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mc:AlternateContent xmlns:mc="http://schemas.openxmlformats.org/markup-compatibility/2006">
    <mc:Choice Requires="x15">
      <x15ac:absPath xmlns:x15ac="http://schemas.microsoft.com/office/spreadsheetml/2010/11/ac" url="\\intra\profils\D003\C551910\D\Desktop\"/>
    </mc:Choice>
  </mc:AlternateContent>
  <workbookProtection workbookPassword="CF6C" lockStructure="1"/>
  <bookViews>
    <workbookView xWindow="0" yWindow="60" windowWidth="15600" windowHeight="8970"/>
  </bookViews>
  <sheets>
    <sheet name="Identification" sheetId="322" r:id="rId1"/>
    <sheet name="Sommaire" sheetId="260" r:id="rId2"/>
    <sheet name="C3" sheetId="85" r:id="rId3"/>
    <sheet name="C4V" sheetId="63" r:id="rId4"/>
    <sheet name="C4D1" sheetId="86" r:id="rId5"/>
    <sheet name="C4D2" sheetId="87" r:id="rId6"/>
    <sheet name="C5P1" sheetId="88" r:id="rId7"/>
    <sheet name="C6EE" sheetId="153" r:id="rId8"/>
    <sheet name="C6EN" sheetId="136" r:id="rId9"/>
    <sheet name="C6EV" sheetId="150" r:id="rId10"/>
    <sheet name="C8__CI" sheetId="261" r:id="rId11"/>
    <sheet name="C8__AD" sheetId="262" r:id="rId12"/>
    <sheet name="C8__BE" sheetId="263" r:id="rId13"/>
    <sheet name="C8__NA" sheetId="264" r:id="rId14"/>
    <sheet name="C8__TM" sheetId="265" r:id="rId15"/>
    <sheet name="C9T" sheetId="190" r:id="rId16"/>
    <sheet name="C10_AT" sheetId="266" r:id="rId17"/>
    <sheet name="C10_A4" sheetId="267" r:id="rId18"/>
    <sheet name="C10_NA" sheetId="268" r:id="rId19"/>
    <sheet name="C10_RC" sheetId="269" r:id="rId20"/>
    <sheet name="C10_BE" sheetId="270" r:id="rId21"/>
    <sheet name="C10_BI" sheetId="325" r:id="rId22"/>
    <sheet name="C10_XT" sheetId="271" r:id="rId23"/>
    <sheet name="C10_AD" sheetId="272" r:id="rId24"/>
    <sheet name="C10_XJ" sheetId="273" r:id="rId25"/>
    <sheet name="C10_L0" sheetId="274" r:id="rId26"/>
    <sheet name="C10_10" sheetId="275" r:id="rId27"/>
    <sheet name="C10_XP" sheetId="276" r:id="rId28"/>
    <sheet name="C10_AT_L" sheetId="292" r:id="rId29"/>
    <sheet name="C10_XR_L" sheetId="294" r:id="rId30"/>
    <sheet name="C10_10_L" sheetId="296" r:id="rId31"/>
    <sheet name="C11_AD" sheetId="307" r:id="rId32"/>
    <sheet name="C11_AT" sheetId="305" r:id="rId33"/>
    <sheet name="C11_BE" sheetId="306" r:id="rId34"/>
    <sheet name="C11_BI" sheetId="326" r:id="rId35"/>
    <sheet name="C11_RC" sheetId="312" r:id="rId36"/>
    <sheet name="C11_XT" sheetId="303" r:id="rId37"/>
    <sheet name="C11_10" sheetId="311" r:id="rId38"/>
    <sheet name="C11_11" sheetId="310" r:id="rId39"/>
    <sheet name="C11_L1" sheetId="304" r:id="rId40"/>
    <sheet name="C11_NA" sheetId="309" r:id="rId41"/>
    <sheet name="C11_AT_L" sheetId="313" r:id="rId42"/>
    <sheet name="C11_XR_L" sheetId="308" r:id="rId43"/>
    <sheet name="C11_11_L" sheetId="302" r:id="rId44"/>
    <sheet name="C12_TT" sheetId="318" r:id="rId45"/>
    <sheet name="C12_TM" sheetId="319" r:id="rId46"/>
    <sheet name="C12_TF" sheetId="320" r:id="rId47"/>
    <sheet name="C12_12" sheetId="321" r:id="rId48"/>
    <sheet name="C12_L2" sheetId="316" r:id="rId49"/>
    <sheet name="C12_Z2" sheetId="317" r:id="rId50"/>
    <sheet name="C12_TT_L" sheetId="315" r:id="rId51"/>
    <sheet name="C12_12_L" sheetId="314" r:id="rId52"/>
    <sheet name="C13" sheetId="81" r:id="rId53"/>
    <sheet name="C20C" sheetId="83" r:id="rId54"/>
    <sheet name="C20UC" sheetId="259" r:id="rId55"/>
    <sheet name="C20R" sheetId="84" r:id="rId56"/>
    <sheet name="FR_04_01" sheetId="327" r:id="rId57"/>
    <sheet name="FR_22_02" sheetId="245" r:id="rId58"/>
    <sheet name="FR_23_01" sheetId="248" r:id="rId59"/>
    <sheet name="FR_24_01" sheetId="328" r:id="rId60"/>
  </sheets>
  <externalReferences>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s>
  <definedNames>
    <definedName name="__BILA_Contenu" localSheetId="56">#REF!</definedName>
    <definedName name="__BILA_Contenu" localSheetId="59">#REF!</definedName>
    <definedName name="__BILA_Contenu">#REF!</definedName>
    <definedName name="__BILP_Contenu" localSheetId="59">#REF!</definedName>
    <definedName name="__BILP_Contenu">#REF!</definedName>
    <definedName name="__C10M10_Contenu">#REF!</definedName>
    <definedName name="__C10MGT_Contenu">#REF!</definedName>
    <definedName name="__C10MH0_Contenu">#REF!</definedName>
    <definedName name="__C10MIT_Contenu">#REF!</definedName>
    <definedName name="__C10ML0_Contenu">#REF!</definedName>
    <definedName name="__C10MU0_Contenu">#REF!</definedName>
    <definedName name="__C10MXA_Contenu">#REF!</definedName>
    <definedName name="__C10MXJ_Contenu">#REF!</definedName>
    <definedName name="__C10MXP_Contenu">#REF!</definedName>
    <definedName name="__C10MZ0_Contenu">#REF!</definedName>
    <definedName name="__C10NFU_Contenu">#REF!</definedName>
    <definedName name="__C10NGD_Contenu">#REF!</definedName>
    <definedName name="__C10NGE_Contenu">#REF!</definedName>
    <definedName name="__C10NGT_Contenu">#REF!</definedName>
    <definedName name="__C10NIA_Contenu">#REF!</definedName>
    <definedName name="__C10NIT_Contenu">#REF!</definedName>
    <definedName name="__C10SFU_Contenu">#REF!</definedName>
    <definedName name="__C10SGD_Contenu">#REF!</definedName>
    <definedName name="__C10SGE_Contenu">#REF!</definedName>
    <definedName name="__C10SGT_Contenu">#REF!</definedName>
    <definedName name="__C10SIA_Contenu">#REF!</definedName>
    <definedName name="__C10SIT_Contenu">#REF!</definedName>
    <definedName name="__C11M10_Contenu">#REF!</definedName>
    <definedName name="__C11MH0_Contenu">#REF!</definedName>
    <definedName name="__C11ML0_Contenu">#REF!</definedName>
    <definedName name="__C11MU0_Contenu">#REF!</definedName>
    <definedName name="__C11MXA_Contenu">#REF!</definedName>
    <definedName name="__C11MXJ_Contenu">#REF!</definedName>
    <definedName name="__C11MXP_Contenu">#REF!</definedName>
    <definedName name="__C11MZ0_Contenu">#REF!</definedName>
    <definedName name="__C11NGA_Contenu">#REF!</definedName>
    <definedName name="__C11NGS_Contenu">#REF!</definedName>
    <definedName name="__C11NGT_Contenu">#REF!</definedName>
    <definedName name="__C11NIA_Contenu">#REF!</definedName>
    <definedName name="__C11NIS_Contenu">#REF!</definedName>
    <definedName name="__C11NIT_Contenu">#REF!</definedName>
    <definedName name="__C12M12_Contenu">#REF!</definedName>
    <definedName name="__C12MCA_Contenu">#REF!</definedName>
    <definedName name="__C12ML0_Contenu">#REF!</definedName>
    <definedName name="__C12MPA_Contenu">#REF!</definedName>
    <definedName name="__C12N12_Contenu">#REF!</definedName>
    <definedName name="__C12S12_Contenu">#REF!</definedName>
    <definedName name="__C13M_Contenu">#REF!</definedName>
    <definedName name="__C1MD_Contenu">#REF!</definedName>
    <definedName name="__C1MD_Contenu1">#REF!</definedName>
    <definedName name="__C1MD_Contenu2">#REF!</definedName>
    <definedName name="__C1MD_Contenu3">#REF!</definedName>
    <definedName name="__C1MDA_Contenu">#REF!</definedName>
    <definedName name="__C1MDB_Contenu">#REF!</definedName>
    <definedName name="__C1MV_Contenu">#REF!</definedName>
    <definedName name="__C1MV_Contenu1">#REF!</definedName>
    <definedName name="__C1MV_Contenu2">#REF!</definedName>
    <definedName name="__C1MV_Contenu3">#REF!</definedName>
    <definedName name="__C1MVA_Contenu">#REF!</definedName>
    <definedName name="__C1MVA_Contenu1">#REF!</definedName>
    <definedName name="__C1MVB_Contenu">#REF!</definedName>
    <definedName name="__C1MVB_Contenu1">#REF!</definedName>
    <definedName name="__C20M_Contenu">#REF!</definedName>
    <definedName name="__C20M_Contenu1">#REF!</definedName>
    <definedName name="__C20M_Contenu2">#REF!</definedName>
    <definedName name="__C2M__Contenu">#REF!</definedName>
    <definedName name="__C30M_Contenu">#REF!</definedName>
    <definedName name="__C31M_Contenu">#REF!</definedName>
    <definedName name="__C31M_Contenu1">#REF!</definedName>
    <definedName name="__C3M__Contenu">#REF!</definedName>
    <definedName name="__C3M__Contenu1">#REF!</definedName>
    <definedName name="__C3M__Contenu2">#REF!</definedName>
    <definedName name="__C3M__Contenu3">#REF!</definedName>
    <definedName name="__C4MD_Contenu">#REF!</definedName>
    <definedName name="__C4MP_Contenu">#REF!</definedName>
    <definedName name="__C4MV_Contenu">#REF!</definedName>
    <definedName name="__C5M__Contenu">#REF!</definedName>
    <definedName name="__C6BM_Contenu">#REF!</definedName>
    <definedName name="__C6ME_Contenu">#REF!</definedName>
    <definedName name="__C6ME7_Contenu">#REF!</definedName>
    <definedName name="__C6MN_Contenu">#REF!</definedName>
    <definedName name="__C6MN7_Contenu">#REF!</definedName>
    <definedName name="__C6MV_Contenu">#REF!</definedName>
    <definedName name="__C6NM7_Contenu">#REF!</definedName>
    <definedName name="__C7M__Contenu">#REF!</definedName>
    <definedName name="__C8MAD_Contenu">#REF!</definedName>
    <definedName name="__C8MCC_Contenu">#REF!</definedName>
    <definedName name="__C8MDE_Contenu">#REF!</definedName>
    <definedName name="__C8MFS_Contenu">#REF!</definedName>
    <definedName name="__C8MIM_Contenu">#REF!</definedName>
    <definedName name="__C8MNV_Contenu">#REF!</definedName>
    <definedName name="__C8MUC_Contenu">#REF!</definedName>
    <definedName name="__C8MVC_Contenu">#REF!</definedName>
    <definedName name="__C8MVI_Contenu">#REF!</definedName>
    <definedName name="__C9M__Contenu">#REF!</definedName>
    <definedName name="__CodesChamps">#REF!</definedName>
    <definedName name="__CodesFJ">[1]__TABLES__!$B$22:$B$32</definedName>
    <definedName name="__CodesNA">[1]__TABLES__!$B$13:$B$20</definedName>
    <definedName name="__coeffUnité" localSheetId="26">IF([0]!Unité="kEuros",1000,1)</definedName>
    <definedName name="__coeffUnité" localSheetId="30">IF([0]!Unité="kEuros",1000,1)</definedName>
    <definedName name="__coeffUnité" localSheetId="17">IF([0]!Unité="kEuros",1000,1)</definedName>
    <definedName name="__coeffUnité" localSheetId="23">IF([0]!Unité="kEuros",1000,1)</definedName>
    <definedName name="__coeffUnité" localSheetId="16">IF([0]!Unité="kEuros",1000,1)</definedName>
    <definedName name="__coeffUnité" localSheetId="28">IF([0]!Unité="kEuros",1000,1)</definedName>
    <definedName name="__coeffUnité" localSheetId="20">IF([0]!Unité="kEuros",1000,1)</definedName>
    <definedName name="__coeffUnité" localSheetId="25">IF([0]!Unité="kEuros",1000,1)</definedName>
    <definedName name="__coeffUnité" localSheetId="18">IF([0]!Unité="kEuros",1000,1)</definedName>
    <definedName name="__coeffUnité" localSheetId="19">IF([0]!Unité="kEuros",1000,1)</definedName>
    <definedName name="__coeffUnité" localSheetId="24">IF([0]!Unité="kEuros",1000,1)</definedName>
    <definedName name="__coeffUnité" localSheetId="27">IF([0]!Unité="kEuros",1000,1)</definedName>
    <definedName name="__coeffUnité" localSheetId="29">IF([0]!Unité="kEuros",1000,1)</definedName>
    <definedName name="__coeffUnité" localSheetId="22">IF([0]!Unité="kEuros",1000,1)</definedName>
    <definedName name="__coeffUnité" localSheetId="11">IF([0]!Unité="kEuros",1000,1)</definedName>
    <definedName name="__coeffUnité" localSheetId="12">IF([0]!Unité="kEuros",1000,1)</definedName>
    <definedName name="__coeffUnité" localSheetId="10">IF([0]!Unité="kEuros",1000,1)</definedName>
    <definedName name="__coeffUnité" localSheetId="13">IF([0]!Unité="kEuros",1000,1)</definedName>
    <definedName name="__coeffUnité" localSheetId="14">IF([0]!Unité="kEuros",1000,1)</definedName>
    <definedName name="__coeffUnité" localSheetId="56">IF(FR_04_01!Unité="kEuros",1000,1)</definedName>
    <definedName name="__coeffUnité" localSheetId="59">IF(FR_24_01!Unité="kEuros",1000,1)</definedName>
    <definedName name="__coeffUnité">IF([0]!Unité="kEuros",1000,1)</definedName>
    <definedName name="__Datasets_names_2">NA()</definedName>
    <definedName name="__Datasets_names_2_1">NA()</definedName>
    <definedName name="__Datasets_names_4">NA()</definedName>
    <definedName name="__Datasets_names_40">NA()</definedName>
    <definedName name="__Datasets_names_40_1">NA()</definedName>
    <definedName name="__Datasets_names_40_1_1">NA()</definedName>
    <definedName name="__Datasets_names_41">NA()</definedName>
    <definedName name="__Datasets_names_41_1">NA()</definedName>
    <definedName name="__Datasets_names_41_1_1">NA()</definedName>
    <definedName name="__E1A__Contenu" localSheetId="56">#REF!</definedName>
    <definedName name="__E1A__Contenu" localSheetId="59">#REF!</definedName>
    <definedName name="__E1A__Contenu">#REF!</definedName>
    <definedName name="__E2A__Contenu" localSheetId="59">#REF!</definedName>
    <definedName name="__E2A__Contenu">#REF!</definedName>
    <definedName name="__E3A__Contenu">#REF!</definedName>
    <definedName name="__E4A__Contenu">#REF!</definedName>
    <definedName name="__E5A__Contenu">#REF!</definedName>
    <definedName name="__GroupEEASoloData_2">NA()</definedName>
    <definedName name="__GroupEEASoloData_2_1">NA()</definedName>
    <definedName name="__GroupEEASoloData_4">NA()</definedName>
    <definedName name="__GroupEEASoloData_40">NA()</definedName>
    <definedName name="__GroupEEASoloData_40_1">NA()</definedName>
    <definedName name="__GroupEEASoloData_41">NA()</definedName>
    <definedName name="__GroupEEASoloData_41_1">NA()</definedName>
    <definedName name="__i18n" localSheetId="56">'[2]0. Language'!$F$93</definedName>
    <definedName name="__i18n">'[2]0. Language'!$F$93</definedName>
    <definedName name="__i18n_2">'[3]0. Language'!$F$93</definedName>
    <definedName name="__i18n_40">NA()</definedName>
    <definedName name="__i18n_40_1">NA()</definedName>
    <definedName name="__i18n_41">NA()</definedName>
    <definedName name="__i18n_41_1">NA()</definedName>
    <definedName name="__i18n_5">'[4]0. Language'!$F$93</definedName>
    <definedName name="__IDEN.Title">#REF!</definedName>
    <definedName name="__IDEN_Contenu" localSheetId="59">#REF!</definedName>
    <definedName name="__IDEN_Contenu">#REF!</definedName>
    <definedName name="__iLang" localSheetId="56">'[2]0. Language'!$D$2</definedName>
    <definedName name="__iLang">'[2]0. Language'!$D$2</definedName>
    <definedName name="__iLang_2">'[3]0. Language'!$D$2</definedName>
    <definedName name="__iLang_40">NA()</definedName>
    <definedName name="__iLang_40_1">NA()</definedName>
    <definedName name="__iLang_41">NA()</definedName>
    <definedName name="__iLang_41_1">NA()</definedName>
    <definedName name="__iLang_5">'[4]0. Language'!$D$2</definedName>
    <definedName name="__ListeCodes" localSheetId="56">[5]__TABLES__!$C$9:$C$11</definedName>
    <definedName name="__ListeCodes" localSheetId="59">[5]__TABLES__!$C$9:$C$11</definedName>
    <definedName name="__ListeCodes">[1]__TABLES__!$C$9:$C$11</definedName>
    <definedName name="__ListeFJ">[1]__TABLES__!$C$23:$C$32</definedName>
    <definedName name="__ListeNA">[1]__TABLES__!$C$14:$C$20</definedName>
    <definedName name="__MsgNomMutuelle">"Dénomination sociale de la mutuelle"</definedName>
    <definedName name="__nDataset" localSheetId="59">#REF!</definedName>
    <definedName name="__nDataset">#REF!</definedName>
    <definedName name="__nDatasets" localSheetId="59">#REF!</definedName>
    <definedName name="__nDatasets">#REF!</definedName>
    <definedName name="__No" localSheetId="59">#REF!</definedName>
    <definedName name="__No">#REF!</definedName>
    <definedName name="__patchdata">[6]Patch!$A$14</definedName>
    <definedName name="__ReportingChoices" localSheetId="59">#REF!</definedName>
    <definedName name="__ReportingChoices">#REF!</definedName>
    <definedName name="__ReportingCurrency" localSheetId="59">#REF!</definedName>
    <definedName name="__ReportingCurrency">#REF!</definedName>
    <definedName name="__RMCalculation" localSheetId="59">#REF!</definedName>
    <definedName name="__RMCalculation">#REF!</definedName>
    <definedName name="__SCRConfidenceFactor">#REF!</definedName>
    <definedName name="__sDatasets" localSheetId="56">OFFSET(#REF!,0,0,__nDatasets,1)</definedName>
    <definedName name="__sDatasets" localSheetId="59">OFFSET(#REF!,0,0,FR_24_01!__nDatasets,1)</definedName>
    <definedName name="__sDatasets">OFFSET(#REF!,0,0,__nDatasets,1)</definedName>
    <definedName name="__sDatasets_2">NA()</definedName>
    <definedName name="__sDatasets_2_1">NA()</definedName>
    <definedName name="__sDatasets_4">NA()</definedName>
    <definedName name="__sDatasets_4_1">#N/A</definedName>
    <definedName name="__sDatasets_4_1_2" localSheetId="56">OFFSET('[7]0. Internal data'!$B$114,0,0,[0]!__nDatasets,1)</definedName>
    <definedName name="__sDatasets_4_1_2" localSheetId="59">OFFSET('[7]0. Internal data'!$B$114,0,0,FR_24_01!__nDatasets,1)</definedName>
    <definedName name="__sDatasets_4_1_2">OFFSET('[7]0. Internal data'!$B$114,0,0,[0]!__nDatasets,1)</definedName>
    <definedName name="__sDatasets_4_1_3" localSheetId="56">OFFSET('[7]0. Internal data'!$B$114,0,0,[0]!__nDatasets,1)</definedName>
    <definedName name="__sDatasets_4_1_3" localSheetId="59">OFFSET('[7]0. Internal data'!$B$114,0,0,FR_24_01!__nDatasets,1)</definedName>
    <definedName name="__sDatasets_4_1_3">OFFSET('[7]0. Internal data'!$B$114,0,0,[0]!__nDatasets,1)</definedName>
    <definedName name="__sDatasets_4_1_4" localSheetId="56">OFFSET('[7]0. Internal data'!$B$114,0,0,[0]!__nDatasets,1)</definedName>
    <definedName name="__sDatasets_4_1_4" localSheetId="59">OFFSET('[7]0. Internal data'!$B$114,0,0,FR_24_01!__nDatasets,1)</definedName>
    <definedName name="__sDatasets_4_1_4">OFFSET('[7]0. Internal data'!$B$114,0,0,[0]!__nDatasets,1)</definedName>
    <definedName name="__sDatasets_4_1_6" localSheetId="56">OFFSET('[7]0. Internal data'!$B$114,0,0,[0]!__nDatasets,1)</definedName>
    <definedName name="__sDatasets_4_1_6" localSheetId="59">OFFSET('[7]0. Internal data'!$B$114,0,0,FR_24_01!__nDatasets,1)</definedName>
    <definedName name="__sDatasets_4_1_6">OFFSET('[7]0. Internal data'!$B$114,0,0,[0]!__nDatasets,1)</definedName>
    <definedName name="__sDatasets_4_1_7" localSheetId="56">OFFSET('[7]0. Internal data'!$B$114,0,0,[0]!__nDatasets,1)</definedName>
    <definedName name="__sDatasets_4_1_7" localSheetId="59">OFFSET('[7]0. Internal data'!$B$114,0,0,FR_24_01!__nDatasets,1)</definedName>
    <definedName name="__sDatasets_4_1_7">OFFSET('[7]0. Internal data'!$B$114,0,0,[0]!__nDatasets,1)</definedName>
    <definedName name="__sDatasets_4_2">NA()</definedName>
    <definedName name="__sDatasets_4_3">NA()</definedName>
    <definedName name="__sDatasets_4_4">#N/A</definedName>
    <definedName name="__sDatasets_4_6">OFFSET('[7]0. Internal data'!$B$114,0,0,#NAME?,1)</definedName>
    <definedName name="__sDatasets_4_7" localSheetId="56">OFFSET('[7]0. Internal data'!$B$114,0,0,[0]!__nDatasets,1)</definedName>
    <definedName name="__sDatasets_4_7" localSheetId="59">OFFSET('[7]0. Internal data'!$B$114,0,0,FR_24_01!__nDatasets,1)</definedName>
    <definedName name="__sDatasets_4_7">OFFSET('[7]0. Internal data'!$B$114,0,0,[0]!__nDatasets,1)</definedName>
    <definedName name="__sDatasets_40">NA()</definedName>
    <definedName name="__sDatasets_40_1">OFFSET('[7]0. Internal data'!$B$114,0,0,#NAME?,1)</definedName>
    <definedName name="__sDatasets_40_1_1">NA()</definedName>
    <definedName name="__sDatasets_40_1_2" localSheetId="56">OFFSET('[7]0. Internal data'!$B$114,0,0,[0]!__nDatasets,1)</definedName>
    <definedName name="__sDatasets_40_1_2" localSheetId="59">OFFSET('[7]0. Internal data'!$B$114,0,0,FR_24_01!__nDatasets,1)</definedName>
    <definedName name="__sDatasets_40_1_2">OFFSET('[7]0. Internal data'!$B$114,0,0,[0]!__nDatasets,1)</definedName>
    <definedName name="__sDatasets_40_1_3" localSheetId="56">OFFSET('[7]0. Internal data'!$B$114,0,0,[0]!__nDatasets,1)</definedName>
    <definedName name="__sDatasets_40_1_3" localSheetId="59">OFFSET('[7]0. Internal data'!$B$114,0,0,FR_24_01!__nDatasets,1)</definedName>
    <definedName name="__sDatasets_40_1_3">OFFSET('[7]0. Internal data'!$B$114,0,0,[0]!__nDatasets,1)</definedName>
    <definedName name="__sDatasets_40_1_4" localSheetId="56">OFFSET('[7]0. Internal data'!$B$114,0,0,[0]!__nDatasets,1)</definedName>
    <definedName name="__sDatasets_40_1_4" localSheetId="59">OFFSET('[7]0. Internal data'!$B$114,0,0,FR_24_01!__nDatasets,1)</definedName>
    <definedName name="__sDatasets_40_1_4">OFFSET('[7]0. Internal data'!$B$114,0,0,[0]!__nDatasets,1)</definedName>
    <definedName name="__sDatasets_40_1_6" localSheetId="56">OFFSET('[7]0. Internal data'!$B$114,0,0,[0]!__nDatasets,1)</definedName>
    <definedName name="__sDatasets_40_1_6" localSheetId="59">OFFSET('[7]0. Internal data'!$B$114,0,0,FR_24_01!__nDatasets,1)</definedName>
    <definedName name="__sDatasets_40_1_6">OFFSET('[7]0. Internal data'!$B$114,0,0,[0]!__nDatasets,1)</definedName>
    <definedName name="__sDatasets_40_1_7" localSheetId="56">OFFSET('[7]0. Internal data'!$B$114,0,0,[0]!__nDatasets,1)</definedName>
    <definedName name="__sDatasets_40_1_7" localSheetId="59">OFFSET('[7]0. Internal data'!$B$114,0,0,FR_24_01!__nDatasets,1)</definedName>
    <definedName name="__sDatasets_40_1_7">OFFSET('[7]0. Internal data'!$B$114,0,0,[0]!__nDatasets,1)</definedName>
    <definedName name="__sDatasets_41">NA()</definedName>
    <definedName name="__sDatasets_41_1" localSheetId="56">OFFSET('[7]0. Internal data'!$B$114,0,0,__nDatasets,1)</definedName>
    <definedName name="__sDatasets_41_1" localSheetId="59">OFFSET('[7]0. Internal data'!$B$114,0,0,FR_24_01!__nDatasets,1)</definedName>
    <definedName name="__sDatasets_41_1">OFFSET('[7]0. Internal data'!$B$114,0,0,__nDatasets,1)</definedName>
    <definedName name="__sDatasets_41_1_1">NA()</definedName>
    <definedName name="__sDatasets_41_1_2" localSheetId="56">OFFSET('[7]0. Internal data'!$B$114,0,0,[0]!__nDatasets,1)</definedName>
    <definedName name="__sDatasets_41_1_2" localSheetId="59">OFFSET('[7]0. Internal data'!$B$114,0,0,FR_24_01!__nDatasets,1)</definedName>
    <definedName name="__sDatasets_41_1_2">OFFSET('[7]0. Internal data'!$B$114,0,0,[0]!__nDatasets,1)</definedName>
    <definedName name="__sDatasets_41_1_3" localSheetId="56">OFFSET('[7]0. Internal data'!$B$114,0,0,[0]!__nDatasets,1)</definedName>
    <definedName name="__sDatasets_41_1_3" localSheetId="59">OFFSET('[7]0. Internal data'!$B$114,0,0,FR_24_01!__nDatasets,1)</definedName>
    <definedName name="__sDatasets_41_1_3">OFFSET('[7]0. Internal data'!$B$114,0,0,[0]!__nDatasets,1)</definedName>
    <definedName name="__sDatasets_41_1_4" localSheetId="56">OFFSET('[7]0. Internal data'!$B$114,0,0,[0]!__nDatasets,1)</definedName>
    <definedName name="__sDatasets_41_1_4" localSheetId="59">OFFSET('[7]0. Internal data'!$B$114,0,0,FR_24_01!__nDatasets,1)</definedName>
    <definedName name="__sDatasets_41_1_4">OFFSET('[7]0. Internal data'!$B$114,0,0,[0]!__nDatasets,1)</definedName>
    <definedName name="__sDatasets_41_1_6" localSheetId="56">OFFSET('[7]0. Internal data'!$B$114,0,0,[0]!__nDatasets,1)</definedName>
    <definedName name="__sDatasets_41_1_6" localSheetId="59">OFFSET('[7]0. Internal data'!$B$114,0,0,FR_24_01!__nDatasets,1)</definedName>
    <definedName name="__sDatasets_41_1_6">OFFSET('[7]0. Internal data'!$B$114,0,0,[0]!__nDatasets,1)</definedName>
    <definedName name="__sDatasets_41_1_7" localSheetId="56">OFFSET('[7]0. Internal data'!$B$114,0,0,[0]!__nDatasets,1)</definedName>
    <definedName name="__sDatasets_41_1_7" localSheetId="59">OFFSET('[7]0. Internal data'!$B$114,0,0,FR_24_01!__nDatasets,1)</definedName>
    <definedName name="__sDatasets_41_1_7">OFFSET('[7]0. Internal data'!$B$114,0,0,[0]!__nDatasets,1)</definedName>
    <definedName name="__SizeUnit" localSheetId="56">IF(MID(ReportingCurrency,1,1)="M",1,1000)</definedName>
    <definedName name="__SizeUnit" localSheetId="59">IF(MID(FR_24_01!ReportingCurrency,1,1)="M",1,1000)</definedName>
    <definedName name="__SizeUnit">IF(MID(ReportingCurrency,1,1)="M",1,1000)</definedName>
    <definedName name="__SizeUnit_2">NA()</definedName>
    <definedName name="__SizeUnit_2_1">NA()</definedName>
    <definedName name="__SizeUnit_4">NA()</definedName>
    <definedName name="__SizeUnit_40">NA()</definedName>
    <definedName name="__SizeUnit_40_1">NA()</definedName>
    <definedName name="__SizeUnit_41">NA()</definedName>
    <definedName name="__SizeUnit_41_1">NA()</definedName>
    <definedName name="__sLanguage" localSheetId="59">#REF!</definedName>
    <definedName name="__sLanguage">#REF!</definedName>
    <definedName name="__SpreadsheetModel" localSheetId="59">#REF!</definedName>
    <definedName name="__SpreadsheetModel">#REF!</definedName>
    <definedName name="__T.1">[1]__TABLES__!$C$53:$C$54</definedName>
    <definedName name="__T.13">[1]__TABLES__!$C$109:$C$121</definedName>
    <definedName name="__T.14">[1]__TABLES__!$C$124:$C$197</definedName>
    <definedName name="__T.16">[1]__TABLES__!$C$200:$C$201</definedName>
    <definedName name="__T.17">[1]__TABLES__!$C$204:$C$452</definedName>
    <definedName name="__T.19">[1]__TABLES__!$C$455:$C$456</definedName>
    <definedName name="__T.22">[1]__TABLES__!$C$459:$C$464</definedName>
    <definedName name="__T.23">[1]__TABLES__!$C$467:$C$648</definedName>
    <definedName name="__T.32">[1]__TABLES__!$C$651:$C$655</definedName>
    <definedName name="__T.41">[1]__TABLES__!$C$658:$C$660</definedName>
    <definedName name="__T.45">[1]__TABLES__!$C$663:$C$667</definedName>
    <definedName name="__T.46">[1]__TABLES__!$C$670:$C$674</definedName>
    <definedName name="__T.47">[1]__TABLES__!$C$677:$C$678</definedName>
    <definedName name="__T.48">[1]__TABLES__!$C$681:$C$683</definedName>
    <definedName name="__T.49">[1]__TABLES__!$C$686:$C$697</definedName>
    <definedName name="__T.53">[1]__TABLES__!$C$700:$C$703</definedName>
    <definedName name="__T.54">[1]__TABLES__!$C$706:$C$712</definedName>
    <definedName name="__T.55">[1]__TABLES__!$C$715:$C$719</definedName>
    <definedName name="__T.6" localSheetId="37">OFFSET(#REF!,0,0,#REF!,1)</definedName>
    <definedName name="__T.6" localSheetId="38">OFFSET(#REF!,0,0,#REF!,1)</definedName>
    <definedName name="__T.6" localSheetId="43">OFFSET(#REF!,0,0,#REF!,1)</definedName>
    <definedName name="__T.6" localSheetId="31">OFFSET(#REF!,0,0,#REF!,1)</definedName>
    <definedName name="__T.6" localSheetId="32">OFFSET(#REF!,0,0,#REF!,1)</definedName>
    <definedName name="__T.6" localSheetId="41">OFFSET(#REF!,0,0,#REF!,1)</definedName>
    <definedName name="__T.6" localSheetId="33">OFFSET(#REF!,0,0,#REF!,1)</definedName>
    <definedName name="__T.6" localSheetId="39">OFFSET(#REF!,0,0,#REF!,1)</definedName>
    <definedName name="__T.6" localSheetId="40">OFFSET(#REF!,0,0,#REF!,1)</definedName>
    <definedName name="__T.6" localSheetId="35">OFFSET(#REF!,0,0,#REF!,1)</definedName>
    <definedName name="__T.6" localSheetId="42">OFFSET(#REF!,0,0,#REF!,1)</definedName>
    <definedName name="__T.6" localSheetId="36">OFFSET(#REF!,0,0,#REF!,1)</definedName>
    <definedName name="__T.6" localSheetId="47">OFFSET(#REF!,0,0,#REF!,1)</definedName>
    <definedName name="__T.6" localSheetId="51">OFFSET(#REF!,0,0,#REF!,1)</definedName>
    <definedName name="__T.6" localSheetId="48">OFFSET(#REF!,0,0,#REF!,1)</definedName>
    <definedName name="__T.6" localSheetId="46">OFFSET(#REF!,0,0,#REF!,1)</definedName>
    <definedName name="__T.6" localSheetId="45">OFFSET(#REF!,0,0,#REF!,1)</definedName>
    <definedName name="__T.6" localSheetId="44">OFFSET(#REF!,0,0,#REF!,1)</definedName>
    <definedName name="__T.6" localSheetId="50">OFFSET(#REF!,0,0,#REF!,1)</definedName>
    <definedName name="__T.6" localSheetId="49">OFFSET(#REF!,0,0,#REF!,1)</definedName>
    <definedName name="__T.6" localSheetId="54">OFFSET(#REF!,0,0,#REF!,1)</definedName>
    <definedName name="__T.6">OFFSET(#REF!,0,0,#REF!,1)</definedName>
    <definedName name="__T.7">[1]__TABLES__!$C$69:$C$78</definedName>
    <definedName name="__T.8">[1]__TABLES__!$C$81:$C$102</definedName>
    <definedName name="__T.9">[1]__TABLES__!$C$105:$C$106</definedName>
    <definedName name="__T.Nature">[1]__TABLES__!$C$57:$C$66</definedName>
    <definedName name="__TCEP1.Title">#REF!</definedName>
    <definedName name="__TCEP2.Title">#REF!</definedName>
    <definedName name="__TCEP3.Title">#REF!</definedName>
    <definedName name="__TCEP4.Title">#REF!</definedName>
    <definedName name="__TCEPT.Title">#REF!</definedName>
    <definedName name="__TermStructuresNames">#REF!</definedName>
    <definedName name="__TermStructuresNamesVector" localSheetId="56">TRANSPOSE(__TermStructuresNames)</definedName>
    <definedName name="__TermStructuresNamesVector" localSheetId="59">TRANSPOSE(__TermStructuresNames)</definedName>
    <definedName name="__TermStructuresNamesVector">TRANSPOSE(__TermStructuresNames)</definedName>
    <definedName name="__TermStructuresNamesVector_2">NA()</definedName>
    <definedName name="__TermStructuresNamesVector_2_1">NA()</definedName>
    <definedName name="__TermStructuresNamesVector_4">NA()</definedName>
    <definedName name="__TermStructuresNamesVector_40">NA()</definedName>
    <definedName name="__TermStructuresNamesVector_40_1">NA()</definedName>
    <definedName name="__TermStructuresNamesVector_40_1_1">NA()</definedName>
    <definedName name="__TermStructuresNamesVector_40_1_2">NA()</definedName>
    <definedName name="__TermStructuresNamesVector_40_1_3">NA()</definedName>
    <definedName name="__TermStructuresNamesVector_40_1_4">#N/A</definedName>
    <definedName name="__TermStructuresNamesVector_40_1_6">TRANSPOSE(#NAME?)</definedName>
    <definedName name="__TermStructuresNamesVector_40_1_7" localSheetId="56">TRANSPOSE([0]!__TermStructuresNames)</definedName>
    <definedName name="__TermStructuresNamesVector_40_1_7" localSheetId="59">TRANSPOSE([0]!__TermStructuresNames)</definedName>
    <definedName name="__TermStructuresNamesVector_40_1_7">TRANSPOSE([0]!__TermStructuresNames)</definedName>
    <definedName name="__TermStructuresNamesVector_41">NA()</definedName>
    <definedName name="__TermStructuresNamesVector_41_1">#N/A</definedName>
    <definedName name="__TermStructuresNamesVector_41_1_1">NA()</definedName>
    <definedName name="__TermStructuresNamesVector_41_1_2" localSheetId="56">TRANSPOSE([0]!__TermStructuresNames)</definedName>
    <definedName name="__TermStructuresNamesVector_41_1_2" localSheetId="59">TRANSPOSE([0]!__TermStructuresNames)</definedName>
    <definedName name="__TermStructuresNamesVector_41_1_2">TRANSPOSE([0]!__TermStructuresNames)</definedName>
    <definedName name="__TermStructuresNamesVector_41_1_3" localSheetId="56">TRANSPOSE([0]!__TermStructuresNames)</definedName>
    <definedName name="__TermStructuresNamesVector_41_1_3" localSheetId="59">TRANSPOSE([0]!__TermStructuresNames)</definedName>
    <definedName name="__TermStructuresNamesVector_41_1_3">TRANSPOSE([0]!__TermStructuresNames)</definedName>
    <definedName name="__TermStructuresNamesVector_41_1_4" localSheetId="56">TRANSPOSE([0]!__TermStructuresNames)</definedName>
    <definedName name="__TermStructuresNamesVector_41_1_4" localSheetId="59">TRANSPOSE([0]!__TermStructuresNames)</definedName>
    <definedName name="__TermStructuresNamesVector_41_1_4">TRANSPOSE([0]!__TermStructuresNames)</definedName>
    <definedName name="__TermStructuresNamesVector_41_1_6" localSheetId="56">TRANSPOSE([0]!__TermStructuresNames)</definedName>
    <definedName name="__TermStructuresNamesVector_41_1_6" localSheetId="59">TRANSPOSE([0]!__TermStructuresNames)</definedName>
    <definedName name="__TermStructuresNamesVector_41_1_6">TRANSPOSE([0]!__TermStructuresNames)</definedName>
    <definedName name="__TermStructuresNamesVector_41_1_7" localSheetId="56">TRANSPOSE([0]!__TermStructuresNames)</definedName>
    <definedName name="__TermStructuresNamesVector_41_1_7" localSheetId="59">TRANSPOSE([0]!__TermStructuresNames)</definedName>
    <definedName name="__TermStructuresNamesVector_41_1_7">TRANSPOSE([0]!__TermStructuresNames)</definedName>
    <definedName name="__TrueFalse" localSheetId="59">#REF!</definedName>
    <definedName name="__TrueFalse">#REF!</definedName>
    <definedName name="__TS.XII.C.Title" localSheetId="59">#REF!</definedName>
    <definedName name="__TS.XII.C.Title">#REF!</definedName>
    <definedName name="__TS_XV.Title_2" localSheetId="59">#REF!</definedName>
    <definedName name="__TS_XV.Title_2">#REF!</definedName>
    <definedName name="__TS_XV.Title_40">NA()</definedName>
    <definedName name="__TS_XV.Title_40_1">NA()</definedName>
    <definedName name="__TS_XV.Title_41">NA()</definedName>
    <definedName name="__TS_XV.Title_41_1">NA()</definedName>
    <definedName name="__TypeOfInstitutionChoices" localSheetId="59">#REF!</definedName>
    <definedName name="__TypeOfInstitutionChoices">#REF!</definedName>
    <definedName name="__Var99_5" localSheetId="59">#REF!</definedName>
    <definedName name="__Var99_5">#REF!</definedName>
    <definedName name="__Yes" localSheetId="59">#REF!</definedName>
    <definedName name="__Yes">#REF!</definedName>
    <definedName name="__YesNo">#REF!</definedName>
    <definedName name="__YesNoPlanned">#REF!</definedName>
    <definedName name="__YesNoUnknown">#REF!</definedName>
    <definedName name="__ZeroCurves">#REF!</definedName>
    <definedName name="_1__Datasets_names_40_1_1">NA()</definedName>
    <definedName name="_10_ReportingIndex_41_1_1">NA()</definedName>
    <definedName name="_11Excel_BuiltIn_Print_Area_1_1" localSheetId="59">#REF!</definedName>
    <definedName name="_11Excel_BuiltIn_Print_Area_1_1">#REF!</definedName>
    <definedName name="_12Excel_BuiltIn_Print_Area_1_1" localSheetId="59">#REF!</definedName>
    <definedName name="_12Excel_BuiltIn_Print_Area_1_1">#REF!</definedName>
    <definedName name="_12Excel_BuiltIn_Print_Area_2_1" localSheetId="59">#REF!</definedName>
    <definedName name="_12Excel_BuiltIn_Print_Area_2_1">#REF!</definedName>
    <definedName name="_13Excel_BuiltIn_Print_Area_3_1">#REF!</definedName>
    <definedName name="_14Excel_BuiltIn_Print_Area_2_1">#REF!</definedName>
    <definedName name="_14Excel_BuiltIn_Print_Area_4_1">#REF!</definedName>
    <definedName name="_15Excel_BuiltIn_Print_Area_5_1">#REF!</definedName>
    <definedName name="_16Excel_BuiltIn_Print_Area_3_1">#REF!</definedName>
    <definedName name="_16Excel_BuiltIn_Print_Area_6_1">#REF!</definedName>
    <definedName name="_17Excel_BuiltIn_Print_Area_7_1">#REF!</definedName>
    <definedName name="_18Excel_BuiltIn_Print_Area_4_1">#REF!</definedName>
    <definedName name="_18Excel_BuiltIn_Print_Area_8_1">#REF!</definedName>
    <definedName name="_19Scope_40_1_1">NA()</definedName>
    <definedName name="_2__Datasets_names_41_1_1">NA()</definedName>
    <definedName name="_20Excel_BuiltIn_Print_Area_5_1" localSheetId="59">#REF!</definedName>
    <definedName name="_20Excel_BuiltIn_Print_Area_5_1">#REF!</definedName>
    <definedName name="_20Scope_41_1_1">NA()</definedName>
    <definedName name="_22Excel_BuiltIn_Print_Area_6_1" localSheetId="59">#REF!</definedName>
    <definedName name="_22Excel_BuiltIn_Print_Area_6_1">#REF!</definedName>
    <definedName name="_24Excel_BuiltIn_Print_Area_7_1" localSheetId="59">#REF!</definedName>
    <definedName name="_24Excel_BuiltIn_Print_Area_7_1">#REF!</definedName>
    <definedName name="_26Excel_BuiltIn_Print_Area_8_1" localSheetId="59">#REF!</definedName>
    <definedName name="_26Excel_BuiltIn_Print_Area_8_1">#REF!</definedName>
    <definedName name="_27Scope_40_1_1">NA()</definedName>
    <definedName name="_28Scope_41_1_1">NA()</definedName>
    <definedName name="_3__sDatasets_40_1_1">NA()</definedName>
    <definedName name="_4__sDatasets_41_1_1">NA()</definedName>
    <definedName name="_5__TermStructuresNamesVector_40_1_1">NA()</definedName>
    <definedName name="_6__TermStructuresNamesVector_41_1_1">NA()</definedName>
    <definedName name="_7_DiscountingMethodIndex_40_1_1">NA()</definedName>
    <definedName name="_8_DiscountingMethodIndex_41_1_1">NA()</definedName>
    <definedName name="_9_ReportingIndex_40_1_1">NA()</definedName>
    <definedName name="_clsh" localSheetId="59">#REF!</definedName>
    <definedName name="_clsh">#REF!</definedName>
    <definedName name="_Code" localSheetId="59">#REF!</definedName>
    <definedName name="_Code">#REF!</definedName>
    <definedName name="_CountryCode" localSheetId="56">IF(HomeSupervisor&lt;&gt;"",OFFSET(__CountryCodes,_CountryIndex-1,0,1,1),"")</definedName>
    <definedName name="_CountryCode" localSheetId="59">IF(HomeSupervisor&lt;&gt;"",OFFSET(__CountryCodes,FR_24_01!_CountryIndex-1,0,1,1),"")</definedName>
    <definedName name="_CountryCode">IF(HomeSupervisor&lt;&gt;"",OFFSET(__CountryCodes,_CountryIndex-1,0,1,1),"")</definedName>
    <definedName name="_CountryCode_2">NA()</definedName>
    <definedName name="_CountryCode_2_1">NA()</definedName>
    <definedName name="_CountryCode_4">NA()</definedName>
    <definedName name="_CountryCode_40">NA()</definedName>
    <definedName name="_CountryCode_40_1">NA()</definedName>
    <definedName name="_CountryCode_41">NA()</definedName>
    <definedName name="_CountryCode_41_1">NA()</definedName>
    <definedName name="_CountryIndex" localSheetId="59">#REF!</definedName>
    <definedName name="_CountryIndex">#REF!</definedName>
    <definedName name="_DiscountingMethodIndex" localSheetId="56">MATCH( __DiscountingMethodLabel,__DiscountingMethodChoices,0)</definedName>
    <definedName name="_DiscountingMethodIndex" localSheetId="59">MATCH( __DiscountingMethodLabel,__DiscountingMethodChoices,0)</definedName>
    <definedName name="_DiscountingMethodIndex">MATCH( __DiscountingMethodLabel,__DiscountingMethodChoices,0)</definedName>
    <definedName name="_DiscountingMethodIndex_2">NA()</definedName>
    <definedName name="_DiscountingMethodIndex_2_1">NA()</definedName>
    <definedName name="_DiscountingMethodIndex_4">NA()</definedName>
    <definedName name="_DiscountingMethodIndex_40">NA()</definedName>
    <definedName name="_DiscountingMethodIndex_40_1">NA()</definedName>
    <definedName name="_DiscountingMethodIndex_40_1_1">NA()</definedName>
    <definedName name="_DiscountingMethodIndex_40_1_2">NA()</definedName>
    <definedName name="_DiscountingMethodIndex_40_1_3">NA()</definedName>
    <definedName name="_DiscountingMethodIndex_40_1_4">#N/A</definedName>
    <definedName name="_DiscountingMethodIndex_40_1_6">MATCH(#NAME?,#NAME?,0)</definedName>
    <definedName name="_DiscountingMethodIndex_40_1_7" localSheetId="56">MATCH(__DiscountingMethodLabel,__DiscountingMethodChoices,0)</definedName>
    <definedName name="_DiscountingMethodIndex_40_1_7" localSheetId="59">MATCH(__DiscountingMethodLabel,__DiscountingMethodChoices,0)</definedName>
    <definedName name="_DiscountingMethodIndex_40_1_7">MATCH(__DiscountingMethodLabel,__DiscountingMethodChoices,0)</definedName>
    <definedName name="_DiscountingMethodIndex_41">NA()</definedName>
    <definedName name="_DiscountingMethodIndex_41_1">#N/A</definedName>
    <definedName name="_DiscountingMethodIndex_41_1_1">NA()</definedName>
    <definedName name="_DiscountingMethodIndex_41_1_2" localSheetId="56">MATCH(__DiscountingMethodLabel,__DiscountingMethodChoices,0)</definedName>
    <definedName name="_DiscountingMethodIndex_41_1_2" localSheetId="59">MATCH(__DiscountingMethodLabel,__DiscountingMethodChoices,0)</definedName>
    <definedName name="_DiscountingMethodIndex_41_1_2">MATCH(__DiscountingMethodLabel,__DiscountingMethodChoices,0)</definedName>
    <definedName name="_DiscountingMethodIndex_41_1_3" localSheetId="56">MATCH(__DiscountingMethodLabel,__DiscountingMethodChoices,0)</definedName>
    <definedName name="_DiscountingMethodIndex_41_1_3" localSheetId="59">MATCH(__DiscountingMethodLabel,__DiscountingMethodChoices,0)</definedName>
    <definedName name="_DiscountingMethodIndex_41_1_3">MATCH(__DiscountingMethodLabel,__DiscountingMethodChoices,0)</definedName>
    <definedName name="_DiscountingMethodIndex_41_1_4" localSheetId="56">MATCH(__DiscountingMethodLabel,__DiscountingMethodChoices,0)</definedName>
    <definedName name="_DiscountingMethodIndex_41_1_4" localSheetId="59">MATCH(__DiscountingMethodLabel,__DiscountingMethodChoices,0)</definedName>
    <definedName name="_DiscountingMethodIndex_41_1_4">MATCH(__DiscountingMethodLabel,__DiscountingMethodChoices,0)</definedName>
    <definedName name="_DiscountingMethodIndex_41_1_6" localSheetId="56">MATCH(__DiscountingMethodLabel,__DiscountingMethodChoices,0)</definedName>
    <definedName name="_DiscountingMethodIndex_41_1_6" localSheetId="59">MATCH(__DiscountingMethodLabel,__DiscountingMethodChoices,0)</definedName>
    <definedName name="_DiscountingMethodIndex_41_1_6">MATCH(__DiscountingMethodLabel,__DiscountingMethodChoices,0)</definedName>
    <definedName name="_DiscountingMethodIndex_41_1_7" localSheetId="56">MATCH(__DiscountingMethodLabel,__DiscountingMethodChoices,0)</definedName>
    <definedName name="_DiscountingMethodIndex_41_1_7" localSheetId="59">MATCH(__DiscountingMethodLabel,__DiscountingMethodChoices,0)</definedName>
    <definedName name="_DiscountingMethodIndex_41_1_7">MATCH(__DiscountingMethodLabel,__DiscountingMethodChoices,0)</definedName>
    <definedName name="_xlnm._FilterDatabase" localSheetId="56" hidden="1">FR_04_01!$A$12:$J$47</definedName>
    <definedName name="_GroupReply" localSheetId="59">#REF!</definedName>
    <definedName name="_GroupReply">#REF!</definedName>
    <definedName name="_iLang" localSheetId="59">#REF!</definedName>
    <definedName name="_iLang">#REF!</definedName>
    <definedName name="_Période" localSheetId="59">#REF!</definedName>
    <definedName name="_Période">#REF!</definedName>
    <definedName name="_ReportingIndex" localSheetId="56">MATCH(__ReportingLabel,__ReportingChoices,0)</definedName>
    <definedName name="_ReportingIndex" localSheetId="59">MATCH(__ReportingLabel,FR_24_01!__ReportingChoices,0)</definedName>
    <definedName name="_ReportingIndex">MATCH(__ReportingLabel,__ReportingChoices,0)</definedName>
    <definedName name="_ReportingIndex_2">NA()</definedName>
    <definedName name="_ReportingIndex_2_1">NA()</definedName>
    <definedName name="_ReportingIndex_4">NA()</definedName>
    <definedName name="_ReportingIndex_40">NA()</definedName>
    <definedName name="_ReportingIndex_40_1">NA()</definedName>
    <definedName name="_ReportingIndex_40_1_1">NA()</definedName>
    <definedName name="_ReportingIndex_40_1_2">NA()</definedName>
    <definedName name="_ReportingIndex_40_1_3">NA()</definedName>
    <definedName name="_ReportingIndex_40_1_4">#N/A</definedName>
    <definedName name="_ReportingIndex_40_1_6">MATCH(#NAME?,#NAME?,0)</definedName>
    <definedName name="_ReportingIndex_40_1_7" localSheetId="56">MATCH(__ReportingLabel,[0]!__ReportingChoices,0)</definedName>
    <definedName name="_ReportingIndex_40_1_7" localSheetId="59">MATCH(__ReportingLabel,FR_24_01!__ReportingChoices,0)</definedName>
    <definedName name="_ReportingIndex_40_1_7">MATCH(__ReportingLabel,[0]!__ReportingChoices,0)</definedName>
    <definedName name="_ReportingIndex_41">NA()</definedName>
    <definedName name="_ReportingIndex_41_1">#N/A</definedName>
    <definedName name="_ReportingIndex_41_1_1">NA()</definedName>
    <definedName name="_ReportingIndex_41_1_2" localSheetId="56">MATCH(__ReportingLabel,[0]!__ReportingChoices,0)</definedName>
    <definedName name="_ReportingIndex_41_1_2" localSheetId="59">MATCH(__ReportingLabel,FR_24_01!__ReportingChoices,0)</definedName>
    <definedName name="_ReportingIndex_41_1_2">MATCH(__ReportingLabel,[0]!__ReportingChoices,0)</definedName>
    <definedName name="_ReportingIndex_41_1_3" localSheetId="56">MATCH(__ReportingLabel,[0]!__ReportingChoices,0)</definedName>
    <definedName name="_ReportingIndex_41_1_3" localSheetId="59">MATCH(__ReportingLabel,FR_24_01!__ReportingChoices,0)</definedName>
    <definedName name="_ReportingIndex_41_1_3">MATCH(__ReportingLabel,[0]!__ReportingChoices,0)</definedName>
    <definedName name="_ReportingIndex_41_1_4" localSheetId="56">MATCH(__ReportingLabel,[0]!__ReportingChoices,0)</definedName>
    <definedName name="_ReportingIndex_41_1_4" localSheetId="59">MATCH(__ReportingLabel,FR_24_01!__ReportingChoices,0)</definedName>
    <definedName name="_ReportingIndex_41_1_4">MATCH(__ReportingLabel,[0]!__ReportingChoices,0)</definedName>
    <definedName name="_ReportingIndex_41_1_6" localSheetId="56">MATCH(__ReportingLabel,[0]!__ReportingChoices,0)</definedName>
    <definedName name="_ReportingIndex_41_1_6" localSheetId="59">MATCH(__ReportingLabel,FR_24_01!__ReportingChoices,0)</definedName>
    <definedName name="_ReportingIndex_41_1_6">MATCH(__ReportingLabel,[0]!__ReportingChoices,0)</definedName>
    <definedName name="_ReportingIndex_41_1_7" localSheetId="56">MATCH(__ReportingLabel,[0]!__ReportingChoices,0)</definedName>
    <definedName name="_ReportingIndex_41_1_7" localSheetId="59">MATCH(__ReportingLabel,FR_24_01!__ReportingChoices,0)</definedName>
    <definedName name="_ReportingIndex_41_1_7">MATCH(__ReportingLabel,[0]!__ReportingChoices,0)</definedName>
    <definedName name="_sDatasets_40_2">#N/A</definedName>
    <definedName name="_SoloReply" localSheetId="59">#REF!</definedName>
    <definedName name="_SoloReply">#REF!</definedName>
    <definedName name="_Sort" localSheetId="37" hidden="1">#REF!</definedName>
    <definedName name="_Sort" localSheetId="38" hidden="1">#REF!</definedName>
    <definedName name="_Sort" localSheetId="43" hidden="1">#REF!</definedName>
    <definedName name="_Sort" localSheetId="31" hidden="1">#REF!</definedName>
    <definedName name="_Sort" localSheetId="32" hidden="1">#REF!</definedName>
    <definedName name="_Sort" localSheetId="41" hidden="1">#REF!</definedName>
    <definedName name="_Sort" localSheetId="33" hidden="1">#REF!</definedName>
    <definedName name="_Sort" localSheetId="39" hidden="1">#REF!</definedName>
    <definedName name="_Sort" localSheetId="40" hidden="1">#REF!</definedName>
    <definedName name="_Sort" localSheetId="35" hidden="1">#REF!</definedName>
    <definedName name="_Sort" localSheetId="42" hidden="1">#REF!</definedName>
    <definedName name="_Sort" localSheetId="36" hidden="1">#REF!</definedName>
    <definedName name="_Sort" localSheetId="47" hidden="1">#REF!</definedName>
    <definedName name="_Sort" localSheetId="51" hidden="1">#REF!</definedName>
    <definedName name="_Sort" localSheetId="48" hidden="1">#REF!</definedName>
    <definedName name="_Sort" localSheetId="46" hidden="1">#REF!</definedName>
    <definedName name="_Sort" localSheetId="45" hidden="1">#REF!</definedName>
    <definedName name="_Sort" localSheetId="44" hidden="1">#REF!</definedName>
    <definedName name="_Sort" localSheetId="50" hidden="1">#REF!</definedName>
    <definedName name="_Sort" localSheetId="49" hidden="1">#REF!</definedName>
    <definedName name="_Sort" localSheetId="54" hidden="1">#REF!</definedName>
    <definedName name="_Sort" localSheetId="11" hidden="1">#REF!</definedName>
    <definedName name="_Sort" localSheetId="12" hidden="1">#REF!</definedName>
    <definedName name="_Sort" localSheetId="10" hidden="1">#REF!</definedName>
    <definedName name="_Sort" localSheetId="13" hidden="1">#REF!</definedName>
    <definedName name="_Sort" localSheetId="14" hidden="1">#REF!</definedName>
    <definedName name="_Sort" localSheetId="15" hidden="1">#REF!</definedName>
    <definedName name="_Sort" localSheetId="56" hidden="1">#REF!</definedName>
    <definedName name="_Sort" hidden="1">#REF!</definedName>
    <definedName name="_TS_">#REF!</definedName>
    <definedName name="_VersionModèle">20120331</definedName>
    <definedName name="A" localSheetId="59">#REF!</definedName>
    <definedName name="A">#REF!</definedName>
    <definedName name="Adj" localSheetId="59">#REF!</definedName>
    <definedName name="Adj">#REF!</definedName>
    <definedName name="Adjalt">#REF!</definedName>
    <definedName name="AdjFDB">#REF!</definedName>
    <definedName name="aggregation_matrix">#REF!</definedName>
    <definedName name="ANNEE">#REF!</definedName>
    <definedName name="anscount" hidden="1">1</definedName>
    <definedName name="ASStot" localSheetId="59">#REF!</definedName>
    <definedName name="ASStot">#REF!</definedName>
    <definedName name="B" localSheetId="56">#REF!</definedName>
    <definedName name="B" localSheetId="59">#REF!</definedName>
    <definedName name="B">#REF!</definedName>
    <definedName name="BSCR">#REF!</definedName>
    <definedName name="cresta_factor">#REF!</definedName>
    <definedName name="Dataset">#REF!</definedName>
    <definedName name="Date">#REF!</definedName>
    <definedName name="DBData" localSheetId="56">OFFSET(INDIRECT("'DB'!D:D"),0,0,,QISnb_files)</definedName>
    <definedName name="DBData" localSheetId="59">OFFSET(INDIRECT("'DB'!D:D"),0,0,,QISnb_files)</definedName>
    <definedName name="DBData">OFFSET(INDIRECT("'DB'!D:D"),0,0,,QISnb_files)</definedName>
    <definedName name="Dénomination" localSheetId="56">#REF!</definedName>
    <definedName name="Dénomination" localSheetId="59">#REF!</definedName>
    <definedName name="Dénomination">#REF!</definedName>
    <definedName name="EQ_COUNTRY_Correlation">[8]Correlations!$C$49:$U$67</definedName>
    <definedName name="Excel_BuiltIn_Print_Area_1" localSheetId="59">#REF!</definedName>
    <definedName name="Excel_BuiltIn_Print_Area_1">#REF!</definedName>
    <definedName name="Excel_BuiltIn_Print_Area_1_1" localSheetId="59">#REF!</definedName>
    <definedName name="Excel_BuiltIn_Print_Area_1_1">#REF!</definedName>
    <definedName name="Excel_BuiltIn_Print_Area_1_1_1" localSheetId="59">#REF!</definedName>
    <definedName name="Excel_BuiltIn_Print_Area_1_1_1">#REF!</definedName>
    <definedName name="Excel_BuiltIn_Print_Area_1_1_34">#REF!</definedName>
    <definedName name="Excel_BuiltIn_Print_Area_1_34">#REF!</definedName>
    <definedName name="Excel_BuiltIn_Print_Area_1_8">#REF!</definedName>
    <definedName name="Excel_BuiltIn_Print_Area_10">#REF!</definedName>
    <definedName name="Excel_BuiltIn_Print_Area_10_1">#REF!</definedName>
    <definedName name="Excel_BuiltIn_Print_Area_10_34">#REF!</definedName>
    <definedName name="Excel_BuiltIn_Print_Area_10_8">#REF!</definedName>
    <definedName name="Excel_BuiltIn_Print_Area_11">#REF!</definedName>
    <definedName name="Excel_BuiltIn_Print_Area_11_1">#REF!</definedName>
    <definedName name="Excel_BuiltIn_Print_Area_11_34">#REF!</definedName>
    <definedName name="Excel_BuiltIn_Print_Area_11_8">#REF!</definedName>
    <definedName name="Excel_BuiltIn_Print_Area_12">#REF!</definedName>
    <definedName name="Excel_BuiltIn_Print_Area_12_1">#REF!</definedName>
    <definedName name="Excel_BuiltIn_Print_Area_12_34">#REF!</definedName>
    <definedName name="Excel_BuiltIn_Print_Area_12_8">#REF!</definedName>
    <definedName name="Excel_BuiltIn_Print_Area_14">#REF!</definedName>
    <definedName name="Excel_BuiltIn_Print_Area_14_1">#REF!</definedName>
    <definedName name="Excel_BuiltIn_Print_Area_14_34">#REF!</definedName>
    <definedName name="Excel_BuiltIn_Print_Area_14_8">#REF!</definedName>
    <definedName name="Excel_BuiltIn_Print_Area_15">#REF!</definedName>
    <definedName name="Excel_BuiltIn_Print_Area_15_1">#REF!</definedName>
    <definedName name="Excel_BuiltIn_Print_Area_15_34">#REF!</definedName>
    <definedName name="Excel_BuiltIn_Print_Area_15_8">#REF!</definedName>
    <definedName name="Excel_BuiltIn_Print_Area_16">#REF!</definedName>
    <definedName name="Excel_BuiltIn_Print_Area_16_1">#REF!</definedName>
    <definedName name="Excel_BuiltIn_Print_Area_16_34">#REF!</definedName>
    <definedName name="Excel_BuiltIn_Print_Area_16_8">#REF!</definedName>
    <definedName name="Excel_BuiltIn_Print_Area_17">#REF!</definedName>
    <definedName name="Excel_BuiltIn_Print_Area_17_1">#REF!</definedName>
    <definedName name="Excel_BuiltIn_Print_Area_17_34">#REF!</definedName>
    <definedName name="Excel_BuiltIn_Print_Area_17_8">#REF!</definedName>
    <definedName name="Excel_BuiltIn_Print_Area_18">#REF!</definedName>
    <definedName name="Excel_BuiltIn_Print_Area_18_1">#REF!</definedName>
    <definedName name="Excel_BuiltIn_Print_Area_18_34">#REF!</definedName>
    <definedName name="Excel_BuiltIn_Print_Area_18_8">#REF!</definedName>
    <definedName name="Excel_BuiltIn_Print_Area_19">#REF!</definedName>
    <definedName name="Excel_BuiltIn_Print_Area_19_1">#REF!</definedName>
    <definedName name="Excel_BuiltIn_Print_Area_19_34">#REF!</definedName>
    <definedName name="Excel_BuiltIn_Print_Area_19_8">#REF!</definedName>
    <definedName name="Excel_BuiltIn_Print_Area_2">#REF!</definedName>
    <definedName name="Excel_BuiltIn_Print_Area_2_1">#REF!</definedName>
    <definedName name="Excel_BuiltIn_Print_Area_2_1_1">#REF!</definedName>
    <definedName name="Excel_BuiltIn_Print_Area_2_1_1_1">#REF!</definedName>
    <definedName name="Excel_BuiltIn_Print_Area_2_1_34">#REF!</definedName>
    <definedName name="Excel_BuiltIn_Print_Area_2_34">#REF!</definedName>
    <definedName name="Excel_BuiltIn_Print_Area_2_8">#REF!</definedName>
    <definedName name="Excel_BuiltIn_Print_Area_20">#REF!</definedName>
    <definedName name="Excel_BuiltIn_Print_Area_20_1">#REF!</definedName>
    <definedName name="Excel_BuiltIn_Print_Area_20_34">#REF!</definedName>
    <definedName name="Excel_BuiltIn_Print_Area_20_8">#REF!</definedName>
    <definedName name="Excel_BuiltIn_Print_Area_22">#REF!</definedName>
    <definedName name="Excel_BuiltIn_Print_Area_22_1">#REF!</definedName>
    <definedName name="Excel_BuiltIn_Print_Area_22_34">#REF!</definedName>
    <definedName name="Excel_BuiltIn_Print_Area_22_8">#REF!</definedName>
    <definedName name="Excel_BuiltIn_Print_Area_23">#REF!</definedName>
    <definedName name="Excel_BuiltIn_Print_Area_23_1">#REF!</definedName>
    <definedName name="Excel_BuiltIn_Print_Area_23_34">#REF!</definedName>
    <definedName name="Excel_BuiltIn_Print_Area_23_8">#REF!</definedName>
    <definedName name="Excel_BuiltIn_Print_Area_24">#REF!</definedName>
    <definedName name="Excel_BuiltIn_Print_Area_24_1">#REF!</definedName>
    <definedName name="Excel_BuiltIn_Print_Area_24_34">#REF!</definedName>
    <definedName name="Excel_BuiltIn_Print_Area_24_8">#REF!</definedName>
    <definedName name="Excel_BuiltIn_Print_Area_25">#REF!</definedName>
    <definedName name="Excel_BuiltIn_Print_Area_25_1">#REF!</definedName>
    <definedName name="Excel_BuiltIn_Print_Area_25_34">#REF!</definedName>
    <definedName name="Excel_BuiltIn_Print_Area_25_8">#REF!</definedName>
    <definedName name="Excel_BuiltIn_Print_Area_26">#REF!</definedName>
    <definedName name="Excel_BuiltIn_Print_Area_26_1">#REF!</definedName>
    <definedName name="Excel_BuiltIn_Print_Area_26_34">#REF!</definedName>
    <definedName name="Excel_BuiltIn_Print_Area_26_8">#REF!</definedName>
    <definedName name="Excel_BuiltIn_Print_Area_27">#REF!</definedName>
    <definedName name="Excel_BuiltIn_Print_Area_27_1">#REF!</definedName>
    <definedName name="Excel_BuiltIn_Print_Area_27_34">#REF!</definedName>
    <definedName name="Excel_BuiltIn_Print_Area_27_8">#REF!</definedName>
    <definedName name="Excel_BuiltIn_Print_Area_28">#REF!</definedName>
    <definedName name="Excel_BuiltIn_Print_Area_28_1">#REF!</definedName>
    <definedName name="Excel_BuiltIn_Print_Area_28_34">#REF!</definedName>
    <definedName name="Excel_BuiltIn_Print_Area_28_8">#REF!</definedName>
    <definedName name="Excel_BuiltIn_Print_Area_29">#REF!</definedName>
    <definedName name="Excel_BuiltIn_Print_Area_29_1">#REF!</definedName>
    <definedName name="Excel_BuiltIn_Print_Area_29_34">#REF!</definedName>
    <definedName name="Excel_BuiltIn_Print_Area_29_8">#REF!</definedName>
    <definedName name="Excel_BuiltIn_Print_Area_3">#REF!</definedName>
    <definedName name="Excel_BuiltIn_Print_Area_3_1">#REF!</definedName>
    <definedName name="Excel_BuiltIn_Print_Area_3_1_1">#REF!</definedName>
    <definedName name="Excel_BuiltIn_Print_Area_3_1_1_1">#REF!</definedName>
    <definedName name="Excel_BuiltIn_Print_Area_3_1_1_1_1">#REF!</definedName>
    <definedName name="Excel_BuiltIn_Print_Area_3_1_34">#REF!</definedName>
    <definedName name="Excel_BuiltIn_Print_Area_3_34">#REF!</definedName>
    <definedName name="Excel_BuiltIn_Print_Area_3_8">#REF!</definedName>
    <definedName name="Excel_BuiltIn_Print_Area_30">#REF!</definedName>
    <definedName name="Excel_BuiltIn_Print_Area_30_1">#REF!</definedName>
    <definedName name="Excel_BuiltIn_Print_Area_30_34">#REF!</definedName>
    <definedName name="Excel_BuiltIn_Print_Area_30_8">#REF!</definedName>
    <definedName name="Excel_BuiltIn_Print_Area_31">#REF!</definedName>
    <definedName name="Excel_BuiltIn_Print_Area_31_1">#REF!</definedName>
    <definedName name="Excel_BuiltIn_Print_Area_31_34">#REF!</definedName>
    <definedName name="Excel_BuiltIn_Print_Area_31_8">#REF!</definedName>
    <definedName name="Excel_BuiltIn_Print_Area_33">#REF!</definedName>
    <definedName name="Excel_BuiltIn_Print_Area_33_1">#REF!</definedName>
    <definedName name="Excel_BuiltIn_Print_Area_33_34">#REF!</definedName>
    <definedName name="Excel_BuiltIn_Print_Area_33_8">#REF!</definedName>
    <definedName name="Excel_BuiltIn_Print_Area_34">#REF!</definedName>
    <definedName name="Excel_BuiltIn_Print_Area_34_1">#REF!</definedName>
    <definedName name="Excel_BuiltIn_Print_Area_34_34">#REF!</definedName>
    <definedName name="Excel_BuiltIn_Print_Area_34_8">#REF!</definedName>
    <definedName name="Excel_BuiltIn_Print_Area_35">#REF!</definedName>
    <definedName name="Excel_BuiltIn_Print_Area_35_1">#REF!</definedName>
    <definedName name="Excel_BuiltIn_Print_Area_35_34">#REF!</definedName>
    <definedName name="Excel_BuiltIn_Print_Area_35_8">#REF!</definedName>
    <definedName name="Excel_BuiltIn_Print_Area_36">#REF!</definedName>
    <definedName name="Excel_BuiltIn_Print_Area_36_34">#REF!</definedName>
    <definedName name="Excel_BuiltIn_Print_Area_36_8">#REF!</definedName>
    <definedName name="Excel_BuiltIn_Print_Area_37">#REF!</definedName>
    <definedName name="Excel_BuiltIn_Print_Area_37_1">#REF!</definedName>
    <definedName name="Excel_BuiltIn_Print_Area_37_34">#REF!</definedName>
    <definedName name="Excel_BuiltIn_Print_Area_37_8">#REF!</definedName>
    <definedName name="Excel_BuiltIn_Print_Area_38">#REF!</definedName>
    <definedName name="Excel_BuiltIn_Print_Area_38_1">#REF!</definedName>
    <definedName name="Excel_BuiltIn_Print_Area_38_34">#REF!</definedName>
    <definedName name="Excel_BuiltIn_Print_Area_38_8">#REF!</definedName>
    <definedName name="Excel_BuiltIn_Print_Area_39">#REF!</definedName>
    <definedName name="Excel_BuiltIn_Print_Area_39_1">#REF!</definedName>
    <definedName name="Excel_BuiltIn_Print_Area_39_34">#REF!</definedName>
    <definedName name="Excel_BuiltIn_Print_Area_39_8">#REF!</definedName>
    <definedName name="Excel_BuiltIn_Print_Area_4">#REF!</definedName>
    <definedName name="Excel_BuiltIn_Print_Area_4_1">#REF!</definedName>
    <definedName name="Excel_BuiltIn_Print_Area_4_1_1">#REF!</definedName>
    <definedName name="Excel_BuiltIn_Print_Area_4_1_1_1">#REF!</definedName>
    <definedName name="Excel_BuiltIn_Print_Area_4_1_1_1_1" localSheetId="56">#REF!</definedName>
    <definedName name="Excel_BuiltIn_Print_Area_4_1_1_1_1">#REF!</definedName>
    <definedName name="Excel_BuiltIn_Print_Area_4_1_34">#REF!</definedName>
    <definedName name="Excel_BuiltIn_Print_Area_4_34">#REF!</definedName>
    <definedName name="Excel_BuiltIn_Print_Area_4_8">#REF!</definedName>
    <definedName name="Excel_BuiltIn_Print_Area_40">#REF!</definedName>
    <definedName name="Excel_BuiltIn_Print_Area_40_1">#REF!</definedName>
    <definedName name="Excel_BuiltIn_Print_Area_40_34">#REF!</definedName>
    <definedName name="Excel_BuiltIn_Print_Area_40_8">#REF!</definedName>
    <definedName name="Excel_BuiltIn_Print_Area_41">#REF!</definedName>
    <definedName name="Excel_BuiltIn_Print_Area_41_1">#REF!</definedName>
    <definedName name="Excel_BuiltIn_Print_Area_41_34">#REF!</definedName>
    <definedName name="Excel_BuiltIn_Print_Area_41_8">#REF!</definedName>
    <definedName name="Excel_BuiltIn_Print_Area_42">#REF!</definedName>
    <definedName name="Excel_BuiltIn_Print_Area_42_1">#REF!</definedName>
    <definedName name="Excel_BuiltIn_Print_Area_42_34">#REF!</definedName>
    <definedName name="Excel_BuiltIn_Print_Area_42_8">#REF!</definedName>
    <definedName name="Excel_BuiltIn_Print_Area_43">#REF!</definedName>
    <definedName name="Excel_BuiltIn_Print_Area_43_1">#REF!</definedName>
    <definedName name="Excel_BuiltIn_Print_Area_43_34">#REF!</definedName>
    <definedName name="Excel_BuiltIn_Print_Area_43_8">#REF!</definedName>
    <definedName name="Excel_BuiltIn_Print_Area_44">#REF!</definedName>
    <definedName name="Excel_BuiltIn_Print_Area_44_1">#REF!</definedName>
    <definedName name="Excel_BuiltIn_Print_Area_44_34">#REF!</definedName>
    <definedName name="Excel_BuiltIn_Print_Area_44_8">#REF!</definedName>
    <definedName name="Excel_BuiltIn_Print_Area_45">#REF!</definedName>
    <definedName name="Excel_BuiltIn_Print_Area_45_1">#REF!</definedName>
    <definedName name="Excel_BuiltIn_Print_Area_45_34">#REF!</definedName>
    <definedName name="Excel_BuiltIn_Print_Area_45_8">#REF!</definedName>
    <definedName name="Excel_BuiltIn_Print_Area_46">#REF!</definedName>
    <definedName name="Excel_BuiltIn_Print_Area_46_1">#REF!</definedName>
    <definedName name="Excel_BuiltIn_Print_Area_46_34">#REF!</definedName>
    <definedName name="Excel_BuiltIn_Print_Area_46_8">#REF!</definedName>
    <definedName name="Excel_BuiltIn_Print_Area_47">#REF!</definedName>
    <definedName name="Excel_BuiltIn_Print_Area_47_34">#REF!</definedName>
    <definedName name="Excel_BuiltIn_Print_Area_47_8">#REF!</definedName>
    <definedName name="Excel_BuiltIn_Print_Area_49">#REF!</definedName>
    <definedName name="Excel_BuiltIn_Print_Area_49_1">#REF!</definedName>
    <definedName name="Excel_BuiltIn_Print_Area_49_34">#REF!</definedName>
    <definedName name="Excel_BuiltIn_Print_Area_49_8">#REF!</definedName>
    <definedName name="Excel_BuiltIn_Print_Area_5">#REF!</definedName>
    <definedName name="Excel_BuiltIn_Print_Area_5_1">#REF!</definedName>
    <definedName name="Excel_BuiltIn_Print_Area_5_1_1">#REF!</definedName>
    <definedName name="Excel_BuiltIn_Print_Area_5_1_1_1">#REF!</definedName>
    <definedName name="Excel_BuiltIn_Print_Area_5_1_34">#REF!</definedName>
    <definedName name="Excel_BuiltIn_Print_Area_5_34">#REF!</definedName>
    <definedName name="Excel_BuiltIn_Print_Area_5_8">#REF!</definedName>
    <definedName name="Excel_BuiltIn_Print_Area_50">#REF!</definedName>
    <definedName name="Excel_BuiltIn_Print_Area_50_1">#REF!</definedName>
    <definedName name="Excel_BuiltIn_Print_Area_50_34">#REF!</definedName>
    <definedName name="Excel_BuiltIn_Print_Area_50_8">#REF!</definedName>
    <definedName name="Excel_BuiltIn_Print_Area_51">#REF!</definedName>
    <definedName name="Excel_BuiltIn_Print_Area_51_1">#REF!</definedName>
    <definedName name="Excel_BuiltIn_Print_Area_51_34">#REF!</definedName>
    <definedName name="Excel_BuiltIn_Print_Area_51_8">#REF!</definedName>
    <definedName name="Excel_BuiltIn_Print_Area_52">#REF!</definedName>
    <definedName name="Excel_BuiltIn_Print_Area_52_1">#REF!</definedName>
    <definedName name="Excel_BuiltIn_Print_Area_52_34">#REF!</definedName>
    <definedName name="Excel_BuiltIn_Print_Area_52_8">#REF!</definedName>
    <definedName name="Excel_BuiltIn_Print_Area_53">#REF!</definedName>
    <definedName name="Excel_BuiltIn_Print_Area_53_1">#REF!</definedName>
    <definedName name="Excel_BuiltIn_Print_Area_53_34">#REF!</definedName>
    <definedName name="Excel_BuiltIn_Print_Area_53_8">#REF!</definedName>
    <definedName name="Excel_BuiltIn_Print_Area_54">#REF!</definedName>
    <definedName name="Excel_BuiltIn_Print_Area_54_1">#REF!</definedName>
    <definedName name="Excel_BuiltIn_Print_Area_54_34">#REF!</definedName>
    <definedName name="Excel_BuiltIn_Print_Area_54_8">#REF!</definedName>
    <definedName name="Excel_BuiltIn_Print_Area_55">#REF!</definedName>
    <definedName name="Excel_BuiltIn_Print_Area_55_1">#REF!</definedName>
    <definedName name="Excel_BuiltIn_Print_Area_55_34">#REF!</definedName>
    <definedName name="Excel_BuiltIn_Print_Area_55_8">#REF!</definedName>
    <definedName name="Excel_BuiltIn_Print_Area_56">#REF!</definedName>
    <definedName name="Excel_BuiltIn_Print_Area_56_1">#REF!</definedName>
    <definedName name="Excel_BuiltIn_Print_Area_56_34">#REF!</definedName>
    <definedName name="Excel_BuiltIn_Print_Area_56_8">#REF!</definedName>
    <definedName name="Excel_BuiltIn_Print_Area_57">#REF!</definedName>
    <definedName name="Excel_BuiltIn_Print_Area_57_34">#REF!</definedName>
    <definedName name="Excel_BuiltIn_Print_Area_57_8">#REF!</definedName>
    <definedName name="Excel_BuiltIn_Print_Area_59">#REF!</definedName>
    <definedName name="Excel_BuiltIn_Print_Area_59_34">#REF!</definedName>
    <definedName name="Excel_BuiltIn_Print_Area_59_8">#REF!</definedName>
    <definedName name="Excel_BuiltIn_Print_Area_6">#REF!</definedName>
    <definedName name="Excel_BuiltIn_Print_Area_6_1">#REF!</definedName>
    <definedName name="Excel_BuiltIn_Print_Area_6_1_1">#REF!</definedName>
    <definedName name="Excel_BuiltIn_Print_Area_6_1_1_1">#REF!</definedName>
    <definedName name="Excel_BuiltIn_Print_Area_6_1_1_1_1">#REF!</definedName>
    <definedName name="Excel_BuiltIn_Print_Area_6_1_34">#REF!</definedName>
    <definedName name="Excel_BuiltIn_Print_Area_6_34">#REF!</definedName>
    <definedName name="Excel_BuiltIn_Print_Area_6_8">#REF!</definedName>
    <definedName name="Excel_BuiltIn_Print_Area_60">#REF!</definedName>
    <definedName name="Excel_BuiltIn_Print_Area_60_34">#REF!</definedName>
    <definedName name="Excel_BuiltIn_Print_Area_60_8">#REF!</definedName>
    <definedName name="Excel_BuiltIn_Print_Area_7">#REF!</definedName>
    <definedName name="Excel_BuiltIn_Print_Area_7_1">#REF!</definedName>
    <definedName name="Excel_BuiltIn_Print_Area_7_1_1">#REF!</definedName>
    <definedName name="Excel_BuiltIn_Print_Area_7_1_1_1">#REF!</definedName>
    <definedName name="Excel_BuiltIn_Print_Area_7_1_1_1_1">#REF!</definedName>
    <definedName name="Excel_BuiltIn_Print_Area_7_1_34">#REF!</definedName>
    <definedName name="Excel_BuiltIn_Print_Area_7_34">#REF!</definedName>
    <definedName name="Excel_BuiltIn_Print_Area_7_8">#REF!</definedName>
    <definedName name="Excel_BuiltIn_Print_Area_8">#REF!</definedName>
    <definedName name="Excel_BuiltIn_Print_Area_8_1">#REF!</definedName>
    <definedName name="Excel_BuiltIn_Print_Area_8_1_1">#REF!</definedName>
    <definedName name="Excel_BuiltIn_Print_Area_8_1_1_1">#REF!</definedName>
    <definedName name="Excel_BuiltIn_Print_Area_8_1_34">#REF!</definedName>
    <definedName name="Excel_BuiltIn_Print_Area_8_34">#REF!</definedName>
    <definedName name="Excel_BuiltIn_Print_Area_8_8">#REF!</definedName>
    <definedName name="Excel_BuiltIn_Print_Area_9">#REF!</definedName>
    <definedName name="Excel_BuiltIn_Print_Area_9_1">#REF!</definedName>
    <definedName name="Excel_BuiltIn_Print_Area_9_34">#REF!</definedName>
    <definedName name="Excel_BuiltIn_Print_Area_9_8">#REF!</definedName>
    <definedName name="Excel_BuiltIn_Sheet_Title_1">"Cabeçalho"</definedName>
    <definedName name="Excel_BuiltIn_Sheet_Title_10">"Descrição contratos fechados"</definedName>
    <definedName name="Excel_BuiltIn_Sheet_Title_11">"Operações Reporte"</definedName>
    <definedName name="Excel_BuiltIn_Sheet_Title_12">"Empréstimo de valores"</definedName>
    <definedName name="Excel_BuiltIn_Sheet_Title_13">"Validações"</definedName>
    <definedName name="Excel_BuiltIn_Sheet_Title_14">"Instruções"</definedName>
    <definedName name="Excel_BuiltIn_Sheet_Title_15">"versao"</definedName>
    <definedName name="Excel_BuiltIn_Sheet_Title_2">"Provisões Técnicas"</definedName>
    <definedName name="Excel_BuiltIn_Sheet_Title_3">"Representação"</definedName>
    <definedName name="Excel_BuiltIn_Sheet_Title_4">"Grupo económico"</definedName>
    <definedName name="Excel_BuiltIn_Sheet_Title_5">"Carteira"</definedName>
    <definedName name="Excel_BuiltIn_Sheet_Title_6">"Mapa Carteira 2"</definedName>
    <definedName name="Excel_BuiltIn_Sheet_Title_7">"Mapa Carteira 3"</definedName>
    <definedName name="Excel_BuiltIn_Sheet_Title_8">"Carteira Derivados"</definedName>
    <definedName name="Excel_BuiltIn_Sheet_Title_9">"Descrição contratos abertos"</definedName>
    <definedName name="Exercice" localSheetId="56">#REF!</definedName>
    <definedName name="Exercice" localSheetId="59">#REF!</definedName>
    <definedName name="Exercice">2009</definedName>
    <definedName name="Exercice1" localSheetId="59">#REF!</definedName>
    <definedName name="Exercice1">#REF!</definedName>
    <definedName name="Exercice2" localSheetId="59">#REF!</definedName>
    <definedName name="Exercice2">#REF!</definedName>
    <definedName name="FJ" localSheetId="56">#REF!</definedName>
    <definedName name="FJ">#REF!</definedName>
    <definedName name="FL_COUNTRY_CORR">[8]Correlations!$C$31:$P$44</definedName>
    <definedName name="HA_COUNTRY_CORR">[8]Correlations!$C$81:$K$89</definedName>
    <definedName name="HA_DK_total">'[8]Input sheet'!$P$36+'[8]Input sheet'!$P$336:$P$346</definedName>
    <definedName name="Header7" localSheetId="59">#REF!</definedName>
    <definedName name="Header7">#REF!</definedName>
    <definedName name="Header7_2" localSheetId="59">[9]I.General!#REF!</definedName>
    <definedName name="Header7_2">[9]I.General!#REF!</definedName>
    <definedName name="Header7_40">NA()</definedName>
    <definedName name="Header7_40_1">NA()</definedName>
    <definedName name="Header7_41">NA()</definedName>
    <definedName name="Header7_41_1">NA()</definedName>
    <definedName name="HealthLT" localSheetId="59">#REF!</definedName>
    <definedName name="HealthLT">#REF!</definedName>
    <definedName name="HealthLTacc" localSheetId="59">#REF!</definedName>
    <definedName name="HealthLTacc">#REF!</definedName>
    <definedName name="HealthLTcl" localSheetId="59">#REF!</definedName>
    <definedName name="HealthLTcl">#REF!</definedName>
    <definedName name="HealthLTexp">#REF!</definedName>
    <definedName name="HealthMatrix">#REF!</definedName>
    <definedName name="HealthOverallMatrix">#REF!</definedName>
    <definedName name="HealthST">#REF!</definedName>
    <definedName name="HealthWC">#REF!</definedName>
    <definedName name="HealthWCAnnDis">#REF!</definedName>
    <definedName name="HealthWCAnnExp">#REF!</definedName>
    <definedName name="HealthWCAnnLong">#REF!</definedName>
    <definedName name="HealthWCAnnRev">#REF!</definedName>
    <definedName name="HealthWCcat">#REF!</definedName>
    <definedName name="HealthWCgen">#REF!</definedName>
    <definedName name="HomeSupervisor">#REF!</definedName>
    <definedName name="indexCode" localSheetId="56">[5]__TABLES__!$B$9</definedName>
    <definedName name="indexCode" localSheetId="59">[5]__TABLES__!$B$9</definedName>
    <definedName name="indexCode">[1]__TABLES__!$B$9</definedName>
    <definedName name="InputDataset" localSheetId="59">#REF!</definedName>
    <definedName name="InputDataset">#REF!</definedName>
    <definedName name="Institution" localSheetId="59">#REF!</definedName>
    <definedName name="Institution">#REF!</definedName>
    <definedName name="JORFTEXT">19144094</definedName>
    <definedName name="LegalForm" localSheetId="59">#REF!</definedName>
    <definedName name="LegalForm">#REF!</definedName>
    <definedName name="LEGITEXT">19145825</definedName>
    <definedName name="LifeCat" localSheetId="59">#REF!</definedName>
    <definedName name="LifeCat">#REF!</definedName>
    <definedName name="LifeDis" localSheetId="59">#REF!</definedName>
    <definedName name="LifeDis">#REF!</definedName>
    <definedName name="LifeExpenses">#REF!</definedName>
    <definedName name="LifeLapse">#REF!</definedName>
    <definedName name="Lifelapsedn">#REF!</definedName>
    <definedName name="Lifelapsemass">#REF!</definedName>
    <definedName name="LifelapseMAXres">#REF!</definedName>
    <definedName name="LifelapseMAXscen">#REF!</definedName>
    <definedName name="Lifelapseup">#REF!</definedName>
    <definedName name="LifeLong">#REF!</definedName>
    <definedName name="LifeMatrix">#REF!</definedName>
    <definedName name="LifeMort">#REF!</definedName>
    <definedName name="LifeRevision">#REF!</definedName>
    <definedName name="Liste_fermée">#REF!</definedName>
    <definedName name="LocalId">#REF!</definedName>
    <definedName name="market_factor">#REF!</definedName>
    <definedName name="MarketMatrix">#REF!</definedName>
    <definedName name="Matricule" localSheetId="56">#REF!</definedName>
    <definedName name="Matricule">#REF!</definedName>
    <definedName name="MCR">#REF!</definedName>
    <definedName name="MCRcombined">#REF!</definedName>
    <definedName name="MCRLife">#REF!</definedName>
    <definedName name="MCRLifesupNL">#REF!</definedName>
    <definedName name="MCRlinear">#REF!</definedName>
    <definedName name="MCRNL">#REF!</definedName>
    <definedName name="MCRNL3PL">#REF!</definedName>
    <definedName name="MCRNLass">#REF!</definedName>
    <definedName name="MCRNLcred">#REF!</definedName>
    <definedName name="MCRNLfire">#REF!</definedName>
    <definedName name="MCRNLHot">#REF!</definedName>
    <definedName name="MCRNLHst">#REF!</definedName>
    <definedName name="MCRNLlegex">#REF!</definedName>
    <definedName name="MCRNLMAT">#REF!</definedName>
    <definedName name="MCRNLmisc">#REF!</definedName>
    <definedName name="MCRNLMoc">#REF!</definedName>
    <definedName name="MCRNLMTPL">#REF!</definedName>
    <definedName name="MCRNLreinsc">#REF!</definedName>
    <definedName name="MCRNLreinsM">#REF!</definedName>
    <definedName name="MCRNLreinsp">#REF!</definedName>
    <definedName name="MCRNLsimL">#REF!</definedName>
    <definedName name="MCRNLWC">#REF!</definedName>
    <definedName name="mHealthLT">#REF!</definedName>
    <definedName name="mHealthST">#REF!</definedName>
    <definedName name="mHealthWC">#REF!</definedName>
    <definedName name="MKTconc">#REF!</definedName>
    <definedName name="MKTeq">#REF!</definedName>
    <definedName name="Mkteqglob">#REF!</definedName>
    <definedName name="Mkteqglob_2">#REF!</definedName>
    <definedName name="Mkteqoth">#REF!</definedName>
    <definedName name="Mkteqoth_2">#REF!</definedName>
    <definedName name="MKTfx">#REF!</definedName>
    <definedName name="Mktfxfall">#REF!</definedName>
    <definedName name="Mktfxrise">#REF!</definedName>
    <definedName name="MKTint">#REF!</definedName>
    <definedName name="Mktintdown">#REF!</definedName>
    <definedName name="Mktintup">#REF!</definedName>
    <definedName name="MKTprop">#REF!</definedName>
    <definedName name="MKTsp">#REF!</definedName>
    <definedName name="Mktspbonds">#REF!</definedName>
    <definedName name="Mktspcredder">#REF!</definedName>
    <definedName name="Mktspstruccred">#REF!</definedName>
    <definedName name="mLifeCat">#REF!</definedName>
    <definedName name="mLifeDis">#REF!</definedName>
    <definedName name="mLifeExpenses">#REF!</definedName>
    <definedName name="mLifeLapse">#REF!</definedName>
    <definedName name="mLifelapsedn">#REF!</definedName>
    <definedName name="mLifelapsemass">#REF!</definedName>
    <definedName name="mLifelapseMAXres">#REF!</definedName>
    <definedName name="mLifelapseMAXscen">#REF!</definedName>
    <definedName name="mLifelapseup">#REF!</definedName>
    <definedName name="mLifeLong">#REF!</definedName>
    <definedName name="mLifeMort">#REF!</definedName>
    <definedName name="mMKTconc">#REF!</definedName>
    <definedName name="mMKTeq">#REF!</definedName>
    <definedName name="mMkteqglob">#REF!</definedName>
    <definedName name="mMkteqglob_2">#REF!</definedName>
    <definedName name="mMkteqoth">#REF!</definedName>
    <definedName name="mMkteqoth_2">#REF!</definedName>
    <definedName name="mMKTfx">#REF!</definedName>
    <definedName name="mMktfxfall">#REF!</definedName>
    <definedName name="mMktfxrise">#REF!</definedName>
    <definedName name="mMKTint">#REF!</definedName>
    <definedName name="mMktintdown">#REF!</definedName>
    <definedName name="mMktintup">#REF!</definedName>
    <definedName name="mMKTprop">#REF!</definedName>
    <definedName name="mMKTsp">#REF!</definedName>
    <definedName name="mSCRdef">#REF!</definedName>
    <definedName name="mSCRhealth">#REF!</definedName>
    <definedName name="mSCRlife">#REF!</definedName>
    <definedName name="mSCRmkt">#REF!</definedName>
    <definedName name="mSCRmkt2">#REF!</definedName>
    <definedName name="NA">#REF!</definedName>
    <definedName name="nbPages" localSheetId="56">[10]Sommaire!$F$3</definedName>
    <definedName name="nbPages">[10]Sommaire!$F$3</definedName>
    <definedName name="nBSCR" localSheetId="59">#REF!</definedName>
    <definedName name="nBSCR">#REF!</definedName>
    <definedName name="nHealthLT" localSheetId="59">#REF!</definedName>
    <definedName name="nHealthLT">#REF!</definedName>
    <definedName name="nHealthLTacc" localSheetId="59">#REF!</definedName>
    <definedName name="nHealthLTacc">#REF!</definedName>
    <definedName name="nHealthLTcl">#REF!</definedName>
    <definedName name="nHealthLTexp">#REF!</definedName>
    <definedName name="nHealthST">#REF!</definedName>
    <definedName name="nHealthWC">#REF!</definedName>
    <definedName name="nHealthWCAnnDis">#REF!</definedName>
    <definedName name="nHealthWCAnnExp">#REF!</definedName>
    <definedName name="nHealthWCAnnLong">#REF!</definedName>
    <definedName name="nHealthWCAnnRev">#REF!</definedName>
    <definedName name="Nlcat">#REF!</definedName>
    <definedName name="Nlcatm">#REF!</definedName>
    <definedName name="NLcatm1">#REF!</definedName>
    <definedName name="nLifeCat">#REF!</definedName>
    <definedName name="nLifeDis">#REF!</definedName>
    <definedName name="nLifeExpenses">#REF!</definedName>
    <definedName name="nLifeLapse">#REF!</definedName>
    <definedName name="nLifelapsedn">#REF!</definedName>
    <definedName name="nLifelapsemass">#REF!</definedName>
    <definedName name="nLifelapseMAXres">#REF!</definedName>
    <definedName name="nLifelapseMAXscen">#REF!</definedName>
    <definedName name="nLifelapseup">#REF!</definedName>
    <definedName name="nLifeLong">#REF!</definedName>
    <definedName name="nLifeMort">#REF!</definedName>
    <definedName name="NLpr">#REF!</definedName>
    <definedName name="Nlsigma">#REF!</definedName>
    <definedName name="Nlvol">#REF!</definedName>
    <definedName name="NMCRLife">#REF!</definedName>
    <definedName name="NMCRNL">#REF!</definedName>
    <definedName name="nMKTconc">#REF!</definedName>
    <definedName name="nMKTeq">#REF!</definedName>
    <definedName name="nMkteqglob">#REF!</definedName>
    <definedName name="nMkteqglob_2">#REF!</definedName>
    <definedName name="nMkteqoth">#REF!</definedName>
    <definedName name="nMkteqoth_2">#REF!</definedName>
    <definedName name="nMKTfx">#REF!</definedName>
    <definedName name="nMktfxfall">#REF!</definedName>
    <definedName name="nMktfxrise">#REF!</definedName>
    <definedName name="nMKTint">#REF!</definedName>
    <definedName name="nMktintdown">#REF!</definedName>
    <definedName name="nMktintup">#REF!</definedName>
    <definedName name="nMKTprop">#REF!</definedName>
    <definedName name="nMKTsp">#REF!</definedName>
    <definedName name="NonLifeMatrix">#REF!</definedName>
    <definedName name="nSCR">#REF!</definedName>
    <definedName name="nSCRdef">#REF!</definedName>
    <definedName name="nSCRhealth">#REF!</definedName>
    <definedName name="nSCRlife">#REF!</definedName>
    <definedName name="nSCRmkt">#REF!</definedName>
    <definedName name="nSCRmkt2">#REF!</definedName>
    <definedName name="NUMERO">#REF!</definedName>
    <definedName name="OPcapArt106_3">#REF!</definedName>
    <definedName name="OPlnul">#REF!</definedName>
    <definedName name="OPul">#REF!</definedName>
    <definedName name="OverallMatrix">#REF!</definedName>
    <definedName name="OwnFundsall">#REF!</definedName>
    <definedName name="Print_Area" localSheetId="26">'C10_10'!$A$1:$I$36</definedName>
    <definedName name="Print_Area" localSheetId="30">'C10_10_L'!$A$1:$I$36</definedName>
    <definedName name="Print_Area" localSheetId="17">'C10_A4'!$A$1:$I$36</definedName>
    <definedName name="Print_Area" localSheetId="23">'C10_AD'!$A$1:$I$36</definedName>
    <definedName name="Print_Area" localSheetId="16">'C10_AT'!$A$1:$I$36</definedName>
    <definedName name="Print_Area" localSheetId="28">'C10_AT_L'!$A$1:$I$36</definedName>
    <definedName name="Print_Area" localSheetId="20">'C10_BE'!$A$1:$I$36</definedName>
    <definedName name="Print_Area" localSheetId="25">'C10_L0'!$A$1:$I$36</definedName>
    <definedName name="Print_Area" localSheetId="18">'C10_NA'!$A$1:$I$36</definedName>
    <definedName name="Print_Area" localSheetId="19">'C10_RC'!$A$1:$I$36</definedName>
    <definedName name="Print_Area" localSheetId="24">'C10_XJ'!$A$1:$I$36</definedName>
    <definedName name="Print_Area" localSheetId="27">'C10_XP'!$A$1:$I$36</definedName>
    <definedName name="Print_Area" localSheetId="29">'C10_XR_L'!$A$1:$I$36</definedName>
    <definedName name="Print_Area" localSheetId="22">'C10_XT'!$A$1:$I$36</definedName>
    <definedName name="Print_Area" localSheetId="37">'C11_10'!$A$1:$H$45</definedName>
    <definedName name="Print_Area" localSheetId="38">'C11_11'!$A$1:$H$45</definedName>
    <definedName name="Print_Area" localSheetId="43">'C11_11_L'!$A$1:$H$45</definedName>
    <definedName name="Print_Area" localSheetId="31">'C11_AD'!$A$1:$H$45</definedName>
    <definedName name="Print_Area" localSheetId="32">'C11_AT'!$A$1:$H$45</definedName>
    <definedName name="Print_Area" localSheetId="41">'C11_AT_L'!$A$1:$H$45</definedName>
    <definedName name="Print_Area" localSheetId="33">'C11_BE'!$A$1:$H$45</definedName>
    <definedName name="Print_Area" localSheetId="39">'C11_L1'!$A$1:$H$45</definedName>
    <definedName name="Print_Area" localSheetId="40">'C11_NA'!$A$1:$H$45</definedName>
    <definedName name="Print_Area" localSheetId="35">'C11_RC'!$A$1:$H$45</definedName>
    <definedName name="Print_Area" localSheetId="42">'C11_XR_L'!$A$1:$H$45</definedName>
    <definedName name="Print_Area" localSheetId="36">'C11_XT'!$A$1:$H$45</definedName>
    <definedName name="Print_Area" localSheetId="47">'C12_12'!$A$1:$H$46</definedName>
    <definedName name="Print_Area" localSheetId="51">'C12_12_L'!$A$1:$H$46</definedName>
    <definedName name="Print_Area" localSheetId="48">'C12_L2'!$A$1:$H$46</definedName>
    <definedName name="Print_Area" localSheetId="46">'C12_TF'!$A$1:$H$46</definedName>
    <definedName name="Print_Area" localSheetId="45">'C12_TM'!$A$1:$H$46</definedName>
    <definedName name="Print_Area" localSheetId="44">'C12_TT'!$A$1:$H$53</definedName>
    <definedName name="Print_Area" localSheetId="50">'C12_TT_L'!$A$1:$H$46</definedName>
    <definedName name="Print_Area" localSheetId="49">'C12_Z2'!$A$1:$H$46</definedName>
    <definedName name="Print_Area" localSheetId="52">'C13'!$A$1:$H$20</definedName>
    <definedName name="Print_Area" localSheetId="53">'C20C'!$A$1:$H$34</definedName>
    <definedName name="Print_Area" localSheetId="55">'C20R'!$A$1:$G$36</definedName>
    <definedName name="Print_Area" localSheetId="54">'C20UC'!$A$1:$H$34</definedName>
    <definedName name="Print_Area" localSheetId="2">'C3'!$A$1:$F$19</definedName>
    <definedName name="Print_Area" localSheetId="4">'C4D1'!$A$1:$F$47</definedName>
    <definedName name="Print_Area" localSheetId="5">'C4D2'!$A$1:$F$49</definedName>
    <definedName name="Print_Area" localSheetId="3">'C4V'!$A$1:$F$41</definedName>
    <definedName name="Print_Area" localSheetId="6">'C5P1'!$A$1:$H$45</definedName>
    <definedName name="Print_Area" localSheetId="7">'C6EE'!$A$1:$F$32</definedName>
    <definedName name="Print_Area" localSheetId="8">'C6EN'!$A$1:$F$32</definedName>
    <definedName name="Print_Area" localSheetId="9">'C6EV'!$A$1:$H$36</definedName>
    <definedName name="Print_Area" localSheetId="11">'C8__AD'!$A$1:$I$42</definedName>
    <definedName name="Print_Area" localSheetId="12">'C8__BE'!$A$1:$I$42</definedName>
    <definedName name="Print_Area" localSheetId="10">'C8__CI'!$A$1:$I$42</definedName>
    <definedName name="Print_Area" localSheetId="13">'C8__NA'!$A$1:$I$42</definedName>
    <definedName name="Print_Area" localSheetId="14">'C8__TM'!$A$1:$I$42</definedName>
    <definedName name="Print_Area" localSheetId="15">'C9T'!$A$1:$H$61</definedName>
    <definedName name="Print_Area" localSheetId="56">FR_04_01!$A$1:$K$39</definedName>
    <definedName name="Print_Titles" localSheetId="9">'C6EV'!$1:$2</definedName>
    <definedName name="Print_Titles" localSheetId="57">FR_22_02!$1:$6</definedName>
    <definedName name="QIS5file">[6]Patch!$B$7</definedName>
    <definedName name="ReportingBasis" localSheetId="59">#REF!</definedName>
    <definedName name="ReportingBasis">#REF!</definedName>
    <definedName name="ReportingCurrency" localSheetId="59">#REF!</definedName>
    <definedName name="ReportingCurrency">#REF!</definedName>
    <definedName name="RNM" localSheetId="56">#REF!</definedName>
    <definedName name="RNM">#REF!</definedName>
    <definedName name="Scope" localSheetId="56">IF(_SoloReply," - [solo]","- [group]")</definedName>
    <definedName name="Scope" localSheetId="59">IF(FR_24_01!_SoloReply," - [solo]","- [group]")</definedName>
    <definedName name="Scope">IF(_SoloReply," - [solo]","- [group]")</definedName>
    <definedName name="Scope_2">NA()</definedName>
    <definedName name="Scope_2_1">NA()</definedName>
    <definedName name="Scope_4">NA()</definedName>
    <definedName name="Scope_40">NA()</definedName>
    <definedName name="Scope_40_1">NA()</definedName>
    <definedName name="Scope_40_1_1">NA()</definedName>
    <definedName name="Scope_40_1_2">NA()</definedName>
    <definedName name="Scope_40_1_3">NA()</definedName>
    <definedName name="Scope_40_1_4">#N/A</definedName>
    <definedName name="Scope_40_1_6">IF(#NAME?," - [solo]","- [group]")</definedName>
    <definedName name="Scope_40_1_7" localSheetId="56">IF([0]!_SoloReply," - [solo]","- [group]")</definedName>
    <definedName name="Scope_40_1_7" localSheetId="59">IF(FR_24_01!_SoloReply," - [solo]","- [group]")</definedName>
    <definedName name="Scope_40_1_7">IF([0]!_SoloReply," - [solo]","- [group]")</definedName>
    <definedName name="Scope_41">NA()</definedName>
    <definedName name="Scope_41_1">#N/A</definedName>
    <definedName name="Scope_41_1_1">NA()</definedName>
    <definedName name="Scope_41_1_2" localSheetId="56">IF([0]!_SoloReply," - [solo]","- [group]")</definedName>
    <definedName name="Scope_41_1_2" localSheetId="59">IF(FR_24_01!_SoloReply," - [solo]","- [group]")</definedName>
    <definedName name="Scope_41_1_2">IF([0]!_SoloReply," - [solo]","- [group]")</definedName>
    <definedName name="Scope_41_1_3" localSheetId="56">IF([0]!_SoloReply," - [solo]","- [group]")</definedName>
    <definedName name="Scope_41_1_3" localSheetId="59">IF(FR_24_01!_SoloReply," - [solo]","- [group]")</definedName>
    <definedName name="Scope_41_1_3">IF([0]!_SoloReply," - [solo]","- [group]")</definedName>
    <definedName name="Scope_41_1_4" localSheetId="56">IF([0]!_SoloReply," - [solo]","- [group]")</definedName>
    <definedName name="Scope_41_1_4" localSheetId="59">IF(FR_24_01!_SoloReply," - [solo]","- [group]")</definedName>
    <definedName name="Scope_41_1_4">IF([0]!_SoloReply," - [solo]","- [group]")</definedName>
    <definedName name="Scope_41_1_6" localSheetId="56">IF([0]!_SoloReply," - [solo]","- [group]")</definedName>
    <definedName name="Scope_41_1_6" localSheetId="59">IF(FR_24_01!_SoloReply," - [solo]","- [group]")</definedName>
    <definedName name="Scope_41_1_6">IF([0]!_SoloReply," - [solo]","- [group]")</definedName>
    <definedName name="Scope_41_1_7" localSheetId="56">IF([0]!_SoloReply," - [solo]","- [group]")</definedName>
    <definedName name="Scope_41_1_7" localSheetId="59">IF(FR_24_01!_SoloReply," - [solo]","- [group]")</definedName>
    <definedName name="Scope_41_1_7">IF([0]!_SoloReply," - [solo]","- [group]")</definedName>
    <definedName name="SCR" localSheetId="59">#REF!</definedName>
    <definedName name="SCR">#REF!</definedName>
    <definedName name="SCRdef" localSheetId="59">#REF!</definedName>
    <definedName name="SCRdef">#REF!</definedName>
    <definedName name="SCRdefsimplFPS" localSheetId="59">#REF!</definedName>
    <definedName name="SCRdefsimplFPS">#REF!</definedName>
    <definedName name="SCRdefsimplreFPS">#REF!</definedName>
    <definedName name="SCRhealth">#REF!</definedName>
    <definedName name="SCRlife">#REF!</definedName>
    <definedName name="SCRmkt">#REF!</definedName>
    <definedName name="SCRmkt2">#REF!</definedName>
    <definedName name="SCRnl">#REF!</definedName>
    <definedName name="SCRop">#REF!</definedName>
    <definedName name="sensMKTconc">#REF!</definedName>
    <definedName name="sensMkteq">#REF!</definedName>
    <definedName name="sensMktfx">#REF!</definedName>
    <definedName name="sensMktint">#REF!</definedName>
    <definedName name="sensMktprop">#REF!</definedName>
    <definedName name="sensMktsp">#REF!</definedName>
    <definedName name="sensmMKTconc">#REF!</definedName>
    <definedName name="sensmMkteq">#REF!</definedName>
    <definedName name="sensmMktfx">#REF!</definedName>
    <definedName name="sensmMktint">#REF!</definedName>
    <definedName name="sensmMktprop">#REF!</definedName>
    <definedName name="sensmMktsp">#REF!</definedName>
    <definedName name="sensmSCRmkt">#REF!</definedName>
    <definedName name="sensnMKTconc">#REF!</definedName>
    <definedName name="sensnMkteq">#REF!</definedName>
    <definedName name="sensnMktfx">#REF!</definedName>
    <definedName name="sensnMktint">#REF!</definedName>
    <definedName name="sensnMktprop">#REF!</definedName>
    <definedName name="sensnMktsp">#REF!</definedName>
    <definedName name="sensSCRmkt">#REF!</definedName>
    <definedName name="SeparNom">"]"</definedName>
    <definedName name="SIasstot" localSheetId="59">#REF!</definedName>
    <definedName name="SIasstot">#REF!</definedName>
    <definedName name="SIav" localSheetId="59">#REF!</definedName>
    <definedName name="SIav">#REF!</definedName>
    <definedName name="SImgar" localSheetId="59">#REF!</definedName>
    <definedName name="SImgar">#REF!</definedName>
    <definedName name="SIREN" localSheetId="56">#REF!</definedName>
    <definedName name="SIREN">#REF!</definedName>
    <definedName name="SIreq">#REF!</definedName>
    <definedName name="sMKTint">#REF!</definedName>
    <definedName name="Societe" localSheetId="56">#REF!</definedName>
    <definedName name="Societe">#REF!</definedName>
    <definedName name="Subst1">#REF!</definedName>
    <definedName name="Subst15">#REF!</definedName>
    <definedName name="Subst16">#REF!</definedName>
    <definedName name="Subst17">#REF!</definedName>
    <definedName name="Subst18">#REF!</definedName>
    <definedName name="Subst2">#REF!</definedName>
    <definedName name="Subst20">#REF!</definedName>
    <definedName name="Subst21">#REF!</definedName>
    <definedName name="Subst22">#REF!</definedName>
    <definedName name="Subst24">#REF!</definedName>
    <definedName name="Subst25">#REF!</definedName>
    <definedName name="Subst26">#REF!</definedName>
    <definedName name="TPa">#REF!</definedName>
    <definedName name="TPh">#REF!</definedName>
    <definedName name="TypeOfInstitution">#REF!</definedName>
    <definedName name="Unité" localSheetId="56">#REF!</definedName>
    <definedName name="Unité" localSheetId="59">#REF!</definedName>
    <definedName name="Unité">"kEuros"</definedName>
    <definedName name="Version" localSheetId="15">20090410</definedName>
    <definedName name="Version" localSheetId="56">20070420</definedName>
    <definedName name="Version" localSheetId="59">20110111</definedName>
    <definedName name="Version">20060512</definedName>
    <definedName name="WCAnnuitiesMatrix" localSheetId="59">#REF!</definedName>
    <definedName name="WCAnnuitiesMatrix">#REF!</definedName>
    <definedName name="WCompMatrix">#REF!</definedName>
    <definedName name="WS_COUNTRY_CORR">[8]Correlations!$C$7:$V$26</definedName>
  </definedNames>
  <calcPr calcId="162913"/>
</workbook>
</file>

<file path=xl/calcChain.xml><?xml version="1.0" encoding="utf-8"?>
<calcChain xmlns="http://schemas.openxmlformats.org/spreadsheetml/2006/main">
  <c r="D1" i="322" l="1"/>
  <c r="D10" i="322" l="1"/>
  <c r="F73" i="245" l="1"/>
  <c r="E73" i="245"/>
  <c r="C73" i="245"/>
  <c r="C37" i="84"/>
  <c r="D37" i="84"/>
  <c r="E37" i="84"/>
  <c r="F37" i="84"/>
  <c r="G37" i="84"/>
  <c r="C38" i="84"/>
  <c r="D38" i="84"/>
  <c r="E38" i="84"/>
  <c r="F38" i="84"/>
  <c r="G38" i="84"/>
  <c r="C39" i="84"/>
  <c r="D39" i="84"/>
  <c r="E39" i="84"/>
  <c r="F39" i="84"/>
  <c r="G39" i="84"/>
  <c r="C40" i="84"/>
  <c r="D40" i="84"/>
  <c r="E40" i="84"/>
  <c r="F40" i="84"/>
  <c r="G40" i="84"/>
  <c r="B40" i="84"/>
  <c r="B39" i="84"/>
  <c r="B38" i="84"/>
  <c r="B37" i="84"/>
  <c r="H38" i="259"/>
  <c r="G38" i="259"/>
  <c r="F38" i="259"/>
  <c r="E38" i="259"/>
  <c r="D38" i="259"/>
  <c r="C38" i="259"/>
  <c r="B38" i="259"/>
  <c r="H37" i="259"/>
  <c r="G37" i="259"/>
  <c r="F37" i="259"/>
  <c r="E37" i="259"/>
  <c r="D37" i="259"/>
  <c r="C37" i="259"/>
  <c r="B37" i="259"/>
  <c r="H36" i="259"/>
  <c r="G36" i="259"/>
  <c r="F36" i="259"/>
  <c r="E36" i="259"/>
  <c r="D36" i="259"/>
  <c r="C36" i="259"/>
  <c r="B36" i="259"/>
  <c r="H35" i="259"/>
  <c r="G35" i="259"/>
  <c r="F35" i="259"/>
  <c r="E35" i="259"/>
  <c r="D35" i="259"/>
  <c r="C35" i="259"/>
  <c r="B35" i="259"/>
  <c r="B37" i="83" l="1"/>
  <c r="C37" i="83"/>
  <c r="D37" i="83"/>
  <c r="E37" i="83"/>
  <c r="B38" i="83"/>
  <c r="C38" i="83"/>
  <c r="D38" i="83"/>
  <c r="E38" i="83"/>
  <c r="G37" i="83"/>
  <c r="H37" i="83"/>
  <c r="G38" i="83"/>
  <c r="H38" i="83"/>
  <c r="F38" i="83"/>
  <c r="F37" i="83"/>
  <c r="C35" i="83"/>
  <c r="D35" i="83"/>
  <c r="E35" i="83"/>
  <c r="F35" i="83"/>
  <c r="G35" i="83"/>
  <c r="H35" i="83"/>
  <c r="C36" i="83"/>
  <c r="D36" i="83"/>
  <c r="E36" i="83"/>
  <c r="F36" i="83"/>
  <c r="G36" i="83"/>
  <c r="H36" i="83"/>
  <c r="B36" i="83"/>
  <c r="B35" i="83"/>
  <c r="C21" i="81"/>
  <c r="D21" i="81"/>
  <c r="E21" i="81"/>
  <c r="F21" i="81"/>
  <c r="G21" i="81"/>
  <c r="H21" i="81"/>
  <c r="B21" i="81"/>
  <c r="C20" i="81"/>
  <c r="D20" i="81"/>
  <c r="E20" i="81"/>
  <c r="F20" i="81"/>
  <c r="G20" i="81"/>
  <c r="H20" i="81"/>
  <c r="B20" i="81"/>
  <c r="I19" i="81"/>
  <c r="I18" i="81"/>
  <c r="I17" i="81"/>
  <c r="I15" i="81"/>
  <c r="I14" i="81"/>
  <c r="I13" i="81"/>
  <c r="I6" i="81"/>
  <c r="I7" i="81"/>
  <c r="I5" i="81"/>
  <c r="I9" i="81"/>
  <c r="C10" i="81"/>
  <c r="D10" i="81"/>
  <c r="E10" i="81"/>
  <c r="F10" i="81"/>
  <c r="G10" i="81"/>
  <c r="H10" i="81"/>
  <c r="B10" i="81"/>
  <c r="I43" i="314" l="1"/>
  <c r="I42" i="314"/>
  <c r="I41" i="314"/>
  <c r="I40" i="314"/>
  <c r="I39" i="314"/>
  <c r="I38" i="314"/>
  <c r="I37" i="314"/>
  <c r="I36" i="314"/>
  <c r="I35" i="314"/>
  <c r="I34" i="314"/>
  <c r="I33" i="314"/>
  <c r="I32" i="314"/>
  <c r="I31" i="314"/>
  <c r="I30" i="314"/>
  <c r="I29" i="314"/>
  <c r="I43" i="315"/>
  <c r="I42" i="315"/>
  <c r="I41" i="315"/>
  <c r="I40" i="315"/>
  <c r="I39" i="315"/>
  <c r="I38" i="315"/>
  <c r="I37" i="315"/>
  <c r="I36" i="315"/>
  <c r="I35" i="315"/>
  <c r="I34" i="315"/>
  <c r="I33" i="315"/>
  <c r="I32" i="315"/>
  <c r="I31" i="315"/>
  <c r="I30" i="315"/>
  <c r="I29" i="315"/>
  <c r="I43" i="317"/>
  <c r="I42" i="317"/>
  <c r="I41" i="317"/>
  <c r="I40" i="317"/>
  <c r="I39" i="317"/>
  <c r="I38" i="317"/>
  <c r="I37" i="317"/>
  <c r="I36" i="317"/>
  <c r="I35" i="317"/>
  <c r="I34" i="317"/>
  <c r="I33" i="317"/>
  <c r="I32" i="317"/>
  <c r="I31" i="317"/>
  <c r="I30" i="317"/>
  <c r="I29" i="317"/>
  <c r="I43" i="316"/>
  <c r="I42" i="316"/>
  <c r="I41" i="316"/>
  <c r="I40" i="316"/>
  <c r="I39" i="316"/>
  <c r="I38" i="316"/>
  <c r="I37" i="316"/>
  <c r="I36" i="316"/>
  <c r="I35" i="316"/>
  <c r="I34" i="316"/>
  <c r="I33" i="316"/>
  <c r="I32" i="316"/>
  <c r="I31" i="316"/>
  <c r="I30" i="316"/>
  <c r="I29" i="316"/>
  <c r="I43" i="321"/>
  <c r="I42" i="321"/>
  <c r="I41" i="321"/>
  <c r="I40" i="321"/>
  <c r="I39" i="321"/>
  <c r="I38" i="321"/>
  <c r="I37" i="321"/>
  <c r="I36" i="321"/>
  <c r="I35" i="321"/>
  <c r="I34" i="321"/>
  <c r="I33" i="321"/>
  <c r="I32" i="321"/>
  <c r="I31" i="321"/>
  <c r="I30" i="321"/>
  <c r="I29" i="321"/>
  <c r="I43" i="320"/>
  <c r="I42" i="320"/>
  <c r="I41" i="320"/>
  <c r="I40" i="320"/>
  <c r="I39" i="320"/>
  <c r="I38" i="320"/>
  <c r="I37" i="320"/>
  <c r="I36" i="320"/>
  <c r="I35" i="320"/>
  <c r="I34" i="320"/>
  <c r="I33" i="320"/>
  <c r="I32" i="320"/>
  <c r="I31" i="320"/>
  <c r="I30" i="320"/>
  <c r="I29" i="320"/>
  <c r="I43" i="319"/>
  <c r="I42" i="319"/>
  <c r="I41" i="319"/>
  <c r="I40" i="319"/>
  <c r="I39" i="319"/>
  <c r="I38" i="319"/>
  <c r="I37" i="319"/>
  <c r="I36" i="319"/>
  <c r="I35" i="319"/>
  <c r="I34" i="319"/>
  <c r="I33" i="319"/>
  <c r="I32" i="319"/>
  <c r="I31" i="319"/>
  <c r="I30" i="319"/>
  <c r="I29" i="319"/>
  <c r="I37" i="318"/>
  <c r="I38" i="318"/>
  <c r="I39" i="318"/>
  <c r="I40" i="318"/>
  <c r="I41" i="318"/>
  <c r="I42" i="318"/>
  <c r="I43" i="318"/>
  <c r="I30" i="318"/>
  <c r="I31" i="318"/>
  <c r="I32" i="318"/>
  <c r="I33" i="318"/>
  <c r="I34" i="318"/>
  <c r="I35" i="318"/>
  <c r="I36" i="318"/>
  <c r="I29" i="318"/>
  <c r="H46" i="302"/>
  <c r="G46" i="302"/>
  <c r="F46" i="302"/>
  <c r="E46" i="302"/>
  <c r="D46" i="302"/>
  <c r="C46" i="302"/>
  <c r="B46" i="302"/>
  <c r="I44" i="302"/>
  <c r="I42" i="302"/>
  <c r="I41" i="302"/>
  <c r="I40" i="302"/>
  <c r="H37" i="302"/>
  <c r="G37" i="302"/>
  <c r="F37" i="302"/>
  <c r="E37" i="302"/>
  <c r="D37" i="302"/>
  <c r="C37" i="302"/>
  <c r="B37" i="302"/>
  <c r="I35" i="302"/>
  <c r="I33" i="302"/>
  <c r="I32" i="302"/>
  <c r="I31" i="302"/>
  <c r="H28" i="302"/>
  <c r="G28" i="302"/>
  <c r="F28" i="302"/>
  <c r="E28" i="302"/>
  <c r="D28" i="302"/>
  <c r="C28" i="302"/>
  <c r="B28" i="302"/>
  <c r="I26" i="302"/>
  <c r="I24" i="302"/>
  <c r="I23" i="302"/>
  <c r="I22" i="302"/>
  <c r="I21" i="302"/>
  <c r="G18" i="302"/>
  <c r="F18" i="302"/>
  <c r="E18" i="302"/>
  <c r="D18" i="302"/>
  <c r="C18" i="302"/>
  <c r="I17" i="302"/>
  <c r="I15" i="302"/>
  <c r="I14" i="302"/>
  <c r="I13" i="302"/>
  <c r="H46" i="308"/>
  <c r="G46" i="308"/>
  <c r="F46" i="308"/>
  <c r="E46" i="308"/>
  <c r="D46" i="308"/>
  <c r="C46" i="308"/>
  <c r="B46" i="308"/>
  <c r="I44" i="308"/>
  <c r="I42" i="308"/>
  <c r="I41" i="308"/>
  <c r="I40" i="308"/>
  <c r="H37" i="308"/>
  <c r="G37" i="308"/>
  <c r="F37" i="308"/>
  <c r="E37" i="308"/>
  <c r="D37" i="308"/>
  <c r="C37" i="308"/>
  <c r="B37" i="308"/>
  <c r="I35" i="308"/>
  <c r="I33" i="308"/>
  <c r="I32" i="308"/>
  <c r="I31" i="308"/>
  <c r="H28" i="308"/>
  <c r="G28" i="308"/>
  <c r="F28" i="308"/>
  <c r="E28" i="308"/>
  <c r="D28" i="308"/>
  <c r="C28" i="308"/>
  <c r="B28" i="308"/>
  <c r="I26" i="308"/>
  <c r="I24" i="308"/>
  <c r="I23" i="308"/>
  <c r="I22" i="308"/>
  <c r="I21" i="308"/>
  <c r="G18" i="308"/>
  <c r="F18" i="308"/>
  <c r="E18" i="308"/>
  <c r="D18" i="308"/>
  <c r="C18" i="308"/>
  <c r="I17" i="308"/>
  <c r="I15" i="308"/>
  <c r="I14" i="308"/>
  <c r="I13" i="308"/>
  <c r="H46" i="313"/>
  <c r="G46" i="313"/>
  <c r="F46" i="313"/>
  <c r="E46" i="313"/>
  <c r="D46" i="313"/>
  <c r="C46" i="313"/>
  <c r="B46" i="313"/>
  <c r="I44" i="313"/>
  <c r="I42" i="313"/>
  <c r="I41" i="313"/>
  <c r="I40" i="313"/>
  <c r="H37" i="313"/>
  <c r="G37" i="313"/>
  <c r="F37" i="313"/>
  <c r="E37" i="313"/>
  <c r="D37" i="313"/>
  <c r="C37" i="313"/>
  <c r="B37" i="313"/>
  <c r="I35" i="313"/>
  <c r="I33" i="313"/>
  <c r="I32" i="313"/>
  <c r="I31" i="313"/>
  <c r="H28" i="313"/>
  <c r="G28" i="313"/>
  <c r="F28" i="313"/>
  <c r="E28" i="313"/>
  <c r="D28" i="313"/>
  <c r="C28" i="313"/>
  <c r="B28" i="313"/>
  <c r="I26" i="313"/>
  <c r="I24" i="313"/>
  <c r="I23" i="313"/>
  <c r="I22" i="313"/>
  <c r="I21" i="313"/>
  <c r="G18" i="313"/>
  <c r="F18" i="313"/>
  <c r="E18" i="313"/>
  <c r="D18" i="313"/>
  <c r="C18" i="313"/>
  <c r="I17" i="313"/>
  <c r="I15" i="313"/>
  <c r="I14" i="313"/>
  <c r="I13" i="313"/>
  <c r="H46" i="309"/>
  <c r="G46" i="309"/>
  <c r="F46" i="309"/>
  <c r="E46" i="309"/>
  <c r="D46" i="309"/>
  <c r="C46" i="309"/>
  <c r="B46" i="309"/>
  <c r="I44" i="309"/>
  <c r="I42" i="309"/>
  <c r="I41" i="309"/>
  <c r="I40" i="309"/>
  <c r="H37" i="309"/>
  <c r="G37" i="309"/>
  <c r="F37" i="309"/>
  <c r="E37" i="309"/>
  <c r="D37" i="309"/>
  <c r="C37" i="309"/>
  <c r="B37" i="309"/>
  <c r="I35" i="309"/>
  <c r="I33" i="309"/>
  <c r="I32" i="309"/>
  <c r="I31" i="309"/>
  <c r="H28" i="309"/>
  <c r="G28" i="309"/>
  <c r="F28" i="309"/>
  <c r="E28" i="309"/>
  <c r="D28" i="309"/>
  <c r="C28" i="309"/>
  <c r="B28" i="309"/>
  <c r="I26" i="309"/>
  <c r="I24" i="309"/>
  <c r="I23" i="309"/>
  <c r="I22" i="309"/>
  <c r="I21" i="309"/>
  <c r="G18" i="309"/>
  <c r="F18" i="309"/>
  <c r="E18" i="309"/>
  <c r="D18" i="309"/>
  <c r="C18" i="309"/>
  <c r="I17" i="309"/>
  <c r="I15" i="309"/>
  <c r="I14" i="309"/>
  <c r="I13" i="309"/>
  <c r="H46" i="304"/>
  <c r="G46" i="304"/>
  <c r="F46" i="304"/>
  <c r="E46" i="304"/>
  <c r="D46" i="304"/>
  <c r="C46" i="304"/>
  <c r="B46" i="304"/>
  <c r="I44" i="304"/>
  <c r="I42" i="304"/>
  <c r="I41" i="304"/>
  <c r="I40" i="304"/>
  <c r="H37" i="304"/>
  <c r="G37" i="304"/>
  <c r="F37" i="304"/>
  <c r="E37" i="304"/>
  <c r="D37" i="304"/>
  <c r="C37" i="304"/>
  <c r="B37" i="304"/>
  <c r="I35" i="304"/>
  <c r="I33" i="304"/>
  <c r="I32" i="304"/>
  <c r="I31" i="304"/>
  <c r="H28" i="304"/>
  <c r="G28" i="304"/>
  <c r="F28" i="304"/>
  <c r="E28" i="304"/>
  <c r="D28" i="304"/>
  <c r="C28" i="304"/>
  <c r="B28" i="304"/>
  <c r="I26" i="304"/>
  <c r="I24" i="304"/>
  <c r="I23" i="304"/>
  <c r="I22" i="304"/>
  <c r="I21" i="304"/>
  <c r="G18" i="304"/>
  <c r="F18" i="304"/>
  <c r="E18" i="304"/>
  <c r="D18" i="304"/>
  <c r="C18" i="304"/>
  <c r="I17" i="304"/>
  <c r="I15" i="304"/>
  <c r="I14" i="304"/>
  <c r="I13" i="304"/>
  <c r="H46" i="310"/>
  <c r="G46" i="310"/>
  <c r="F46" i="310"/>
  <c r="E46" i="310"/>
  <c r="D46" i="310"/>
  <c r="C46" i="310"/>
  <c r="B46" i="310"/>
  <c r="I44" i="310"/>
  <c r="I42" i="310"/>
  <c r="I41" i="310"/>
  <c r="I40" i="310"/>
  <c r="H37" i="310"/>
  <c r="G37" i="310"/>
  <c r="F37" i="310"/>
  <c r="E37" i="310"/>
  <c r="D37" i="310"/>
  <c r="C37" i="310"/>
  <c r="B37" i="310"/>
  <c r="I35" i="310"/>
  <c r="I33" i="310"/>
  <c r="I32" i="310"/>
  <c r="I31" i="310"/>
  <c r="H28" i="310"/>
  <c r="G28" i="310"/>
  <c r="F28" i="310"/>
  <c r="E28" i="310"/>
  <c r="D28" i="310"/>
  <c r="C28" i="310"/>
  <c r="B28" i="310"/>
  <c r="I26" i="310"/>
  <c r="I24" i="310"/>
  <c r="I23" i="310"/>
  <c r="I22" i="310"/>
  <c r="I21" i="310"/>
  <c r="G18" i="310"/>
  <c r="F18" i="310"/>
  <c r="E18" i="310"/>
  <c r="D18" i="310"/>
  <c r="C18" i="310"/>
  <c r="I17" i="310"/>
  <c r="I15" i="310"/>
  <c r="I14" i="310"/>
  <c r="I13" i="310"/>
  <c r="H46" i="311"/>
  <c r="G46" i="311"/>
  <c r="F46" i="311"/>
  <c r="E46" i="311"/>
  <c r="D46" i="311"/>
  <c r="C46" i="311"/>
  <c r="B46" i="311"/>
  <c r="I44" i="311"/>
  <c r="I42" i="311"/>
  <c r="I41" i="311"/>
  <c r="I40" i="311"/>
  <c r="H37" i="311"/>
  <c r="G37" i="311"/>
  <c r="F37" i="311"/>
  <c r="E37" i="311"/>
  <c r="D37" i="311"/>
  <c r="C37" i="311"/>
  <c r="B37" i="311"/>
  <c r="I35" i="311"/>
  <c r="I33" i="311"/>
  <c r="I32" i="311"/>
  <c r="I31" i="311"/>
  <c r="H28" i="311"/>
  <c r="G28" i="311"/>
  <c r="F28" i="311"/>
  <c r="E28" i="311"/>
  <c r="D28" i="311"/>
  <c r="C28" i="311"/>
  <c r="B28" i="311"/>
  <c r="I26" i="311"/>
  <c r="I24" i="311"/>
  <c r="I23" i="311"/>
  <c r="I22" i="311"/>
  <c r="I21" i="311"/>
  <c r="G18" i="311"/>
  <c r="F18" i="311"/>
  <c r="E18" i="311"/>
  <c r="D18" i="311"/>
  <c r="C18" i="311"/>
  <c r="I17" i="311"/>
  <c r="I15" i="311"/>
  <c r="I14" i="311"/>
  <c r="I13" i="311"/>
  <c r="H46" i="303"/>
  <c r="G46" i="303"/>
  <c r="F46" i="303"/>
  <c r="E46" i="303"/>
  <c r="D46" i="303"/>
  <c r="C46" i="303"/>
  <c r="B46" i="303"/>
  <c r="H37" i="303"/>
  <c r="G37" i="303"/>
  <c r="F37" i="303"/>
  <c r="E37" i="303"/>
  <c r="D37" i="303"/>
  <c r="C37" i="303"/>
  <c r="B37" i="303"/>
  <c r="H28" i="303"/>
  <c r="G28" i="303"/>
  <c r="F28" i="303"/>
  <c r="E28" i="303"/>
  <c r="D28" i="303"/>
  <c r="C28" i="303"/>
  <c r="B28" i="303"/>
  <c r="G18" i="303"/>
  <c r="F18" i="303"/>
  <c r="E18" i="303"/>
  <c r="D18" i="303"/>
  <c r="C18" i="303"/>
  <c r="I44" i="303"/>
  <c r="I42" i="303"/>
  <c r="I41" i="303"/>
  <c r="I40" i="303"/>
  <c r="I35" i="303"/>
  <c r="I33" i="303"/>
  <c r="I32" i="303"/>
  <c r="I31" i="303"/>
  <c r="I26" i="303"/>
  <c r="I24" i="303"/>
  <c r="I23" i="303"/>
  <c r="I22" i="303"/>
  <c r="I21" i="303"/>
  <c r="I17" i="303"/>
  <c r="I15" i="303"/>
  <c r="I14" i="303"/>
  <c r="I13" i="303"/>
  <c r="H46" i="312"/>
  <c r="G46" i="312"/>
  <c r="F46" i="312"/>
  <c r="E46" i="312"/>
  <c r="D46" i="312"/>
  <c r="C46" i="312"/>
  <c r="B46" i="312"/>
  <c r="H37" i="312"/>
  <c r="G37" i="312"/>
  <c r="F37" i="312"/>
  <c r="E37" i="312"/>
  <c r="D37" i="312"/>
  <c r="C37" i="312"/>
  <c r="B37" i="312"/>
  <c r="H28" i="312"/>
  <c r="G28" i="312"/>
  <c r="F28" i="312"/>
  <c r="E28" i="312"/>
  <c r="D28" i="312"/>
  <c r="C28" i="312"/>
  <c r="B28" i="312"/>
  <c r="G18" i="312"/>
  <c r="F18" i="312"/>
  <c r="E18" i="312"/>
  <c r="D18" i="312"/>
  <c r="C18" i="312"/>
  <c r="I44" i="312" l="1"/>
  <c r="I42" i="312"/>
  <c r="I41" i="312"/>
  <c r="I40" i="312"/>
  <c r="I35" i="312"/>
  <c r="I33" i="312"/>
  <c r="I32" i="312"/>
  <c r="I31" i="312"/>
  <c r="I26" i="312"/>
  <c r="I24" i="312"/>
  <c r="I23" i="312"/>
  <c r="I22" i="312"/>
  <c r="I21" i="312"/>
  <c r="I17" i="312"/>
  <c r="I15" i="312"/>
  <c r="I14" i="312"/>
  <c r="I13" i="312"/>
  <c r="H46" i="306"/>
  <c r="G46" i="306"/>
  <c r="F46" i="306"/>
  <c r="E46" i="306"/>
  <c r="D46" i="306"/>
  <c r="C46" i="306"/>
  <c r="B46" i="306"/>
  <c r="H37" i="306"/>
  <c r="G37" i="306"/>
  <c r="F37" i="306"/>
  <c r="E37" i="306"/>
  <c r="D37" i="306"/>
  <c r="C37" i="306"/>
  <c r="B37" i="306"/>
  <c r="H28" i="306"/>
  <c r="G28" i="306"/>
  <c r="F28" i="306"/>
  <c r="E28" i="306"/>
  <c r="D28" i="306"/>
  <c r="C28" i="306"/>
  <c r="B28" i="306"/>
  <c r="G18" i="306"/>
  <c r="F18" i="306"/>
  <c r="E18" i="306"/>
  <c r="D18" i="306"/>
  <c r="C18" i="306"/>
  <c r="I44" i="306"/>
  <c r="I42" i="306"/>
  <c r="I41" i="306"/>
  <c r="I40" i="306"/>
  <c r="I35" i="306"/>
  <c r="I33" i="306"/>
  <c r="I32" i="306"/>
  <c r="I31" i="306"/>
  <c r="I26" i="306"/>
  <c r="I24" i="306"/>
  <c r="I23" i="306"/>
  <c r="I22" i="306"/>
  <c r="I21" i="306"/>
  <c r="I17" i="306"/>
  <c r="I15" i="306"/>
  <c r="I14" i="306"/>
  <c r="I13" i="306"/>
  <c r="H46" i="305"/>
  <c r="G46" i="305"/>
  <c r="F46" i="305"/>
  <c r="E46" i="305"/>
  <c r="D46" i="305"/>
  <c r="C46" i="305"/>
  <c r="B46" i="305"/>
  <c r="H37" i="305"/>
  <c r="G37" i="305"/>
  <c r="F37" i="305"/>
  <c r="E37" i="305"/>
  <c r="D37" i="305"/>
  <c r="C37" i="305"/>
  <c r="B37" i="305"/>
  <c r="H28" i="305"/>
  <c r="G28" i="305"/>
  <c r="F28" i="305"/>
  <c r="E28" i="305"/>
  <c r="D28" i="305"/>
  <c r="C28" i="305"/>
  <c r="B28" i="305"/>
  <c r="I44" i="305"/>
  <c r="I42" i="305"/>
  <c r="I41" i="305"/>
  <c r="I40" i="305"/>
  <c r="I35" i="305"/>
  <c r="I33" i="305"/>
  <c r="I32" i="305"/>
  <c r="I31" i="305"/>
  <c r="I26" i="305"/>
  <c r="I24" i="305"/>
  <c r="I23" i="305"/>
  <c r="I22" i="305"/>
  <c r="I21" i="305"/>
  <c r="I17" i="305"/>
  <c r="I15" i="305"/>
  <c r="I14" i="305"/>
  <c r="I13" i="305"/>
  <c r="G18" i="305"/>
  <c r="F18" i="305"/>
  <c r="E18" i="305"/>
  <c r="D18" i="305"/>
  <c r="C18" i="305"/>
  <c r="H46" i="307"/>
  <c r="G46" i="307"/>
  <c r="F46" i="307"/>
  <c r="E46" i="307"/>
  <c r="D46" i="307"/>
  <c r="C46" i="307"/>
  <c r="B46" i="307"/>
  <c r="C37" i="307"/>
  <c r="D37" i="307"/>
  <c r="E37" i="307"/>
  <c r="F37" i="307"/>
  <c r="G37" i="307"/>
  <c r="H37" i="307"/>
  <c r="B37" i="307"/>
  <c r="B28" i="307"/>
  <c r="H28" i="307"/>
  <c r="D28" i="307"/>
  <c r="E28" i="307"/>
  <c r="F28" i="307"/>
  <c r="G28" i="307"/>
  <c r="C28" i="307"/>
  <c r="I44" i="307"/>
  <c r="I42" i="307"/>
  <c r="I41" i="307"/>
  <c r="I40" i="307"/>
  <c r="I35" i="307"/>
  <c r="I33" i="307"/>
  <c r="I32" i="307"/>
  <c r="I31" i="307"/>
  <c r="I24" i="307"/>
  <c r="I26" i="307"/>
  <c r="I23" i="307"/>
  <c r="I22" i="307"/>
  <c r="I21" i="307"/>
  <c r="I17" i="307"/>
  <c r="I14" i="307"/>
  <c r="I15" i="307"/>
  <c r="I13" i="307"/>
  <c r="G18" i="307"/>
  <c r="D18" i="307"/>
  <c r="E18" i="307"/>
  <c r="F18" i="307"/>
  <c r="C18" i="307"/>
  <c r="C50" i="190"/>
  <c r="D50" i="190"/>
  <c r="E50" i="190"/>
  <c r="F50" i="190"/>
  <c r="H50" i="190"/>
  <c r="B50" i="190"/>
  <c r="C34" i="190"/>
  <c r="D34" i="190"/>
  <c r="E34" i="190"/>
  <c r="F34" i="190"/>
  <c r="H34" i="190"/>
  <c r="B34" i="190"/>
  <c r="C18" i="190"/>
  <c r="D18" i="190"/>
  <c r="E18" i="190"/>
  <c r="F18" i="190"/>
  <c r="H18" i="190"/>
  <c r="B18" i="190"/>
  <c r="I36" i="150" l="1"/>
  <c r="E5" i="153"/>
  <c r="E4" i="153"/>
  <c r="I7" i="88"/>
  <c r="I8" i="88"/>
  <c r="I9" i="88"/>
  <c r="I10" i="88"/>
  <c r="I11" i="88"/>
  <c r="I12" i="88"/>
  <c r="I13" i="88"/>
  <c r="I14" i="88"/>
  <c r="I15" i="88"/>
  <c r="I16" i="88"/>
  <c r="I17" i="88"/>
  <c r="I18" i="88"/>
  <c r="I19" i="88"/>
  <c r="I20" i="88"/>
  <c r="I21" i="88"/>
  <c r="I22" i="88"/>
  <c r="I23" i="88"/>
  <c r="I24" i="88"/>
  <c r="I25" i="88"/>
  <c r="I26" i="88"/>
  <c r="I27" i="88"/>
  <c r="I28" i="88"/>
  <c r="I29" i="88"/>
  <c r="I30" i="88"/>
  <c r="I31" i="88"/>
  <c r="I32" i="88"/>
  <c r="I33" i="88"/>
  <c r="I34" i="88"/>
  <c r="I35" i="88"/>
  <c r="I36" i="88"/>
  <c r="I37" i="88"/>
  <c r="I38" i="88"/>
  <c r="I39" i="88"/>
  <c r="I40" i="88"/>
  <c r="I41" i="88"/>
  <c r="I42" i="88"/>
  <c r="I43" i="88"/>
  <c r="I44" i="88"/>
  <c r="I45" i="88"/>
  <c r="I6" i="88"/>
  <c r="C50" i="87"/>
  <c r="D50" i="87"/>
  <c r="B50" i="87"/>
  <c r="E49" i="87"/>
  <c r="E47" i="87"/>
  <c r="E46" i="87"/>
  <c r="E45" i="87"/>
  <c r="E44" i="87"/>
  <c r="E42" i="87"/>
  <c r="E41" i="87"/>
  <c r="E40" i="87"/>
  <c r="E39" i="87"/>
  <c r="E37" i="87"/>
  <c r="E35" i="87"/>
  <c r="E33" i="87"/>
  <c r="E31" i="87"/>
  <c r="E29" i="87"/>
  <c r="E27" i="87"/>
  <c r="E26" i="87"/>
  <c r="E25" i="87"/>
  <c r="E23" i="87"/>
  <c r="E22" i="87"/>
  <c r="E21" i="87"/>
  <c r="E19" i="87"/>
  <c r="E18" i="87"/>
  <c r="E17" i="87"/>
  <c r="E16" i="87"/>
  <c r="E15" i="87"/>
  <c r="E13" i="87"/>
  <c r="E11" i="87"/>
  <c r="E9" i="87"/>
  <c r="E7" i="87"/>
  <c r="C48" i="86"/>
  <c r="D48" i="86"/>
  <c r="B48" i="86"/>
  <c r="E47" i="86"/>
  <c r="E8" i="86"/>
  <c r="E9" i="86"/>
  <c r="E11" i="86"/>
  <c r="E12" i="86"/>
  <c r="E13" i="86"/>
  <c r="E14" i="86"/>
  <c r="E15" i="86"/>
  <c r="E17" i="86"/>
  <c r="E18" i="86"/>
  <c r="E19" i="86"/>
  <c r="E20" i="86"/>
  <c r="E22" i="86"/>
  <c r="E23" i="86"/>
  <c r="E24" i="86"/>
  <c r="E25" i="86"/>
  <c r="E27" i="86"/>
  <c r="E28" i="86"/>
  <c r="E29" i="86"/>
  <c r="E31" i="86"/>
  <c r="E32" i="86"/>
  <c r="E33" i="86"/>
  <c r="E34" i="86"/>
  <c r="E36" i="86"/>
  <c r="E37" i="86"/>
  <c r="E38" i="86"/>
  <c r="E40" i="86"/>
  <c r="E42" i="86"/>
  <c r="E43" i="86"/>
  <c r="E44" i="86"/>
  <c r="E45" i="86"/>
  <c r="E7" i="86"/>
  <c r="G41" i="63"/>
  <c r="G19" i="85"/>
  <c r="G18" i="85"/>
  <c r="G17" i="85"/>
  <c r="G16" i="85"/>
  <c r="G10" i="85"/>
  <c r="G9" i="85"/>
  <c r="G8" i="85"/>
  <c r="G7" i="85"/>
  <c r="C9" i="322" l="1"/>
</calcChain>
</file>

<file path=xl/sharedStrings.xml><?xml version="1.0" encoding="utf-8"?>
<sst xmlns="http://schemas.openxmlformats.org/spreadsheetml/2006/main" count="3834" uniqueCount="947">
  <si>
    <t>SEUIL CHANGEMENT DE TRANCHE</t>
  </si>
  <si>
    <t>TOTAL (a1)</t>
  </si>
  <si>
    <t>PROV. SAP NETTES DE CESSIONS</t>
  </si>
  <si>
    <t>TOTAL (a2)</t>
  </si>
  <si>
    <t>PREMIER RESULTAT A
(a1 x coeff c)</t>
  </si>
  <si>
    <t>SECOND RESULTAT B
(a2 x coeff c)</t>
  </si>
  <si>
    <t>CHARGE DE SINISTRES SUR 3 ANS</t>
  </si>
  <si>
    <t>EXIGENCE MIN.
EXE. PREC.
C</t>
  </si>
  <si>
    <t>C x coeff alpha</t>
  </si>
  <si>
    <t>EXIGENCE M
=max(A,B,
C x alpha)</t>
  </si>
  <si>
    <t>AUGM. PRIMES ACQ. ET AUTRES RESS.</t>
  </si>
  <si>
    <t>AUT. PROV. TECHN. CLOT. EX.INVENT.</t>
  </si>
  <si>
    <t>+ PROV. POUR SIN. FIN PERIODE</t>
  </si>
  <si>
    <t>P.U. OU V.L.</t>
  </si>
  <si>
    <t>AUTRES PU OU VL</t>
  </si>
  <si>
    <t>ASS. VIE INDIVIDUELLES OU GROUPES OUVERTS</t>
  </si>
  <si>
    <t>COURS DE CONST.</t>
  </si>
  <si>
    <t>COLLECTIVES</t>
  </si>
  <si>
    <t>DEPOTS DE GARANTIE</t>
  </si>
  <si>
    <t>RECOURS ADMIS</t>
  </si>
  <si>
    <t>B - SINISTRES AU TITRE DE CONTRATS PLURIANNUELS DES CAT. 20 A 31 OU DE CONTRATS DES CAT. 34 A 38 (AFFAIRES DIRECTES EN FRANCE)</t>
  </si>
  <si>
    <t>GRELE</t>
  </si>
  <si>
    <t>PARTICULIERS</t>
  </si>
  <si>
    <t>D- FRAIS DE GESTION DES SINISTRES ET DES RECOURS</t>
  </si>
  <si>
    <t>RESTANT A PAYER CLOT. EXERC. INV.</t>
  </si>
  <si>
    <t>PROVISIONS (RETRO)CEDEES</t>
  </si>
  <si>
    <t>SOLDE DES</t>
  </si>
  <si>
    <t>DEPOTS</t>
  </si>
  <si>
    <t>MONTANT DES</t>
  </si>
  <si>
    <t>PRIMES ACQUISES</t>
  </si>
  <si>
    <t>CREANCES SUR CEDANTS (R332-8)</t>
  </si>
  <si>
    <t>B- SINISTRES, PAIEMENTS ET PROVISIONS</t>
  </si>
  <si>
    <t>RECOURS A ENCAISS.CLOT.EXERC.INV.</t>
  </si>
  <si>
    <t>CAUTION</t>
  </si>
  <si>
    <t>ANNEE DE SOUSCRIPTION</t>
  </si>
  <si>
    <t>S  TOTAL DES ENTREES          NB</t>
  </si>
  <si>
    <t xml:space="preserve">                          RENTES</t>
  </si>
  <si>
    <t>N                         RENTES</t>
  </si>
  <si>
    <t>MARITIME</t>
  </si>
  <si>
    <t>AVIATION</t>
  </si>
  <si>
    <t>TIERS DE L'EXIGENCE MINIMALE</t>
  </si>
  <si>
    <t>CAUTIONNEMENT INITIAL</t>
  </si>
  <si>
    <t>PRIMES PERIODIQUES</t>
  </si>
  <si>
    <t>RENTES</t>
  </si>
  <si>
    <t>AUTRES CONTRATS</t>
  </si>
  <si>
    <t>AUTRES FRAIS DE SOINS</t>
  </si>
  <si>
    <t>I TOTAL AFFAIRES DIRECTES EN FRANCE</t>
  </si>
  <si>
    <t>AUTRES GARANTIES AUTOMOBILE</t>
  </si>
  <si>
    <t>VOL</t>
  </si>
  <si>
    <t>PERTES D'EXPLOITATION</t>
  </si>
  <si>
    <t>III Influence de la réassurance, coefficient c</t>
  </si>
  <si>
    <t>IV Taux d'évolution des PSAP, coefficient alpha</t>
  </si>
  <si>
    <t>Brute
C1</t>
  </si>
  <si>
    <t>Nette
C2</t>
  </si>
  <si>
    <t>Coeff.c
= max(C3,C4)</t>
  </si>
  <si>
    <t xml:space="preserve">Assiette x Taux
C4 X C5 </t>
  </si>
  <si>
    <t>PART &lt; SEUIL x 18%</t>
  </si>
  <si>
    <t>PART &gt; SEUIL x 16%</t>
  </si>
  <si>
    <t>PART &lt; SEUIL x 26%</t>
  </si>
  <si>
    <t>CAPITALISATION</t>
  </si>
  <si>
    <t>-FRAIS D'ACQUISITION NON ADMIS</t>
  </si>
  <si>
    <t>ACCEPTATIONS PAR UN</t>
  </si>
  <si>
    <t>REGLEMENTES</t>
  </si>
  <si>
    <t>AUTRES P.PERIOD.</t>
  </si>
  <si>
    <t>AUTRES COLLECTIFS EN CAS DE VIE</t>
  </si>
  <si>
    <t>DOMMAGES CORPORELS (C. COLLECTIFS)</t>
  </si>
  <si>
    <t>TOTAL GENERAL   (I  A  V)</t>
  </si>
  <si>
    <t>PROV. POUR RISQUES EN COURS</t>
  </si>
  <si>
    <t>RENTES A PRIMES PERIODIQUES</t>
  </si>
  <si>
    <t>AUTRES CONTRATS A PR.PERIODIQUES</t>
  </si>
  <si>
    <t>ENGAG. ENVERS INSTITUTIONS PREVOYANCE</t>
  </si>
  <si>
    <t>TOTAL A</t>
  </si>
  <si>
    <t>ENGAGEMENTS</t>
  </si>
  <si>
    <t>PROV. MATHEMATIQUES (NON-VIE)</t>
  </si>
  <si>
    <t>PROV.SIN. A PAYER OUV. EX.INVENT.</t>
  </si>
  <si>
    <t>VALEURS CONTRATS A CAP. VAR. (R332-5)</t>
  </si>
  <si>
    <t>-ELEMENTS INCORPORELS AU BILAN</t>
  </si>
  <si>
    <t>TOTAL DES PERP</t>
  </si>
  <si>
    <t>PRIMES A EMETTRE OUV.DE L'EX.INV.</t>
  </si>
  <si>
    <t>A L'OUVERTURE EXERCICE INVENTORIE</t>
  </si>
  <si>
    <t>A LA CLOTURE  EXERCICE INVENTORIE</t>
  </si>
  <si>
    <t>PAIEMENTS NETS DANS L'EX. INVENT.</t>
  </si>
  <si>
    <t>E                         RENTES</t>
  </si>
  <si>
    <t>PROV. POUR EGALISATION</t>
  </si>
  <si>
    <t>RESERVE DE CAPITALISATION</t>
  </si>
  <si>
    <t>DETTES PRIVILEGIEES</t>
  </si>
  <si>
    <t>SPATIAL</t>
  </si>
  <si>
    <t>MARCHANDISES TRANSPORTEES</t>
  </si>
  <si>
    <t>CONSTRUCTION (DOMMAGES)</t>
  </si>
  <si>
    <t>GARANTIE OBLIGATOIRE</t>
  </si>
  <si>
    <t>EXIGENCE M ( I +II +III +IV +V +VI )</t>
  </si>
  <si>
    <t>ETAT C5 -- REPRESENTATION DES ENGAGEMENTS PRIVILEGIES</t>
  </si>
  <si>
    <t>PRIMES PERIOD.</t>
  </si>
  <si>
    <t>PERP et L. 441</t>
  </si>
  <si>
    <t>Tx min
C4</t>
  </si>
  <si>
    <t>Taux 
C5 = max (C3,C4)</t>
  </si>
  <si>
    <t>Coeff.
C6</t>
  </si>
  <si>
    <t>PRIMES EMISES</t>
  </si>
  <si>
    <t>MONTANT LE PLUS ELEVE</t>
  </si>
  <si>
    <t>AVANCES SUR TRANSPORTEURS (R332-7-1)</t>
  </si>
  <si>
    <t>PROV. D'ASS. VIE DES AUTRES CONTRATS</t>
  </si>
  <si>
    <t>PROV. POUR PARTICIPATION AUX BENEFIC.</t>
  </si>
  <si>
    <t>4 ROUES A CLAUSE OBLIGATOIRE C.R.M.</t>
  </si>
  <si>
    <t>DOMMAGES AUX BIENS DES PARTICULIERS</t>
  </si>
  <si>
    <t>GARANTIES CATASTROPHES NATURELLES</t>
  </si>
  <si>
    <t>FRAIS SOINS DE L'ART. 2 DE LOI 89-1009</t>
  </si>
  <si>
    <t>AUTRES GARANTIES ART. 2 DE LOI 89-1009</t>
  </si>
  <si>
    <t>RESPONSABILITE CIVILE AUTOMOBILE</t>
  </si>
  <si>
    <t>CONSTRUCTION (RESPONSABILITE CIVILE)</t>
  </si>
  <si>
    <t>I  TOTAL DES AFFAIRES DIRECTES EN FRANCE</t>
  </si>
  <si>
    <t>II  TOTAL DE LA L.P.S. DEPUIS LA FRANCE</t>
  </si>
  <si>
    <t>IV  SUCCURSALES DANS L'UNION EUROPEENNE</t>
  </si>
  <si>
    <t>V   SUCCURSALES HORS UNION EUROPEENNE</t>
  </si>
  <si>
    <t>DOMMAGES CORPORELS (C. INDIVIDUELS)</t>
  </si>
  <si>
    <t>CONTRATS REGIS PAR L'ART. L.441-1</t>
  </si>
  <si>
    <t>II  L.P.S. DEPUIS LA FRANCE</t>
  </si>
  <si>
    <t>CAPITALISATION A PRIMES PERIODIQUES</t>
  </si>
  <si>
    <t>CAPITALISATION A P.U. OU V.L.</t>
  </si>
  <si>
    <t>PRIMES UNIQUES / VERSEM. LIBRES</t>
  </si>
  <si>
    <t>RENTES A P.U. OU V.L.</t>
  </si>
  <si>
    <t>AUTRES CONTRATS A P.U. OU V.L.</t>
  </si>
  <si>
    <t>AUTRES CONTRATS EN CAS DE DECES</t>
  </si>
  <si>
    <t>DU GROUPE</t>
  </si>
  <si>
    <t>ENTREPRISES</t>
  </si>
  <si>
    <t>AUTRES CONTRATS EN CAS DE VIE</t>
  </si>
  <si>
    <t>AUTRES CONTRATS INDIVIDUELS</t>
  </si>
  <si>
    <t>COLLECTIFS DECES A.2 LOI 89-1009</t>
  </si>
  <si>
    <t>COLLECTIFS DECES A.2 L89-1009</t>
  </si>
  <si>
    <t>ARTICLE 2 DE LA LOI 89-1009</t>
  </si>
  <si>
    <t>CONTRATS COLLECTIFS DE RENTES</t>
  </si>
  <si>
    <t>AUTRES COLLECTIFS EN CAS DECES</t>
  </si>
  <si>
    <t>TOTAL</t>
  </si>
  <si>
    <t>R                             CAP</t>
  </si>
  <si>
    <t>A DES</t>
  </si>
  <si>
    <t>PROV. POUR PRIMES NON ACQUISES</t>
  </si>
  <si>
    <t>PROV. POUR SINISTRES A PAYER</t>
  </si>
  <si>
    <t>PROV. POUR RISQUE D'EXIGIBILITE</t>
  </si>
  <si>
    <t>CREANCES SUR CCR ET FONDS (R332-3-4)</t>
  </si>
  <si>
    <t>AVANCES SUR CONTRATS (R332-4)</t>
  </si>
  <si>
    <t>N                             CAP</t>
  </si>
  <si>
    <t>CREANCES SUR DEPOSANTS (R332-10)</t>
  </si>
  <si>
    <t>RESERVES NON ENGAG./PRIMES CAPITAL</t>
  </si>
  <si>
    <t>Capitaux sous risques ( a1+ a2 + a3 )</t>
  </si>
  <si>
    <t>Provisions mathématiques</t>
  </si>
  <si>
    <t>ANNEE DE SURVENANCE/MANIFESTATION</t>
  </si>
  <si>
    <t>DONT DECLARES DANS L'EXERC. INV.</t>
  </si>
  <si>
    <t>PROV. SINISTRES CLOTURE EXERC.INV.</t>
  </si>
  <si>
    <t>PROV. FRAIS GEST. CLOTURE EX.INV.</t>
  </si>
  <si>
    <t>PROV. FRAIS GEST.OUVERTURE EX.INV.</t>
  </si>
  <si>
    <t>SOUS-TOTAL</t>
  </si>
  <si>
    <t>TRANSPORT</t>
  </si>
  <si>
    <t>B - RAPPORT S/P PAR ANNEE DE SOUSCRIPTION</t>
  </si>
  <si>
    <t>ACCEPTATIONS</t>
  </si>
  <si>
    <t>TERMINES A L'OUV. DE L'EXERC. INV.</t>
  </si>
  <si>
    <t>REOUVERTS DANS L'EXERCICE INVENT.</t>
  </si>
  <si>
    <t>TERMINES DANS L'EXERCICE INVENT.</t>
  </si>
  <si>
    <t>DOMMAGES AUX BIENS AGRICOLES</t>
  </si>
  <si>
    <t>LIBRE PRESTATION DE SERVICES</t>
  </si>
  <si>
    <t>A PRIME UNIQUE</t>
  </si>
  <si>
    <t>CONTRATS</t>
  </si>
  <si>
    <t>MOYENNE ANNUELLE</t>
  </si>
  <si>
    <t>PROV.SIN. A PAYER CLOT. EX.INVENT.</t>
  </si>
  <si>
    <t>SOLDE TECHNIQUE</t>
  </si>
  <si>
    <t>= CHARGE DE SIN. PERIODE REF.</t>
  </si>
  <si>
    <t>DUREE DE LA PERIODE DE REFERENCE</t>
  </si>
  <si>
    <t>1/2 RAPPEL DE COTIS. VARIABLES</t>
  </si>
  <si>
    <t>BEN. FUTURS (a) x (b) x 0,5</t>
  </si>
  <si>
    <t>SINISTRES PAYES PERIODE DE REF.</t>
  </si>
  <si>
    <t>PLUS-VALUES LAT. PASSIF NON EXCEPT</t>
  </si>
  <si>
    <t>AUTRES QUE</t>
  </si>
  <si>
    <t>CEUX DE LA</t>
  </si>
  <si>
    <t>COLONNE 2</t>
  </si>
  <si>
    <t>PLURIANNUELS</t>
  </si>
  <si>
    <t>ET ASSIMILES</t>
  </si>
  <si>
    <t>TOTAUX</t>
  </si>
  <si>
    <t>ASSIETTE NETTE DE CESSIONS
C2</t>
  </si>
  <si>
    <t>RAPPORT DE RETENTION
C3 = C2/C1</t>
  </si>
  <si>
    <t>IV Vie et capi. en U.C.</t>
  </si>
  <si>
    <t>(a2) Sans risque de placement, &gt; 5ans</t>
  </si>
  <si>
    <t>(a2) Sans risque de placement, &gt; 5 ans</t>
  </si>
  <si>
    <t>FRACTION NON-VIE</t>
  </si>
  <si>
    <t>FRACTION VIE</t>
  </si>
  <si>
    <t>EXIGENCE MINIMALE DE MARGE</t>
  </si>
  <si>
    <t>EMPRUNTS FONDS SOCIAL COMPLEM.</t>
  </si>
  <si>
    <t>PLUS-VALUES LAT. ACTIF</t>
  </si>
  <si>
    <t>(a) BENEFICE ANNUEL ESTIME</t>
  </si>
  <si>
    <t>(b) DUREE RESID. MOY. (MAX 6 ANS)</t>
  </si>
  <si>
    <t>ETAT C6 EXIGENCE MINIMALE DE MARGE -- ELEMENTS CONSTITUTIFS</t>
  </si>
  <si>
    <t>HORS</t>
  </si>
  <si>
    <t>ETAT C13 -- PART DES REASSUREURS DANS LES SINISTRES</t>
  </si>
  <si>
    <t>PART &gt; SEUIL x 23%</t>
  </si>
  <si>
    <t>Taux min
C4</t>
  </si>
  <si>
    <t>Début exe N
C1</t>
  </si>
  <si>
    <t>Fin exe N
C2</t>
  </si>
  <si>
    <t>PLUS-VALUES NETTES SUR IFT</t>
  </si>
  <si>
    <t>TOTAL C</t>
  </si>
  <si>
    <t>CONTRATS EN UNITES DE COMPTE</t>
  </si>
  <si>
    <t>AUTRES PROVISIONS TECHNIQUES</t>
  </si>
  <si>
    <t>PAIEMENTS DANS L'EXERCICE INVENT.</t>
  </si>
  <si>
    <t>PROV. SINISTRES CLOT. EX. INVENT.</t>
  </si>
  <si>
    <t>PROV. SINISTRES OUV. EX. INVENT.</t>
  </si>
  <si>
    <t>PROV. TECHNIQUES CLOT. EX.INVENT.</t>
  </si>
  <si>
    <t>PROV. TECHNIQUES OUV. EX. INVENT.</t>
  </si>
  <si>
    <t>RESPONSABILITE CIVILE GENERALE</t>
  </si>
  <si>
    <t>REPORT A NOUVEAU APRES AFFECTATION</t>
  </si>
  <si>
    <t>TITRES OU EMPRUNTS SUBORDONNES</t>
  </si>
  <si>
    <t>A- NOMBRE DE SINISTRES PAYES OU A PAYER</t>
  </si>
  <si>
    <t>CONTRATS COLLECTIFS EN CAS DE VIE</t>
  </si>
  <si>
    <t>CONTRATS COLLECTIFS EN CAS DE DECES</t>
  </si>
  <si>
    <t>CONTRATS EN U.C.        P.U. / V.L.</t>
  </si>
  <si>
    <t>TEMPORAIRES DECES INDIVIDUELLES</t>
  </si>
  <si>
    <t>AUT. GARANTIES ART.2 LOI 89-1009</t>
  </si>
  <si>
    <t>AUTRES CONTRATS INDIV/GR.OUV. PU/VL</t>
  </si>
  <si>
    <t>TEMPORAIRES DECES INDIV./GR.OUVERTS</t>
  </si>
  <si>
    <t>PROV.NETTES CLOTURE EX.INVENTORIE</t>
  </si>
  <si>
    <t>EXERCICE INVENT.</t>
  </si>
  <si>
    <t>AUTRES CONTRATS INDIV/GR.OUV. P.P.</t>
  </si>
  <si>
    <t>PROV. TECHNIQUES DES CONTRATS EN PTS</t>
  </si>
  <si>
    <t>ETAT C4 NON-VIE (2) -- PRIMES PAR CATEGORIES DE CONTRATS ET GARANTIES</t>
  </si>
  <si>
    <t>-ACTIONS PROPRES</t>
  </si>
  <si>
    <t>COTISATION R423-16 NON UTILISEE</t>
  </si>
  <si>
    <t>BENEFICES FUTURS</t>
  </si>
  <si>
    <t xml:space="preserve">   ECHEANCES                  NB</t>
  </si>
  <si>
    <t>S  SINISTRES                  NB</t>
  </si>
  <si>
    <t>O                         RENTES</t>
  </si>
  <si>
    <t>R  EXTINCTIONS                NB</t>
  </si>
  <si>
    <t>T                         RENTES</t>
  </si>
  <si>
    <t>I  RACHATS                    NB</t>
  </si>
  <si>
    <t>S  REDUCTIONS               (NB)</t>
  </si>
  <si>
    <t xml:space="preserve">   RESILIATIONS               NB</t>
  </si>
  <si>
    <t>TABLEAU A - ACCEPTATIONS (FRANCE ET ETRANGER)</t>
  </si>
  <si>
    <t>ETABLISSEMENT ETRANGER</t>
  </si>
  <si>
    <t>EN PROVENANCE DE</t>
  </si>
  <si>
    <t>PRIMES ACCEPTEES</t>
  </si>
  <si>
    <t>E  REVALORISATIONS           (NB)</t>
  </si>
  <si>
    <t>E                             CAP</t>
  </si>
  <si>
    <t xml:space="preserve">   SANS EFFET                 NB</t>
  </si>
  <si>
    <t>O                             CAP</t>
  </si>
  <si>
    <t>T                             CAP</t>
  </si>
  <si>
    <t>S  REDUCTIONS                (NB)</t>
  </si>
  <si>
    <t>TEMPOR. DECES</t>
  </si>
  <si>
    <t>E  SOUSCRIPTIONS              NB</t>
  </si>
  <si>
    <t>INTERETS SUR DEPOTS ESPECES</t>
  </si>
  <si>
    <t>A - COUVERTURE PROPORTIONNELLE</t>
  </si>
  <si>
    <t>TAUX DE CESSION</t>
  </si>
  <si>
    <t>ASSIETTE DE PRIMES</t>
  </si>
  <si>
    <t>LIMITE PAR EVENEMENT</t>
  </si>
  <si>
    <t>COMMISSION DE REASSURANCE</t>
  </si>
  <si>
    <t>CARACTERISTIQUES DE LA COUVERTURE</t>
  </si>
  <si>
    <t>PAIEMENTS CUMULES DES EX. ANTER.</t>
  </si>
  <si>
    <t>RECOURS ENCAISSES DES EX. ANTER.</t>
  </si>
  <si>
    <t>FRAIS DE GESTION PAYES DES EX.ANT.</t>
  </si>
  <si>
    <t>PAIEMENTS NETS CUMULES DES EX.ANT.</t>
  </si>
  <si>
    <t>EMISS. NETTES DANS L'EX. INVENT.</t>
  </si>
  <si>
    <t>PRIMES A EMETTRE FIN DE L'EX.INV.</t>
  </si>
  <si>
    <t xml:space="preserve">   TOTAL DES SORTIES          NB</t>
  </si>
  <si>
    <t>III ACCEPTATIONS EN FRANCE</t>
  </si>
  <si>
    <t>ELEMENTS CONSTITUTIFS (= A + B + C)</t>
  </si>
  <si>
    <t>AFFAIRES DIRECTES</t>
  </si>
  <si>
    <t>RECOURS A ENCAISSER CLOT. EX.INV.</t>
  </si>
  <si>
    <t>RECOURS A ENCAISSER OUV. EX.INV.</t>
  </si>
  <si>
    <t>PB INC.DANS EX.AUX PREST.OU PROV.</t>
  </si>
  <si>
    <t>PROV.PRESTAT. NETTES CLOT.EX.INV.</t>
  </si>
  <si>
    <t>C- RECOURS ET SAUVETAGES</t>
  </si>
  <si>
    <t>DOMMAGES CORPORELS CONTRATS COLLECTIFS</t>
  </si>
  <si>
    <t>DOMMAGES CORPORELS CONTRATS INDIVIDUELS</t>
  </si>
  <si>
    <t>DOMMAGES AUX BIENS PROFESSIONNELS</t>
  </si>
  <si>
    <t>ETAT C3 -- ACCEPTATIONS ET CESSIONS EN REASSURANCE</t>
  </si>
  <si>
    <t>ETAT C4 VIE-CAPI-MIXTE -- PRIMES PAR CATEGORIES</t>
  </si>
  <si>
    <t>AUTRES GARANTIES
(F)</t>
  </si>
  <si>
    <t>AUTRES REASSUREURS</t>
  </si>
  <si>
    <t>CHARGE DE SINISTRE</t>
  </si>
  <si>
    <t>CONSERV. MAX. HORS DEPASS. DE COUVERTURE</t>
  </si>
  <si>
    <t>SEUIL DE DEPASSEMENT</t>
  </si>
  <si>
    <t>PRESTATION MAX.POSSIBLE DU CEDANT</t>
  </si>
  <si>
    <t>COUVERTURE PAR RISQUE</t>
  </si>
  <si>
    <t>COUVERTURE PAR EVENEMENT</t>
  </si>
  <si>
    <t>E - COUVERTURE EN EXCEDENT
DE PERTE ANNUELLE</t>
  </si>
  <si>
    <t>ETAT C9 -- DISPERSION DES REASSUREURS ET SIMULATIONS D'EVENEMENTS</t>
  </si>
  <si>
    <t>I Par rapport primes, avant réass.</t>
  </si>
  <si>
    <t>RECAPITULATIF</t>
  </si>
  <si>
    <t>II Par rapport sin., avant réass.</t>
  </si>
  <si>
    <t>EXIGENCE M</t>
  </si>
  <si>
    <t>I Vie-Décès,Nuptial.,Natalité</t>
  </si>
  <si>
    <t>VI Opérations collect. L 441-1</t>
  </si>
  <si>
    <t>III Capi.(hors U.C.), Sté épargne</t>
  </si>
  <si>
    <t>B - NOMBRE DE CONTRATS OU TRAITES</t>
  </si>
  <si>
    <t>TRANCHE N°4</t>
  </si>
  <si>
    <t>TRANCHE N°5</t>
  </si>
  <si>
    <t>TRANCHE N°6</t>
  </si>
  <si>
    <t>TRANCHE N°7</t>
  </si>
  <si>
    <t>TRANCHE N°8</t>
  </si>
  <si>
    <t>TRANCHE N°9</t>
  </si>
  <si>
    <t>AU DELA DE LA TRANCHE N°9</t>
  </si>
  <si>
    <t>C - COUVERTURE NON PROPORTIONNELLE PAR EVENEMENT</t>
  </si>
  <si>
    <t>D - SYNTHESE DES COUVERTURES</t>
  </si>
  <si>
    <t>PROPORTIONNELLE AVANT OU APRES NON PROP.</t>
  </si>
  <si>
    <t>NOMBRE DE SINISTRES OU D'EVENEM.</t>
  </si>
  <si>
    <t>RECOURS ENCAISSES DANS EX.INVENT.</t>
  </si>
  <si>
    <t>AUT. PROV. TECHN. OUV. EX.INVENT.</t>
  </si>
  <si>
    <t>AUGMENTATION DES PRIMES ACQUISES</t>
  </si>
  <si>
    <t>CUMUL P.B.INCOR.AUX PREST.OU PROV</t>
  </si>
  <si>
    <t xml:space="preserve"> A - SINISTRES, PAIEMENTS ET PROVISIONS, PAR ANNEE DE SOUSCRIPTION</t>
  </si>
  <si>
    <t>EN COURS OUVERTURE EX.INVENT. NB</t>
  </si>
  <si>
    <t xml:space="preserve">                              CAP</t>
  </si>
  <si>
    <t>(a) Prov. math. théorique nette (R. 441-21)</t>
  </si>
  <si>
    <t>(b) 85% x PMT avant cessions</t>
  </si>
  <si>
    <t>max((a), (b))</t>
  </si>
  <si>
    <t>PMT (R. 441-21) avant cessions</t>
  </si>
  <si>
    <t>A - SINISTRES AU TITRE DE CONTRATS NON PLURIANNUELS DES CATEGORIES 20 A 31 (AFFAIRES DIRECTES EN FRANCE)</t>
  </si>
  <si>
    <t>M O U V E M E N T S</t>
  </si>
  <si>
    <t>CONTRATS DE CAPITALISATION</t>
  </si>
  <si>
    <t>CONTRATS COLLECTIFS</t>
  </si>
  <si>
    <t>ETAT C20 (3)  -- MOUVEMENTS DES RENTES</t>
  </si>
  <si>
    <t>RENTES INDIV.</t>
  </si>
  <si>
    <t>RENTES COLL.</t>
  </si>
  <si>
    <t xml:space="preserve">DIFFEREES EN </t>
  </si>
  <si>
    <t>INDIVIDUELLES</t>
  </si>
  <si>
    <t>EN SERVICE</t>
  </si>
  <si>
    <t>RAPPORT S/P               (en %)</t>
  </si>
  <si>
    <t>(CHARGES-P.B. INC.)/PRIMES   (%)</t>
  </si>
  <si>
    <t>T  REMPLACEM. OU TRANSFORMAT. NB</t>
  </si>
  <si>
    <t xml:space="preserve">   REMPLACEM. OU TRANSFORMAT. NB</t>
  </si>
  <si>
    <t>EN COURS CLOTURE EX. INVENT.  NB</t>
  </si>
  <si>
    <t>R                         RENTES</t>
  </si>
  <si>
    <t>FRAIS DE SOINS ART.2 LOI 89-1009</t>
  </si>
  <si>
    <t>SINISTRES PAYES DANS EXERC. INV.</t>
  </si>
  <si>
    <t>FRAIS DE GESTION PAYES EX. INV.</t>
  </si>
  <si>
    <t>PROV. FRAIS GESTION CLOT.EX.INV.</t>
  </si>
  <si>
    <t>PROV. FRAIS GESTION OUV. EX. INV.</t>
  </si>
  <si>
    <t>VAL.COUVR.ENGAG.ENVERS INST.PREVOYANCE</t>
  </si>
  <si>
    <t>VALEURS DEPOSEES EN CAUTIONNEMENT</t>
  </si>
  <si>
    <t>TOTAL DES PASSIFS REGLEMENTES  (A)</t>
  </si>
  <si>
    <t>DEPOTS (13° DE R332-2)</t>
  </si>
  <si>
    <t>PLACEMENTS (1° à 12° DE R332-2)</t>
  </si>
  <si>
    <t>BASE DE DISPERSION VISEE R332-3(A-B)</t>
  </si>
  <si>
    <t>INTERETS COURUS PLACEMENTS R332-2</t>
  </si>
  <si>
    <t>AUTRES</t>
  </si>
  <si>
    <t>ETABLISSEMENT FRANCAIS</t>
  </si>
  <si>
    <t>PROVISIONS TECHNIQUES SUR ACCEPTATIONS</t>
  </si>
  <si>
    <t>TABLEAU B - CESSIONS ET RETROCESSIONS (FRANCE ET ETRANGER)</t>
  </si>
  <si>
    <t>CESSIONS PAR UN</t>
  </si>
  <si>
    <t>PRIMES CEDEES</t>
  </si>
  <si>
    <t>PROVISIONS TECHNIQUES CEDEES</t>
  </si>
  <si>
    <t>RENTES INDIVIDUELLES</t>
  </si>
  <si>
    <t>TOTAL GENERAL (I  A  V)</t>
  </si>
  <si>
    <t>PROVISIONS TECHNIQUES</t>
  </si>
  <si>
    <t>UNION EUROPEENNE</t>
  </si>
  <si>
    <t>FONDS DE GARANTIE</t>
  </si>
  <si>
    <t>FRACT. NON COURUE FIN ANN. ANTER.</t>
  </si>
  <si>
    <t>FRACTION NON COURUE A FIN ANNEE</t>
  </si>
  <si>
    <t>EN CAS DE DECES</t>
  </si>
  <si>
    <t>EN CAS DE VIE</t>
  </si>
  <si>
    <t>ETAT C6 EXIGENCE DE MARGE - FRACTION CALCULEE SELON LES REGLES NON-VIE</t>
  </si>
  <si>
    <t>ETAT C6 EXIGENCE DE MARGE - FRACTION CALCULEE SELON LES REGLES VIE-CAPI</t>
  </si>
  <si>
    <t>Rap. rétention
C3 = C2/C1</t>
  </si>
  <si>
    <t>RESULTAT
C7 =
C1 x C5 x C6</t>
  </si>
  <si>
    <t>ASSIETTE BRUTE DE CESSIONS
C1</t>
  </si>
  <si>
    <t>CREDIT</t>
  </si>
  <si>
    <t>ANNEE DE RATTACHEMENT</t>
  </si>
  <si>
    <t>B'- NOMBRE DE RISQUES</t>
  </si>
  <si>
    <t>ANNEE DE SURVENANCE</t>
  </si>
  <si>
    <t>CHARGE NETTE DE RECOURS</t>
  </si>
  <si>
    <t>COUT MOYEN NET DE RECOURS</t>
  </si>
  <si>
    <t>PRIMES ACQUISES A L'ANNEE</t>
  </si>
  <si>
    <t>DIVERS (A DETAILLER)</t>
  </si>
  <si>
    <t>PROV. NON GAR.</t>
  </si>
  <si>
    <t>MONTANT NOTIFIE AU REASSUREUR
(B)</t>
  </si>
  <si>
    <t>MONTANT NON NOTIFIE
(C)</t>
  </si>
  <si>
    <t>COMPTES COURANTS
(D)</t>
  </si>
  <si>
    <t>ESPECES
(E)</t>
  </si>
  <si>
    <t>B - COUVERTURE NON PROPORTIONNELLE PAR RISQUE</t>
  </si>
  <si>
    <t>TAUX DE PLACEMENT</t>
  </si>
  <si>
    <t>FRANCHISE ANNUELLE</t>
  </si>
  <si>
    <t>PRIORITE</t>
  </si>
  <si>
    <t>PORTEE</t>
  </si>
  <si>
    <t>PRIME DE REASSURANCE</t>
  </si>
  <si>
    <t>NOMBRE DE RECONSTITUTIONS</t>
  </si>
  <si>
    <t>PRIME DE RECONSTITUTION</t>
  </si>
  <si>
    <t>TRANCHE N°1</t>
  </si>
  <si>
    <t>TRANCHE N°2</t>
  </si>
  <si>
    <t>TRANCHE N°3</t>
  </si>
  <si>
    <t>- PROV. POUR SIN. DEBUT PERIODE</t>
  </si>
  <si>
    <t>CAP. VERSE/FONDS ETAB.CONST./SIEGE</t>
  </si>
  <si>
    <t>1/2 CAP.NON V./EMP.FONDS ET.A REMB.</t>
  </si>
  <si>
    <t>CAPITAUX RENTES CONST.DANS EX.INV.</t>
  </si>
  <si>
    <t>RECOURS ENCAISSES DANS EXERC.INV.</t>
  </si>
  <si>
    <t>RECOURS A ENCAISS.OUV. EXERC.INV.</t>
  </si>
  <si>
    <t>FRAIS PAYES DANS L'EXERC. INVENT.</t>
  </si>
  <si>
    <t>CUMUL EMISS.NETTES DES EX. ANTER.</t>
  </si>
  <si>
    <t>CUMUL PAIEMENTS NETS DES EX.ANTER.</t>
  </si>
  <si>
    <t>CONTRATS EN U.C. PRIMES PERIODIQUES</t>
  </si>
  <si>
    <t>IV  SUCCURSALES DANS L'UNION EUROP.</t>
  </si>
  <si>
    <t>PROV. SINISTRES OUVERTURE EX.INV.</t>
  </si>
  <si>
    <t>A DUREE INDETERMINEE</t>
  </si>
  <si>
    <t>A DUREE DETERMINEE</t>
  </si>
  <si>
    <t>SOUS-TOTAL DE LA PLANCHE 1 DU C4 NON-VIE</t>
  </si>
  <si>
    <t>TOTAL ACTIFS ADMISSIBLES DIVERS (B)</t>
  </si>
  <si>
    <t>V  SUCCURSALES HORS UNION EUROP.</t>
  </si>
  <si>
    <t>AUTRES AFF. DIR.</t>
  </si>
  <si>
    <t>RES.D'AMORT.EMPR./RES.POUR CAUTIONN.</t>
  </si>
  <si>
    <t>PRIMES OU COTISATIONS (R332-4)</t>
  </si>
  <si>
    <t>FRAIS D'ACQUISITION VIE (R332-35)</t>
  </si>
  <si>
    <t>PRIMES NON-VIE (R332-6 ET R332-7)</t>
  </si>
  <si>
    <t>CHARGE DE REASSURANCE</t>
  </si>
  <si>
    <t>ETAT C4 NON-VIE (1) -- PRIMES PAR CATEGORIES DE CONTRATS ET GARANTIES</t>
  </si>
  <si>
    <t>OU NON REVIS.</t>
  </si>
  <si>
    <t>FRAIS DE SOINS</t>
  </si>
  <si>
    <t>AUTRES GARANTIES</t>
  </si>
  <si>
    <t>MOINS DE 4 ROUES</t>
  </si>
  <si>
    <t>AUTRES VEHICULES</t>
  </si>
  <si>
    <t>B - SIMULATION D'EVENEMENTS</t>
  </si>
  <si>
    <t>ASSISTANCE</t>
  </si>
  <si>
    <t>CONTRATS DE RENTES EN EUROS OU DEVISES</t>
  </si>
  <si>
    <t>TOTAL B</t>
  </si>
  <si>
    <t>Avoirs des associations</t>
  </si>
  <si>
    <t>(a1) Avec risque de placement</t>
  </si>
  <si>
    <t>(a1) Tout sauf temp.&lt;=5 ans</t>
  </si>
  <si>
    <t>(a2) Tempor. décès 3-5 ans</t>
  </si>
  <si>
    <t>(a3) Tempor. décès &lt;=3 ans</t>
  </si>
  <si>
    <t>Provisions mathématiques (a1 + a2)</t>
  </si>
  <si>
    <t>Capitaux sous risque non négatifs</t>
  </si>
  <si>
    <t>Fonds gérés (a1 + a2)</t>
  </si>
  <si>
    <t>II Sociétés à forme tontinière</t>
  </si>
  <si>
    <t>V Gestion de fonds collectifs</t>
  </si>
  <si>
    <t>Affaires directes
C1</t>
  </si>
  <si>
    <t>Branches 11,12,13
C2</t>
  </si>
  <si>
    <t>Acceptations
C3</t>
  </si>
  <si>
    <t>Assiette brute
C4 = 
C1+50%xC2+C3</t>
  </si>
  <si>
    <t>REPORT DU SOUS-TOTAL DE LA PLANCHE 1</t>
  </si>
  <si>
    <t>PROTECTION JURIDIQUE</t>
  </si>
  <si>
    <t>PERTES PECUNIAIRES DIVERSES</t>
  </si>
  <si>
    <t>ACTIFS MENTIONNES A L'ART. R332-9</t>
  </si>
  <si>
    <t>CONTRATS DIVERSIFIES</t>
  </si>
  <si>
    <t>RETRAITE PROF. SUPPLEMENTAIRE</t>
  </si>
  <si>
    <t>dont RC médicale - arrêté du 24/6/2008</t>
  </si>
  <si>
    <t>FRAIS D'ACQUISITION NON-VIE (R332-33)</t>
  </si>
  <si>
    <t>CREANCES SUR REASSUREURS HORS EEE (R332-7)</t>
  </si>
  <si>
    <t>CREANC. ADM. SUR REASS. ET VEHIC. TITRISATION</t>
  </si>
  <si>
    <t>AUTRES ACTIFS REPRES. ENG. DES REASS</t>
  </si>
  <si>
    <t>A1 - DISPERSION DES CESSIONS - réass EEE</t>
  </si>
  <si>
    <t>/ CAPITAUX PROPRES NETS
(G)</t>
  </si>
  <si>
    <t>CREANCES DE PLUS D'UN AN
(H)</t>
  </si>
  <si>
    <t>&lt;Nom du réassureur EEE1&gt;</t>
  </si>
  <si>
    <t>&lt;Nom du réassureur EEE2&gt;</t>
  </si>
  <si>
    <t>&lt;Nom du réassureur EEE3&gt;</t>
  </si>
  <si>
    <t>&lt;Nom du réassureur EEE4&gt;</t>
  </si>
  <si>
    <t>&lt;Nom du réassureur EEE5&gt;</t>
  </si>
  <si>
    <t>&lt;Nom du réassureur EEE6&gt;</t>
  </si>
  <si>
    <t>&lt;Nom du réassureur EEE7&gt;</t>
  </si>
  <si>
    <t>&lt;Nom du réassureur EEE8&gt;</t>
  </si>
  <si>
    <t>&lt;Nom du réassureur EEE9&gt;</t>
  </si>
  <si>
    <t>&lt;Nom du réassureur EEE10&gt;</t>
  </si>
  <si>
    <t>A2 - DISPERSION DES CESSIONS - réass hors EEE</t>
  </si>
  <si>
    <t>&lt;Nom du réassureur hors EEE1&gt;</t>
  </si>
  <si>
    <t>&lt;Nom du réassureur hors EEE2&gt;</t>
  </si>
  <si>
    <t>&lt;Nom du réassureur hors EEE3&gt;</t>
  </si>
  <si>
    <t>&lt;Nom du réassureur hors EEE4&gt;</t>
  </si>
  <si>
    <t>&lt;Nom du réassureur hors EEE5&gt;</t>
  </si>
  <si>
    <t>&lt;Nom du réassureur hors EEE6&gt;</t>
  </si>
  <si>
    <t>&lt;Nom du réassureur hors EEE7&gt;</t>
  </si>
  <si>
    <t>&lt;Nom du réassureur hors EEE8&gt;</t>
  </si>
  <si>
    <t>&lt;Nom du réassureur hors EEE9&gt;</t>
  </si>
  <si>
    <t>&lt;Nom du réassureur hors EEE10&gt;</t>
  </si>
  <si>
    <t>A3 - DISPERSION DES CESSIONS - véhicule de titrisation</t>
  </si>
  <si>
    <t>&lt;Nom du véhicule 1&gt;</t>
  </si>
  <si>
    <t>&lt;Nom du véhicule 2&gt;</t>
  </si>
  <si>
    <t>&lt;Nom du véhicule 3&gt;</t>
  </si>
  <si>
    <t>&lt;Nom du véhicule 4&gt;</t>
  </si>
  <si>
    <t>&lt;Nom du véhicule 5&gt;</t>
  </si>
  <si>
    <t>&lt;Nom du véhicule 6&gt;</t>
  </si>
  <si>
    <t>&lt;Nom du véhicule 7&gt;</t>
  </si>
  <si>
    <t>&lt;Nom du véhicule 8&gt;</t>
  </si>
  <si>
    <t>&lt;Nom du véhicule 9&gt;</t>
  </si>
  <si>
    <t>&lt;Nom du véhicule 10&gt;</t>
  </si>
  <si>
    <t>AUTRES véhicules</t>
  </si>
  <si>
    <t>BRUTE
(A)</t>
  </si>
  <si>
    <t>NETTE
(B)</t>
  </si>
  <si>
    <t>1.PIRE EVENEMENT SURVENU</t>
  </si>
  <si>
    <t>2.TEMPETES LOTHAR ET MARTIN</t>
  </si>
  <si>
    <t>3.EVENEMENT CENTENAIRE TOC</t>
  </si>
  <si>
    <t>4.EVENEMENT CENTENAIRE INONDATIONS</t>
  </si>
  <si>
    <t>5.EVENEMENT CENTENAIRE CATACLYSME</t>
  </si>
  <si>
    <t>6.EVENEMENT MAJEUR RESP. CIVILE</t>
  </si>
  <si>
    <t>7.EVENEMENT MAJEUR ACCID. TECHNO.</t>
  </si>
  <si>
    <t>8.EVENEMENT MAJEUR EPIDEMIE</t>
  </si>
  <si>
    <t>9.EVENEMENT MAJEUR GARANT. PLANCHER</t>
  </si>
  <si>
    <t>Total</t>
  </si>
  <si>
    <t>Frais d'acquisition</t>
  </si>
  <si>
    <t>PLACEMENTS ET ASSIMILES ( L39 A 44)</t>
  </si>
  <si>
    <t/>
  </si>
  <si>
    <t>Primes cédées</t>
  </si>
  <si>
    <t>Solde réel de la réassurance des risques complémentaires</t>
  </si>
  <si>
    <t>Solde de la réassurance de risque</t>
  </si>
  <si>
    <t>Produits nets des placements</t>
  </si>
  <si>
    <t>Sommes introduites dans l’exercice N</t>
  </si>
  <si>
    <t>Sommes introduites dans l’exercice N-1</t>
  </si>
  <si>
    <t>Sommes introduites dans l’exercice N-2</t>
  </si>
  <si>
    <t>Sommes introduites dans l’exercice N-3</t>
  </si>
  <si>
    <t>Sommes introduites dans l’exercice N-4</t>
  </si>
  <si>
    <t>Sommes introduites dans l’exercice N-5</t>
  </si>
  <si>
    <t>Sommes introduites dans l’exercice N-6</t>
  </si>
  <si>
    <t>Sommes introduites dans l’exercice N-7</t>
  </si>
  <si>
    <t>Sommes introduites dans les exercices N-8 et antérieurs</t>
  </si>
  <si>
    <t>Catégorie 13</t>
  </si>
  <si>
    <t>Primes versées ou montants transférés</t>
  </si>
  <si>
    <t>N-3</t>
  </si>
  <si>
    <t>N-2</t>
  </si>
  <si>
    <t>N-1</t>
  </si>
  <si>
    <t>N</t>
  </si>
  <si>
    <t>N+1</t>
  </si>
  <si>
    <t>80% de la moyenne des deux lignes précédentes</t>
  </si>
  <si>
    <t>Intérêts techniques de l'année n</t>
  </si>
  <si>
    <t>Participations aux bénéfices attribuées dans l'année n</t>
  </si>
  <si>
    <t>Moyenne annuelle des provisions mathématiques de l’année n</t>
  </si>
  <si>
    <t>Trimestres de l'année n (tx)</t>
  </si>
  <si>
    <t>T1</t>
  </si>
  <si>
    <t>T2</t>
  </si>
  <si>
    <t>T3</t>
  </si>
  <si>
    <t>T4</t>
  </si>
  <si>
    <t>Taux techniques maximums (TTM)</t>
  </si>
  <si>
    <t>Bornes de taux minimums garantis (TMG)</t>
  </si>
  <si>
    <t>Consommation des enveloppes :</t>
  </si>
  <si>
    <t>Différence de millesime n</t>
  </si>
  <si>
    <t>Dossiers/dossiers déclarés</t>
  </si>
  <si>
    <t>Tardifs</t>
  </si>
  <si>
    <t>Recours encaissés et à encaisser</t>
  </si>
  <si>
    <t>Frais de gestion</t>
  </si>
  <si>
    <t>An</t>
  </si>
  <si>
    <t>Primes émises</t>
  </si>
  <si>
    <t>Primes à emettre</t>
  </si>
  <si>
    <t>Primes à annuler</t>
  </si>
  <si>
    <t>Bn</t>
  </si>
  <si>
    <t>Msn</t>
  </si>
  <si>
    <t>MPn</t>
  </si>
  <si>
    <t>Recours estimés</t>
  </si>
  <si>
    <t>EN NET DE RECOURS</t>
  </si>
  <si>
    <t>An vue en fin d'année n</t>
  </si>
  <si>
    <t>PSNEM vue en fin d'année n</t>
  </si>
  <si>
    <t>Charge nette de recours en fin d'année n</t>
  </si>
  <si>
    <t>An vue en fin d'année n+1</t>
  </si>
  <si>
    <t>PSNEM vue en fin d'année n+1</t>
  </si>
  <si>
    <t>Charge nette de recours en fin d'année n+1</t>
  </si>
  <si>
    <t>An vue en fin d'année n+2</t>
  </si>
  <si>
    <t>PSNEM vue en fin d'année n+2</t>
  </si>
  <si>
    <t>Charge nette de recours en fin d'année n+2</t>
  </si>
  <si>
    <t>An vue en fin d'année n+3</t>
  </si>
  <si>
    <t>PSNEM vue en fin d'année n+3</t>
  </si>
  <si>
    <t>Charge nette de recours en fin d'année n+3</t>
  </si>
  <si>
    <t>An vue en fin d'année n+4</t>
  </si>
  <si>
    <t>PSNEM vue en fin d'année n+4</t>
  </si>
  <si>
    <t>Charge nette de recours en fin d'année n+4</t>
  </si>
  <si>
    <t>An vue en fin d'année n+5</t>
  </si>
  <si>
    <t>PSNEM vue en fin d'année n+5</t>
  </si>
  <si>
    <t>Charge nette de recours en fin d'année n+5</t>
  </si>
  <si>
    <t>An vue en fin d'année n+6</t>
  </si>
  <si>
    <t>PSNEM vue en fin d'année n+6</t>
  </si>
  <si>
    <t>Charge nette de recours en fin d'année n+6</t>
  </si>
  <si>
    <t>An vue en fin d'année n+7</t>
  </si>
  <si>
    <t>PSNEM vue en fin d'année n+7</t>
  </si>
  <si>
    <t>Charge nette de recours en fin d'année n+7</t>
  </si>
  <si>
    <t>An vue en fin d'année n+8</t>
  </si>
  <si>
    <t>PSNEM vue en fin d'année n+8</t>
  </si>
  <si>
    <t>Charge nette de recours en fin d'année n+8</t>
  </si>
  <si>
    <t>An vue en fin d'année n+9</t>
  </si>
  <si>
    <t>PSNEM vue en fin d'année n+9</t>
  </si>
  <si>
    <t>Charge nette de recours en fin d'année n+9</t>
  </si>
  <si>
    <t>An vue en fin d'année n+10</t>
  </si>
  <si>
    <t>PSNEM vue en fin d'année n+10</t>
  </si>
  <si>
    <t>Charge nette de recours en fin d'année n+10</t>
  </si>
  <si>
    <t>An vue en fin d'année n+11</t>
  </si>
  <si>
    <t>PSNEM vue en fin d'année n+11</t>
  </si>
  <si>
    <t>Charge nette de recours en fin d'année n+11</t>
  </si>
  <si>
    <t>An vue en fin d'année n+12</t>
  </si>
  <si>
    <t>PSNEM vue en fin d'année n+12</t>
  </si>
  <si>
    <t>Charge nette de recours en fin d'année n+12</t>
  </si>
  <si>
    <t>An vue en fin d'année n+13</t>
  </si>
  <si>
    <t>PSNEM vue en fin d'année n+13</t>
  </si>
  <si>
    <t>Charge nette de recours en fin d'année n+13</t>
  </si>
  <si>
    <t>An vue en fin d'année n+14</t>
  </si>
  <si>
    <t>PSNEM vue en fin d'année n+14</t>
  </si>
  <si>
    <t>Charge nette de recours en fin d'année n+14</t>
  </si>
  <si>
    <t>Boni / Mali par rapport l'exercice précédent</t>
  </si>
  <si>
    <t>14+</t>
  </si>
  <si>
    <t>total</t>
  </si>
  <si>
    <t>Primes liées au capital social</t>
  </si>
  <si>
    <t>Autres réserves</t>
  </si>
  <si>
    <t>Report à nouveau</t>
  </si>
  <si>
    <t>FR.04.01</t>
  </si>
  <si>
    <t>Variation des capitaux propres pour les compagnies d'assurances</t>
  </si>
  <si>
    <t>Clôture N-1
avant affectation</t>
  </si>
  <si>
    <t>Affectation du résultat N-1</t>
  </si>
  <si>
    <t>Capital / fonds</t>
  </si>
  <si>
    <t>Capital social</t>
  </si>
  <si>
    <t>Fonds d'établissement constitué</t>
  </si>
  <si>
    <t>Certificats mutualistes admis en fonds d'établissement</t>
  </si>
  <si>
    <t>Fonds social complémentaire</t>
  </si>
  <si>
    <t>Ecarts de réévaluation</t>
  </si>
  <si>
    <t>Sous total capital / fonds</t>
  </si>
  <si>
    <t>Réserves</t>
  </si>
  <si>
    <t>Réserves indisponibles</t>
  </si>
  <si>
    <t>Réserves statutaires ou contractuelles</t>
  </si>
  <si>
    <t>Réserves réglementées</t>
  </si>
  <si>
    <t>Réserve pour remboursement d'emprunt pour fonds d'établissement</t>
  </si>
  <si>
    <t>Réserve de capitalisation</t>
  </si>
  <si>
    <t>Réserve pour plus value nette à long terme</t>
  </si>
  <si>
    <t>Réserve pour fonds de garantie</t>
  </si>
  <si>
    <t>Sous total réserves</t>
  </si>
  <si>
    <t>Autres éléments</t>
  </si>
  <si>
    <t>Résultat de l'exercice</t>
  </si>
  <si>
    <t>Subventions d'équipement et autres subventions d'investissement</t>
  </si>
  <si>
    <t>Sous total autres éléments</t>
  </si>
  <si>
    <t>Affectation du résultat</t>
  </si>
  <si>
    <t>Projet de distribution de dividendes</t>
  </si>
  <si>
    <t>Produits</t>
  </si>
  <si>
    <t>Charges</t>
  </si>
  <si>
    <t>Année n</t>
  </si>
  <si>
    <t>Année n+1</t>
  </si>
  <si>
    <t>Année n+2</t>
  </si>
  <si>
    <t>Année n+3</t>
  </si>
  <si>
    <t>Année n+4</t>
  </si>
  <si>
    <t>Année n+5</t>
  </si>
  <si>
    <t>Année n+6</t>
  </si>
  <si>
    <t>Année n+7</t>
  </si>
  <si>
    <t>Année n+8</t>
  </si>
  <si>
    <t>Année n+9</t>
  </si>
  <si>
    <t>Année n+10</t>
  </si>
  <si>
    <t>Année n+11</t>
  </si>
  <si>
    <t>Année n+12</t>
  </si>
  <si>
    <t>Année n+13</t>
  </si>
  <si>
    <t>Année n+14</t>
  </si>
  <si>
    <t>Part des sinistres pris en charge par les réassureurs</t>
  </si>
  <si>
    <t>FR.22.02</t>
  </si>
  <si>
    <t>Participation aux bénéfices / excédents -Euro croissance</t>
  </si>
  <si>
    <t>Variation des plus ou moins values latentes des actifs de la comptabilité auxiliaire d'affectation</t>
  </si>
  <si>
    <t>Eventuelles rétrocessions de commission mentionnées au II de l'article R. 134-11</t>
  </si>
  <si>
    <t>Montants arbitrés entrants</t>
  </si>
  <si>
    <t>Charges des prestations versées aux bénéficiaires et des montants transférés</t>
  </si>
  <si>
    <t>Frais mentionnés à l'article R. 134-11, à l'exception de ceux mentionnés au d dudit article</t>
  </si>
  <si>
    <t>Montants arbitrés sortants</t>
  </si>
  <si>
    <t>Solde technique avant réassurance</t>
  </si>
  <si>
    <t>Part de la réass de risque dans PB et commissions reçues</t>
  </si>
  <si>
    <t>Pourcentage de déduction en application du d de l'article R. 134-11, lorsque ne sont pas appliqués les frais mentionnés au f et dans une limite de 15%</t>
  </si>
  <si>
    <t>Montant déduit en application du d de l'article R. 134-11, lors que ne sont pas appliqués les frais mentionnés au f et dans une limite de 15% du solde</t>
  </si>
  <si>
    <t>Solde débiteur du compte de participation aux résultats de l'exercice</t>
  </si>
  <si>
    <t>Déduction de la part du solde débiteur de l'exercice qui peut être compensée par reprise sur la provision de diversification dans la limite de la valeur minimale de cette provision mentionnée à l'article R. 134-5</t>
  </si>
  <si>
    <t>Solde débiteur du compte de participation aux résultats reporté en dépenses à l'arrêté suivant</t>
  </si>
  <si>
    <t>Participation aux bénéfices techniques net de réassurance (solde créditeur à affecter)</t>
  </si>
  <si>
    <t>Affectation à la provision mathématique</t>
  </si>
  <si>
    <t>Affectation à la provision de diversification</t>
  </si>
  <si>
    <t>Affectation à la provision collective de diversification différée</t>
  </si>
  <si>
    <t>Provision mathématique à l'ouverture</t>
  </si>
  <si>
    <t>Mouvements liés aux primes ou prestations (y compris transferts et conversions en rentes)</t>
  </si>
  <si>
    <t>Affectation de la participation de la période</t>
  </si>
  <si>
    <t>Dotation suite à conversion de la provision de diversification</t>
  </si>
  <si>
    <t>Dotation suite à conversion de la provision collective de diversification différée</t>
  </si>
  <si>
    <t>Desescompte</t>
  </si>
  <si>
    <t>Changement de taux d'actualisation</t>
  </si>
  <si>
    <t>Autres écarts actuariels</t>
  </si>
  <si>
    <t>Provision mathématique à la clôture</t>
  </si>
  <si>
    <t>Provision de diversification à l'ouverture</t>
  </si>
  <si>
    <t>Mouvements liés aux primes ou prestations (y compris transferts)</t>
  </si>
  <si>
    <t>Reprise pour couverture du solde débiteur du compte de participation aux résultats</t>
  </si>
  <si>
    <t>Conversion en provision mathématique</t>
  </si>
  <si>
    <t>Affectation de la provision collective de diversification différée à la provision de diversification</t>
  </si>
  <si>
    <t>Provision de diversification à la clôture</t>
  </si>
  <si>
    <t>Provision collective de diversification différée à l'ouverture</t>
  </si>
  <si>
    <t>Provision collective de diversification à la clôture</t>
  </si>
  <si>
    <t>Provision collective de diversification résiduelle fin N et fin N-1 après dotation et prélèvements successifs</t>
  </si>
  <si>
    <t>PCDD clôture N-1</t>
  </si>
  <si>
    <t>Dotations</t>
  </si>
  <si>
    <t>Reprises</t>
  </si>
  <si>
    <t>PCDD clôture N</t>
  </si>
  <si>
    <t>Total (= montant global des provisions collectives de diversification différée)</t>
  </si>
  <si>
    <t>FR.23.01</t>
  </si>
  <si>
    <t>ETAT SUR LES TAUX MINIMUMS GARANTIS</t>
  </si>
  <si>
    <t>Taux de rendement des actifs de l'entreprise d’assurance au titre de l’exercice n-2 utilisé pour le calcul prévu au premier tiret de l'article A. 132-3 du Code des assurances</t>
  </si>
  <si>
    <t>Taux de rendement des actifs de l'entreprise d’assurance au titre de l’exercice n-1 utilisé pour le calcul prévu au premier tiret de A. 132-3 du Code des assurances</t>
  </si>
  <si>
    <t>Montant des provisions finalement retenu pour le calcul du plafond de l’article A. 132-3 du Code des assurances</t>
  </si>
  <si>
    <t>Somme des intérêts techniques finalement retenue pour le calcul du plafond de l’article A. 132-3 du Code des assurances</t>
  </si>
  <si>
    <t>Plafond calculé en application de l’article A. 132-3 du Code des assurances</t>
  </si>
  <si>
    <t>1- Montant de participations aux bénéfices garanti accordé en n et déjà attribué en n</t>
  </si>
  <si>
    <t>2- Montant de participations aux bénéfices garanti accordé en n et restant à attribuer en n+1</t>
  </si>
  <si>
    <t>3- Montant de participations aux bénéfices garanti accordé en n-1 et restant à attribuer en n (à l’exception des versements intervenus en n)</t>
  </si>
  <si>
    <t>4- Montant de participations aux bénéfices garanti accordé en n-1 sur des versements intervenus en n</t>
  </si>
  <si>
    <t>Montant total de participations aux bénéfices garanti prévu au V de l'article A. 132-3 du Code des assurances</t>
  </si>
  <si>
    <t>Solde non consommé :</t>
  </si>
  <si>
    <t>Calcul du taux moyen servi (TMS) de l’année n au sens de l’article A. 132-3 du Code des assurances</t>
  </si>
  <si>
    <t>Taux moyen servi lors de l’année n au sens de A. 132-3 du Code des assurances</t>
  </si>
  <si>
    <t>Borne sur base TMS : Moyenne du TMS sur les deux années précédentes</t>
  </si>
  <si>
    <t>FR.24.01</t>
  </si>
  <si>
    <t>Provisions pour sinistres non encore manifestés - assurance construction</t>
  </si>
  <si>
    <t>Type de garanties décennales</t>
  </si>
  <si>
    <t>Type de provision pour sinistres non encore manifestés</t>
  </si>
  <si>
    <t>Incorp de réserves</t>
  </si>
  <si>
    <t>Augm fds d'étab /dév
capital</t>
  </si>
  <si>
    <t>Autres augmentations</t>
  </si>
  <si>
    <t>Autres diminutions (dont diminutions de capital)</t>
  </si>
  <si>
    <t>Clôture N</t>
  </si>
  <si>
    <t>Année N</t>
  </si>
  <si>
    <t>Année N-1</t>
  </si>
  <si>
    <t>Année N-2</t>
  </si>
  <si>
    <t>Année N-3</t>
  </si>
  <si>
    <t>Année N-4</t>
  </si>
  <si>
    <t>Année N-5</t>
  </si>
  <si>
    <t>Année N-7</t>
  </si>
  <si>
    <t>Année N-8</t>
  </si>
  <si>
    <t>Année N-9</t>
  </si>
  <si>
    <t>Année N-10</t>
  </si>
  <si>
    <t>Année N-11</t>
  </si>
  <si>
    <t>Année N-5 et antérieures</t>
  </si>
  <si>
    <t>Année N-5 et antérieure</t>
  </si>
  <si>
    <t>ETAT C20 (1) -- MOUVEMENTS DES CAPITAUX - EUROS OU DEVISES C20 (1)</t>
  </si>
  <si>
    <t>ETAT C20 (2) -- MOUVEMENTS DES CAPITAUX - UNITES DE COMPTE C20(2)</t>
  </si>
  <si>
    <t>Année N-6</t>
  </si>
  <si>
    <t>Année N-12 et antérieures</t>
  </si>
  <si>
    <t>Annexe A - états à remettre uniquement par les organismes mentionnés à l'article 2-1</t>
  </si>
  <si>
    <t>C13 – Part des réassureurs dans les sinistres</t>
  </si>
  <si>
    <t>C3 – Acceptations et cessions en réassurance </t>
  </si>
  <si>
    <t>C4 – Primes par catégories de contrats et garanties </t>
  </si>
  <si>
    <t>C5 – Représentations des engagements privilégiés</t>
  </si>
  <si>
    <t>C6 – Marge de solvabilité</t>
  </si>
  <si>
    <t>C8 – Description du plan de réassurance</t>
  </si>
  <si>
    <t>C9 – Dispersion des réassureurs et simulations d’événements</t>
  </si>
  <si>
    <t>C10 – Primes et résultats par année de survenance des sinistres</t>
  </si>
  <si>
    <t>C11 – Sinistres par année de survenance</t>
  </si>
  <si>
    <t>C12 – Sinistres et résultats par année de souscription</t>
  </si>
  <si>
    <t>FR.04.01 – Variation des capitaux propres pour les compagnies d'assurances</t>
  </si>
  <si>
    <t>C20 – Mouvements des polices, capitaux et rentes</t>
  </si>
  <si>
    <t>FR.22.02 – Participation aux bénéfices / excédents - Euro croissance</t>
  </si>
  <si>
    <t>FR.23.01 – Taux minimum garanti, suivi des enveloppes</t>
  </si>
  <si>
    <t>FR.24.01 – Provisions pour sinistres non encore manifestés - assurance construction</t>
  </si>
  <si>
    <r>
      <t xml:space="preserve">Compte de participation aux résultats des engagements donnant lieu à la constitution d'une provision de diversification (A. </t>
    </r>
    <r>
      <rPr>
        <b/>
        <sz val="9"/>
        <rFont val="Calibri"/>
        <family val="2"/>
      </rPr>
      <t>132-11 II)</t>
    </r>
  </si>
  <si>
    <r>
      <t xml:space="preserve">Charges avant attribution de participation aux résultats au titre de la période des provisions techniques mentionnées aux 1° et 7° de l'article R </t>
    </r>
    <r>
      <rPr>
        <sz val="9"/>
        <rFont val="Calibri"/>
        <family val="2"/>
      </rPr>
      <t>343-3, y compris celles résultant d'écarts actuariels des provisions mathématiques</t>
    </r>
  </si>
  <si>
    <r>
      <t xml:space="preserve">Mouvements, avant attribution de participation aux résultats au titre de la période, de la provision de diversification, mentionnée au 9° de l'article R. </t>
    </r>
    <r>
      <rPr>
        <sz val="9"/>
        <rFont val="Calibri"/>
        <family val="2"/>
      </rPr>
      <t>343-3, pour la part imputable aux primes versées, aux prestations servies, aux conversions en provision mathématique, aux arbitrages et aux prélèvements de chargements</t>
    </r>
  </si>
  <si>
    <r>
      <t xml:space="preserve">Le cas échéant, le solde débiteur net de déduction de l'exercice précédent prévue au c) du II du A. </t>
    </r>
    <r>
      <rPr>
        <sz val="9"/>
        <rFont val="Calibri"/>
        <family val="2"/>
      </rPr>
      <t>132-11</t>
    </r>
  </si>
  <si>
    <r>
      <t xml:space="preserve">Solde de réassurance cédée – réassurance de risque uniquement (A. </t>
    </r>
    <r>
      <rPr>
        <b/>
        <sz val="9"/>
        <rFont val="Calibri"/>
        <family val="2"/>
      </rPr>
      <t>132-15)</t>
    </r>
  </si>
  <si>
    <r>
      <t>Déduction de la part du solde débiteur de l'exercice qui peut être compensée par reprise sur la provision collective de diversification différée</t>
    </r>
    <r>
      <rPr>
        <sz val="9"/>
        <rFont val="Calibri"/>
        <family val="2"/>
      </rPr>
      <t xml:space="preserve"> mentionnée au 10° de l'article R. 343-3</t>
    </r>
  </si>
  <si>
    <t>ETAT C8 DOMMAGES CORPORELS, INCAPACITE, INVALIDITE</t>
  </si>
  <si>
    <t>UNITE MONETAIRE</t>
  </si>
  <si>
    <t>PLANCHE</t>
  </si>
  <si>
    <t>CATEGORIE</t>
  </si>
  <si>
    <t>EXERCICE</t>
  </si>
  <si>
    <t>C8__CI</t>
  </si>
  <si>
    <t>780</t>
  </si>
  <si>
    <t>CI00</t>
  </si>
  <si>
    <t>2003-i42</t>
  </si>
  <si>
    <t>MATRICULE</t>
  </si>
  <si>
    <t>NOM DE L'ENTREPRISE</t>
  </si>
  <si>
    <t>01</t>
  </si>
  <si>
    <t>11</t>
  </si>
  <si>
    <t>12</t>
  </si>
  <si>
    <t>13</t>
  </si>
  <si>
    <t>14</t>
  </si>
  <si>
    <t>15</t>
  </si>
  <si>
    <t>16</t>
  </si>
  <si>
    <t>17</t>
  </si>
  <si>
    <t>18</t>
  </si>
  <si>
    <t>19</t>
  </si>
  <si>
    <t>20</t>
  </si>
  <si>
    <t>21</t>
  </si>
  <si>
    <t>30</t>
  </si>
  <si>
    <t>31</t>
  </si>
  <si>
    <t>32</t>
  </si>
  <si>
    <t>33</t>
  </si>
  <si>
    <t>ETAT C8 AUTOMOBILE, DOMMAGES</t>
  </si>
  <si>
    <t>C8__AD</t>
  </si>
  <si>
    <t>AD00</t>
  </si>
  <si>
    <t>ETAT C8 INCENDIE, PROFESSIONNELS</t>
  </si>
  <si>
    <t>C8__BE</t>
  </si>
  <si>
    <t>BE00</t>
  </si>
  <si>
    <t>ETAT C8 CATASTROPHES NATURELLES</t>
  </si>
  <si>
    <t>C8__NA</t>
  </si>
  <si>
    <t>NA00</t>
  </si>
  <si>
    <t>ETAT C8 TRANSPORTS, MARITIME</t>
  </si>
  <si>
    <t>C8__TM</t>
  </si>
  <si>
    <t>TM00</t>
  </si>
  <si>
    <t xml:space="preserve">  </t>
  </si>
  <si>
    <t>C - COUT MOYEN ET RAPPORT S/P PAR ANNEE DE SURVENANCE DES SINISTRES</t>
  </si>
  <si>
    <t>08</t>
  </si>
  <si>
    <t>06</t>
  </si>
  <si>
    <t>PRIMES ACQUISES (=1+2+3+4-5)</t>
  </si>
  <si>
    <t>05</t>
  </si>
  <si>
    <t>04</t>
  </si>
  <si>
    <t>03</t>
  </si>
  <si>
    <t>02</t>
  </si>
  <si>
    <t>A - PRIMES ACQUISES PAR ANNEE DE RATTACHEMENT</t>
  </si>
  <si>
    <t>1995-i36</t>
  </si>
  <si>
    <t>AT00</t>
  </si>
  <si>
    <t>C10_AT</t>
  </si>
  <si>
    <t>ETAT C10 -- AUTOMOBILE - ENSEMBLE</t>
  </si>
  <si>
    <t>A400</t>
  </si>
  <si>
    <t>C10_A4</t>
  </si>
  <si>
    <t>ETAT C10 -- AUTOMOBILE - VEHICULES A 4 ROUES</t>
  </si>
  <si>
    <t>C10_NA</t>
  </si>
  <si>
    <t>ETAT C10 -- CATASTROPHES NATURELLES</t>
  </si>
  <si>
    <t>RC00</t>
  </si>
  <si>
    <t>C10_RC</t>
  </si>
  <si>
    <t>ETAT C10 -- RESPONSABILITE CIVILE GENERALE</t>
  </si>
  <si>
    <t>C10_BE</t>
  </si>
  <si>
    <t>XT00</t>
  </si>
  <si>
    <t>C10_XT</t>
  </si>
  <si>
    <t>ETAT C10 -- DIVERS - ENSEMBLE</t>
  </si>
  <si>
    <t>C10_AD</t>
  </si>
  <si>
    <t>ETAT C10 -- AUTOMOBILE - GARANTIES AUTRES QUE RC</t>
  </si>
  <si>
    <t>XJ00</t>
  </si>
  <si>
    <t>C10_XJ</t>
  </si>
  <si>
    <t>ETAT C10 -- DIVERS - PROTECTION JURIDIQUE</t>
  </si>
  <si>
    <t>L000</t>
  </si>
  <si>
    <t>C10_L0</t>
  </si>
  <si>
    <t>ETAT C10 -- SOUS-TOTAL LPS DEPUIS LA FRANCE (CAT. 20-31)</t>
  </si>
  <si>
    <t>1000</t>
  </si>
  <si>
    <t>C10_10</t>
  </si>
  <si>
    <t>ETAT C10 -- SOUS-TOTAL AFF. DIRECTES EN FRANCE (CAT. 20-31)</t>
  </si>
  <si>
    <t>XP00</t>
  </si>
  <si>
    <t>C10_XP</t>
  </si>
  <si>
    <t>ETAT C10 -- DIVERS - PERTES PECUNIAIRES DIVERSES</t>
  </si>
  <si>
    <t>1995-i45</t>
  </si>
  <si>
    <t>C11_AD</t>
  </si>
  <si>
    <t>ETAT C11 -- AUTOMOBILE - GARANTIES AUTRES QUE RC</t>
  </si>
  <si>
    <t>C11_AT</t>
  </si>
  <si>
    <t>ETAT C11 -- AUTOMOBILE - ENSEMBLE</t>
  </si>
  <si>
    <t>C11_BE</t>
  </si>
  <si>
    <t>ETAT C11 -- DOMMAGES AUX BIENS PROFESSIONNELS ET AGRICOLES</t>
  </si>
  <si>
    <t>C11_RC</t>
  </si>
  <si>
    <t>ETAT C11 -- RESPONSABILITE CIVILE GENERALE</t>
  </si>
  <si>
    <t>C11_XT</t>
  </si>
  <si>
    <t>ETAT C11 -- DIVERS - ENSEMBLE</t>
  </si>
  <si>
    <t>C11_10</t>
  </si>
  <si>
    <t>ETAT C11 -- SOUS-TOTAL AFF. DIRECTES EN FRANCE (CAT. 20-31)</t>
  </si>
  <si>
    <t>1100</t>
  </si>
  <si>
    <t>C11_11</t>
  </si>
  <si>
    <t>ETAT C11 -- TOTAL AFF. DIRECTES EN FRANCE (CAT. 20-31 35 36)</t>
  </si>
  <si>
    <t>L100</t>
  </si>
  <si>
    <t>C11_L1</t>
  </si>
  <si>
    <t>ETAT C11 -- TOTAL LPS DEPUIS LA FRANCE (CAT. 20-31 35 36)</t>
  </si>
  <si>
    <t>C11_NA</t>
  </si>
  <si>
    <t>ETAT C11 -- CATASTROPHES NATURELLES</t>
  </si>
  <si>
    <t>1995-i53</t>
  </si>
  <si>
    <t>TT00</t>
  </si>
  <si>
    <t>C12_TT</t>
  </si>
  <si>
    <t>ETAT C12 -- TRANSPORT - ENSEMBLE</t>
  </si>
  <si>
    <t>C12_TM</t>
  </si>
  <si>
    <t>ETAT C12 -- TRANSPORT - MARITIME</t>
  </si>
  <si>
    <t>TF00</t>
  </si>
  <si>
    <t>C12_TF</t>
  </si>
  <si>
    <t>ETAT C12 -- TRANSPORT - MARCHANDISES TRANSPORTEES</t>
  </si>
  <si>
    <t>1200</t>
  </si>
  <si>
    <t>C12_12</t>
  </si>
  <si>
    <t>ETAT C12 -- TOTAL AFFAIRES DIRECTES EN FRANCE (CAT. 34-38)</t>
  </si>
  <si>
    <t>L200</t>
  </si>
  <si>
    <t>C12_L2</t>
  </si>
  <si>
    <t>ETAT C12 -- TOTAL LPS DEPUIS LA FRANCE (CAT. 34-38)</t>
  </si>
  <si>
    <t>Z200</t>
  </si>
  <si>
    <t>C12_Z2</t>
  </si>
  <si>
    <t>ETAT C12 -- TOTAL ACCEPTATIONS EN FRANCE (CAT. 34-38)</t>
  </si>
  <si>
    <t>AT_L</t>
  </si>
  <si>
    <t>C10_AT_L</t>
  </si>
  <si>
    <t>ETAT C10 -- AUTOMOBILE - LIBRE PRESTATION DE SERVICES</t>
  </si>
  <si>
    <t>C11_AT_L</t>
  </si>
  <si>
    <t>ETAT C11 -- AUTOMOBILE - LIBRE PRESTATION DE SERVICES</t>
  </si>
  <si>
    <t>XR_L</t>
  </si>
  <si>
    <t>C10_XR_L</t>
  </si>
  <si>
    <t>ETAT C10 -- AUTRES RISQUES - LIBRE PRESTATION DE SERVICES</t>
  </si>
  <si>
    <t>C11_XR_L</t>
  </si>
  <si>
    <t>ETAT C11 -- AUTRES RISQUES - LIBRE PRESTATION DE SERVICES</t>
  </si>
  <si>
    <t>10_L</t>
  </si>
  <si>
    <t>C10_10_L</t>
  </si>
  <si>
    <t>ETAT C10 -- TOTAL DIRECT ET ACC. - LIBRE PRESTATION DE SERVICES</t>
  </si>
  <si>
    <t>11_L</t>
  </si>
  <si>
    <t>C11_11_L</t>
  </si>
  <si>
    <t>ETAT C11 -- TOTAL DIRECT ET ACC. - LIBRE PRESTATION DE SERVICES</t>
  </si>
  <si>
    <t>TT_L</t>
  </si>
  <si>
    <t>C12_TT_L</t>
  </si>
  <si>
    <t>ETAT C12 -- TRANSPORTS - LIBRE PRESTATION DE SERVICES</t>
  </si>
  <si>
    <t>12_L</t>
  </si>
  <si>
    <t>C12_12_L</t>
  </si>
  <si>
    <t>ETAT C12 -- TOTAL DIRECT ET ACC. - LIBRE PRESTATION DE SERVICES</t>
  </si>
  <si>
    <t xml:space="preserve">Siren : </t>
  </si>
  <si>
    <t xml:space="preserve">Raison sociale : </t>
  </si>
  <si>
    <t>Arrêté :</t>
  </si>
  <si>
    <t>Monnaie de Remise</t>
  </si>
  <si>
    <t>€uros</t>
  </si>
  <si>
    <t xml:space="preserve">Code d'appartenance : </t>
  </si>
  <si>
    <t>Code de la mutualité</t>
  </si>
  <si>
    <t>Conformité du fichier de collecte utilisé / Code de l'organisme</t>
  </si>
  <si>
    <t>Contrôle du total</t>
  </si>
  <si>
    <t>Contrôle total général</t>
  </si>
  <si>
    <t>Contrôle des totaux / colonne</t>
  </si>
  <si>
    <t>Copntrôle de l'exigence M</t>
  </si>
  <si>
    <t>Contrôle total / colonne</t>
  </si>
  <si>
    <t>Contrôle du total / ligne</t>
  </si>
  <si>
    <t>Contrôle du total / colonne</t>
  </si>
  <si>
    <t>TIERS EXIG. MINIMALE</t>
  </si>
  <si>
    <t>MINIMUM ABSOLU</t>
  </si>
  <si>
    <t xml:space="preserve"> </t>
  </si>
  <si>
    <t>Contrôle total ligne 15</t>
  </si>
  <si>
    <t>Contrôle total ligne 19</t>
  </si>
  <si>
    <t>Contrôle total entrée NB</t>
  </si>
  <si>
    <t>Contrôle total entrée CAP</t>
  </si>
  <si>
    <t>Contrôle total sortie NB</t>
  </si>
  <si>
    <t>Contrôle total sortie CAP</t>
  </si>
  <si>
    <t xml:space="preserve">Code des assurances </t>
  </si>
  <si>
    <t>Code de la Sécurité Sociale</t>
  </si>
  <si>
    <t>ETAT C10 -- DOMMAGES AUX BIENS DES PARTICULIERS</t>
  </si>
  <si>
    <t>C10_BI</t>
  </si>
  <si>
    <t>BI00</t>
  </si>
  <si>
    <t>2011</t>
  </si>
  <si>
    <t>2012</t>
  </si>
  <si>
    <t>2013</t>
  </si>
  <si>
    <t>2014</t>
  </si>
  <si>
    <t>2010</t>
  </si>
  <si>
    <t>ETAT C11 -- DOMMAGES AUX BIENS DES PARTICULIERS</t>
  </si>
  <si>
    <t>C11_BI</t>
  </si>
  <si>
    <t>TOTAL (= 01 - 02 + 03 + 04)</t>
  </si>
  <si>
    <t>FR.04.01.01</t>
  </si>
  <si>
    <t>Z Axis :</t>
  </si>
  <si>
    <t>VG/Comptes statutaires</t>
  </si>
  <si>
    <t>Variation des capitaux propres pour les organismes relevant du code des assurances</t>
  </si>
  <si>
    <t>Réserve spéciale de solvabilité</t>
  </si>
  <si>
    <t>Autres réserves réglementées</t>
  </si>
  <si>
    <t>FR.04.01.02</t>
  </si>
  <si>
    <t xml:space="preserve">Montant de la distribution des dividendes prévue dans le cadre de l’affectation du résultat </t>
  </si>
  <si>
    <t>FR.24.01.01</t>
  </si>
  <si>
    <t>GD/All members</t>
  </si>
  <si>
    <t>LB_200</t>
  </si>
  <si>
    <t>Garanties décennales</t>
  </si>
  <si>
    <t>PSNEM nette de recours résultant de l'application des coefficients</t>
  </si>
  <si>
    <t>FR.24.01.02</t>
  </si>
  <si>
    <t>NM/PSNEM dérogatoire à la méthode de droit commun</t>
  </si>
  <si>
    <t>PSNEM dérogatoire à la méthode de droit commun</t>
  </si>
  <si>
    <t>PSNEM nette de recours (dérogatoire)</t>
  </si>
  <si>
    <t>PSNEM brute recours</t>
  </si>
  <si>
    <t>FR.24.01.03</t>
  </si>
  <si>
    <t>NM/PSNEM en application de la méthode du droit commun</t>
  </si>
  <si>
    <t>PSNEM effectivement comptabilisée (dérogatoire ou non)</t>
  </si>
  <si>
    <t>PSNEM nette de recours effectivement comptabilisée (droit commun ou dérogatoire)</t>
  </si>
  <si>
    <t>PSNEM brute de recours</t>
  </si>
  <si>
    <t>FR.24.01.04</t>
  </si>
  <si>
    <t>NM/All members</t>
  </si>
  <si>
    <t>NM_100</t>
  </si>
  <si>
    <t xml:space="preserve">Déclaration Règlementaire d’Ouverture de Chantier (DROC) </t>
  </si>
  <si>
    <t>FR.24.01.05</t>
  </si>
  <si>
    <t xml:space="preserve">Boni / Mali </t>
  </si>
  <si>
    <t>a2_annexe_cda_instruction-2018-i-16</t>
  </si>
  <si>
    <t>EUR</t>
  </si>
  <si>
    <t>ETAT C10 -- DOMMAGES AUX BIENS PROFESSIONNELS ET AGRICOLES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</si>
</sst>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2">
    <numFmt numFmtId="8" formatCode="#,##0.00\ &quot;€&quot;;[Red]\-#,##0.00\ &quot;€&quot;"/>
    <numFmt numFmtId="44" formatCode="_-* #,##0.00\ &quot;€&quot;_-;\-* #,##0.00\ &quot;€&quot;_-;_-* &quot;-&quot;??\ &quot;€&quot;_-;_-@_-"/>
    <numFmt numFmtId="43" formatCode="_-* #,##0.00_-;\-* #,##0.00_-;_-* &quot;-&quot;??_-;_-@_-"/>
    <numFmt numFmtId="164" formatCode="_-* #,##0.00\ _E_u_r_-;\-* #,##0.00\ _E_u_r_-;_-* &quot;-&quot;??\ _E_u_r_-;_-@_-"/>
    <numFmt numFmtId="165" formatCode="_-* #,##0\ _F_-;\-* #,##0\ _F_-;_-* &quot;-&quot;\ _F_-;_-@_-"/>
    <numFmt numFmtId="166" formatCode="_-* #,##0.00\ _F_-;\-* #,##0.00\ _F_-;_-* &quot;-&quot;??\ _F_-;_-@_-"/>
    <numFmt numFmtId="167" formatCode="#,##0.00\ &quot;F&quot;"/>
    <numFmt numFmtId="168" formatCode="00"/>
    <numFmt numFmtId="169" formatCode="000"/>
    <numFmt numFmtId="170" formatCode="#,##0.00&quot; %&quot;"/>
    <numFmt numFmtId="171" formatCode="0.0"/>
    <numFmt numFmtId="172" formatCode="0.0%"/>
    <numFmt numFmtId="173" formatCode="###,##0.0"/>
    <numFmt numFmtId="174" formatCode="d/m/yy"/>
    <numFmt numFmtId="175" formatCode="########0"/>
    <numFmt numFmtId="176" formatCode="####0.000"/>
    <numFmt numFmtId="177" formatCode="_-[$€-2]\ * #,##0.00_-;_-[$€-2]\ * #,##0.00\-;_-[$€-2]\ * &quot;-&quot;??_-"/>
    <numFmt numFmtId="178" formatCode="* #,##0;* \-#,##0;* &quot;-&quot;;@"/>
    <numFmt numFmtId="179" formatCode="#,##0.0\ &quot;€&quot;"/>
    <numFmt numFmtId="180" formatCode="[&gt;=3000000000000]#&quot; &quot;##&quot; &quot;##&quot; &quot;##&quot; &quot;###&quot; &quot;###&quot; | &quot;##;#&quot; &quot;##&quot; &quot;##&quot; &quot;##&quot; &quot;###&quot; &quot;###"/>
    <numFmt numFmtId="181" formatCode="#,##0.000;\-#,##0.000"/>
    <numFmt numFmtId="182" formatCode="#,##0.0000;\-#,##0.0000"/>
    <numFmt numFmtId="183" formatCode="_-* #,##0.00\ _F_t_-;\-* #,##0.00\ _F_t_-;_-* &quot;-&quot;??\ _F_t_-;_-@_-"/>
    <numFmt numFmtId="184" formatCode="_-* #,##0\ _F_-;\-* #,##0\ _F_-;_-* &quot;-&quot;??\ _F_-;_-@_-"/>
    <numFmt numFmtId="185" formatCode="#,##0.0000&quot; €&quot;"/>
    <numFmt numFmtId="186" formatCode="0.0%&quot;   &quot;"/>
    <numFmt numFmtId="187" formatCode="@*."/>
    <numFmt numFmtId="188" formatCode="_-* #,##0\ _E_u_r_-;\-* #,##0\ _E_u_r_-;_-* &quot;-&quot;??\ _E_u_r_-;_-@_-"/>
    <numFmt numFmtId="189" formatCode="0000"/>
    <numFmt numFmtId="190" formatCode="#,##0.0"/>
    <numFmt numFmtId="191" formatCode="\C0000"/>
    <numFmt numFmtId="192" formatCode="\R0000"/>
    <numFmt numFmtId="193" formatCode="\Z0000"/>
    <numFmt numFmtId="194" formatCode="dd/mm/yyyy\ "/>
    <numFmt numFmtId="195" formatCode="&quot;+ &quot;#,##0.00\ ;&quot;- &quot;#,##0.00\ ;0.00\ "/>
    <numFmt numFmtId="196" formatCode="#,##0\ ;&quot;- &quot;#,##0\ ;0\ "/>
    <numFmt numFmtId="197" formatCode="&quot;+ &quot;#,##0\ ;&quot;- &quot;#,##0\ ;0\ "/>
    <numFmt numFmtId="198" formatCode="_-* #,##0.00\ &quot;Eur&quot;_-;\-* #,##0.00\ &quot;Eur&quot;_-;_-* &quot;-&quot;??\ &quot;Eur&quot;_-;_-@_-"/>
    <numFmt numFmtId="199" formatCode="&quot;+ &quot;#,##0.00%\ ;&quot;- &quot;#,##0.00%\ ;0.00%\ "/>
    <numFmt numFmtId="200" formatCode="#,##0%\ ;&quot;- &quot;#,##0%\ ;0%\ "/>
    <numFmt numFmtId="201" formatCode="&quot;+ &quot;#,##0%\ ;&quot;- &quot;#,##0%\ ;0%\ "/>
    <numFmt numFmtId="202" formatCode="@\ "/>
  </numFmts>
  <fonts count="105">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9"/>
      <name val="Courier New"/>
      <family val="3"/>
    </font>
    <font>
      <sz val="8"/>
      <name val="Courier New"/>
      <family val="3"/>
    </font>
    <font>
      <b/>
      <sz val="8"/>
      <name val="Courier New"/>
      <family val="3"/>
    </font>
    <font>
      <b/>
      <sz val="10"/>
      <name val="Arial"/>
      <family val="2"/>
    </font>
    <font>
      <b/>
      <sz val="10"/>
      <name val="Arial"/>
      <family val="2"/>
    </font>
    <font>
      <sz val="8"/>
      <name val="Arial"/>
      <family val="2"/>
    </font>
    <font>
      <sz val="10"/>
      <name val="Times New Roman"/>
      <family val="1"/>
    </font>
    <font>
      <sz val="10"/>
      <name val="Courier"/>
      <family val="3"/>
    </font>
    <font>
      <sz val="12"/>
      <name val="Times New Roman"/>
      <family val="1"/>
    </font>
    <font>
      <b/>
      <sz val="12"/>
      <name val="Times New Roman"/>
      <family val="1"/>
    </font>
    <font>
      <sz val="9"/>
      <name val="Arial Narrow"/>
      <family val="2"/>
    </font>
    <font>
      <sz val="8"/>
      <name val="Arial Narrow"/>
      <family val="2"/>
    </font>
    <font>
      <sz val="10"/>
      <name val="Arial Narrow"/>
      <family val="2"/>
    </font>
    <font>
      <sz val="8"/>
      <name val="Times New Roman"/>
      <family val="1"/>
    </font>
    <font>
      <sz val="9"/>
      <name val="Arial"/>
      <family val="2"/>
    </font>
    <font>
      <i/>
      <sz val="9"/>
      <name val="Arial"/>
      <family val="2"/>
    </font>
    <font>
      <sz val="8"/>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1"/>
      <color indexed="16"/>
      <name val="Calibri"/>
      <family val="2"/>
    </font>
    <font>
      <b/>
      <sz val="11"/>
      <color indexed="53"/>
      <name val="Calibri"/>
      <family val="2"/>
    </font>
    <font>
      <sz val="10"/>
      <name val="Arial"/>
      <family val="2"/>
      <charset val="238"/>
    </font>
    <font>
      <sz val="11"/>
      <color indexed="8"/>
      <name val="Calibri"/>
      <family val="2"/>
      <charset val="238"/>
    </font>
    <font>
      <b/>
      <sz val="15"/>
      <color indexed="62"/>
      <name val="Calibri"/>
      <family val="2"/>
    </font>
    <font>
      <b/>
      <sz val="13"/>
      <color indexed="62"/>
      <name val="Calibri"/>
      <family val="2"/>
    </font>
    <font>
      <b/>
      <sz val="11"/>
      <color indexed="62"/>
      <name val="Calibri"/>
      <family val="2"/>
    </font>
    <font>
      <u/>
      <sz val="8.4"/>
      <color indexed="12"/>
      <name val="Arial"/>
      <family val="2"/>
    </font>
    <font>
      <u/>
      <sz val="10"/>
      <name val="Courier New"/>
      <family val="3"/>
    </font>
    <font>
      <sz val="11"/>
      <color indexed="53"/>
      <name val="Calibri"/>
      <family val="2"/>
    </font>
    <font>
      <sz val="12"/>
      <name val="Antique Olive"/>
      <family val="2"/>
    </font>
    <font>
      <sz val="10"/>
      <name val="MS Sans Serif"/>
      <family val="2"/>
    </font>
    <font>
      <b/>
      <sz val="10"/>
      <name val="MS Sans Serif"/>
      <family val="2"/>
    </font>
    <font>
      <b/>
      <sz val="6"/>
      <name val="Arial"/>
      <family val="2"/>
    </font>
    <font>
      <b/>
      <i/>
      <sz val="12"/>
      <name val="Times New Roman"/>
      <family val="1"/>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sz val="12"/>
      <name val="Arial"/>
      <family val="2"/>
    </font>
    <font>
      <sz val="8"/>
      <color indexed="10"/>
      <name val="Arial Narrow"/>
      <family val="2"/>
    </font>
    <font>
      <sz val="11"/>
      <name val="Times New Roman"/>
      <family val="1"/>
    </font>
    <font>
      <sz val="9"/>
      <name val="Calibri"/>
      <family val="2"/>
    </font>
    <font>
      <b/>
      <sz val="9"/>
      <name val="Calibri"/>
      <family val="2"/>
    </font>
    <font>
      <sz val="6"/>
      <name val="Courier New"/>
      <family val="3"/>
    </font>
    <font>
      <b/>
      <sz val="12"/>
      <name val="Arial"/>
      <family val="2"/>
    </font>
    <font>
      <sz val="11"/>
      <color theme="1"/>
      <name val="Calibri"/>
      <family val="2"/>
      <scheme val="minor"/>
    </font>
    <font>
      <u/>
      <sz val="10"/>
      <color theme="10"/>
      <name val="Arial"/>
      <family val="2"/>
    </font>
    <font>
      <sz val="9"/>
      <color theme="1"/>
      <name val="Calibri"/>
      <family val="2"/>
    </font>
    <font>
      <sz val="9"/>
      <name val="Calibri"/>
      <family val="2"/>
      <scheme val="minor"/>
    </font>
    <font>
      <b/>
      <sz val="9"/>
      <color rgb="FFFF0000"/>
      <name val="Calibri"/>
      <family val="2"/>
      <scheme val="minor"/>
    </font>
    <font>
      <sz val="9"/>
      <color theme="1"/>
      <name val="Calibri"/>
      <family val="2"/>
      <scheme val="minor"/>
    </font>
    <font>
      <b/>
      <sz val="9"/>
      <color theme="1"/>
      <name val="Calibri"/>
      <family val="2"/>
      <scheme val="minor"/>
    </font>
    <font>
      <sz val="9"/>
      <color rgb="FFFF0000"/>
      <name val="Calibri"/>
      <family val="2"/>
      <scheme val="minor"/>
    </font>
    <font>
      <b/>
      <sz val="9"/>
      <name val="Calibri"/>
      <family val="2"/>
      <scheme val="minor"/>
    </font>
    <font>
      <b/>
      <sz val="9"/>
      <color theme="0"/>
      <name val="Calibri"/>
      <family val="2"/>
      <scheme val="minor"/>
    </font>
    <font>
      <sz val="9"/>
      <color indexed="8"/>
      <name val="Calibri"/>
      <family val="2"/>
      <scheme val="minor"/>
    </font>
    <font>
      <sz val="9"/>
      <color rgb="FF00B050"/>
      <name val="Calibri"/>
      <family val="2"/>
      <scheme val="minor"/>
    </font>
    <font>
      <sz val="9"/>
      <color rgb="FF0070C0"/>
      <name val="Calibri"/>
      <family val="2"/>
      <scheme val="minor"/>
    </font>
    <font>
      <sz val="10"/>
      <color rgb="FFFF0000"/>
      <name val="Arial"/>
      <family val="2"/>
    </font>
    <font>
      <sz val="10"/>
      <color theme="0"/>
      <name val="Arial"/>
      <family val="2"/>
    </font>
    <font>
      <sz val="9.5"/>
      <color theme="0"/>
      <name val="Verdana"/>
      <family val="2"/>
    </font>
    <font>
      <b/>
      <sz val="10"/>
      <color rgb="FFFF0000"/>
      <name val="Arial"/>
      <family val="2"/>
    </font>
    <font>
      <b/>
      <sz val="10"/>
      <name val="Courier New"/>
      <family val="3"/>
    </font>
    <font>
      <b/>
      <sz val="10"/>
      <color rgb="FFFF0000"/>
      <name val="Courier New"/>
      <family val="3"/>
    </font>
    <font>
      <b/>
      <sz val="10"/>
      <color rgb="FF0070C0"/>
      <name val="Arial"/>
      <family val="2"/>
    </font>
    <font>
      <b/>
      <sz val="8"/>
      <color indexed="81"/>
      <name val="Tahoma"/>
      <family val="2"/>
    </font>
    <font>
      <sz val="11"/>
      <color indexed="9"/>
      <name val="Calibri"/>
      <family val="2"/>
      <charset val="238"/>
    </font>
    <font>
      <sz val="9"/>
      <color theme="0"/>
      <name val="Calibri"/>
      <family val="2"/>
    </font>
    <font>
      <sz val="11"/>
      <color indexed="10"/>
      <name val="Calibri"/>
      <family val="2"/>
      <charset val="238"/>
    </font>
    <font>
      <sz val="11"/>
      <color indexed="52"/>
      <name val="Calibri"/>
      <family val="2"/>
      <charset val="238"/>
    </font>
    <font>
      <u/>
      <sz val="8"/>
      <color indexed="12"/>
      <name val="Times New Roman"/>
      <family val="1"/>
    </font>
    <font>
      <i/>
      <sz val="10"/>
      <color indexed="10"/>
      <name val="Arial"/>
      <family val="2"/>
    </font>
    <font>
      <sz val="9"/>
      <name val="Times New Roman"/>
      <family val="1"/>
    </font>
    <font>
      <u/>
      <sz val="8"/>
      <name val="Times New Roman"/>
      <family val="1"/>
    </font>
    <font>
      <sz val="11"/>
      <color indexed="20"/>
      <name val="Calibri"/>
      <family val="2"/>
      <charset val="238"/>
    </font>
    <font>
      <sz val="11"/>
      <color indexed="60"/>
      <name val="Calibri"/>
      <family val="2"/>
      <charset val="238"/>
    </font>
    <font>
      <sz val="10"/>
      <color indexed="8"/>
      <name val="MS Sans Serif"/>
      <family val="2"/>
    </font>
    <font>
      <b/>
      <sz val="11"/>
      <color indexed="52"/>
      <name val="Calibri"/>
      <family val="2"/>
      <charset val="238"/>
    </font>
    <font>
      <sz val="8"/>
      <name val="MS Sans Serif"/>
      <family val="2"/>
    </font>
    <font>
      <sz val="9"/>
      <color theme="3" tint="0.39997558519241921"/>
      <name val="Calibri"/>
      <family val="2"/>
      <scheme val="minor"/>
    </font>
  </fonts>
  <fills count="9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0"/>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57"/>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solid">
        <fgColor indexed="22"/>
      </patternFill>
    </fill>
    <fill>
      <patternFill patternType="solid">
        <fgColor indexed="9"/>
        <bgColor indexed="9"/>
      </patternFill>
    </fill>
    <fill>
      <patternFill patternType="solid">
        <fgColor indexed="26"/>
        <bgColor indexed="22"/>
      </patternFill>
    </fill>
    <fill>
      <patternFill patternType="solid">
        <fgColor indexed="55"/>
      </patternFill>
    </fill>
    <fill>
      <patternFill patternType="solid">
        <fgColor indexed="26"/>
        <bgColor indexed="64"/>
      </patternFill>
    </fill>
    <fill>
      <patternFill patternType="solid">
        <fgColor indexed="31"/>
        <bgColor indexed="64"/>
      </patternFill>
    </fill>
    <fill>
      <patternFill patternType="gray0625"/>
    </fill>
    <fill>
      <patternFill patternType="solid">
        <fgColor indexed="26"/>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43"/>
      </patternFill>
    </fill>
    <fill>
      <patternFill patternType="mediumGray">
        <fgColor indexed="22"/>
      </patternFill>
    </fill>
    <fill>
      <patternFill patternType="solid">
        <fgColor indexed="41"/>
        <bgColor indexed="64"/>
      </patternFill>
    </fill>
    <fill>
      <patternFill patternType="solid">
        <fgColor indexed="27"/>
        <bgColor indexed="64"/>
      </patternFill>
    </fill>
    <fill>
      <patternFill patternType="solid">
        <fgColor indexed="47"/>
        <bgColor indexed="64"/>
      </patternFill>
    </fill>
    <fill>
      <patternFill patternType="solid">
        <fgColor indexed="42"/>
        <bgColor indexed="64"/>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9"/>
      </patternFill>
    </fill>
    <fill>
      <patternFill patternType="solid">
        <fgColor indexed="15"/>
      </patternFill>
    </fill>
    <fill>
      <patternFill patternType="lightGray"/>
    </fill>
    <fill>
      <patternFill patternType="solid">
        <fgColor indexed="65"/>
        <bgColor indexed="64"/>
      </patternFill>
    </fill>
    <fill>
      <patternFill patternType="gray0625">
        <bgColor indexed="26"/>
      </patternFill>
    </fill>
    <fill>
      <patternFill patternType="solid">
        <fgColor theme="0"/>
        <bgColor indexed="64"/>
      </patternFill>
    </fill>
    <fill>
      <patternFill patternType="solid">
        <fgColor theme="0"/>
        <bgColor theme="4" tint="0.59999389629810485"/>
      </patternFill>
    </fill>
    <fill>
      <patternFill patternType="solid">
        <fgColor theme="1"/>
        <bgColor indexed="64"/>
      </patternFill>
    </fill>
    <fill>
      <patternFill patternType="solid">
        <fgColor theme="0"/>
        <bgColor theme="4"/>
      </patternFill>
    </fill>
    <fill>
      <patternFill patternType="solid">
        <fgColor theme="0" tint="-0.14999847407452621"/>
        <bgColor indexed="64"/>
      </patternFill>
    </fill>
    <fill>
      <patternFill patternType="solid">
        <fgColor theme="0"/>
        <bgColor theme="4" tint="0.79998168889431442"/>
      </patternFill>
    </fill>
    <fill>
      <patternFill patternType="solid">
        <fgColor rgb="FFFFFF0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4"/>
      </patternFill>
    </fill>
    <fill>
      <patternFill patternType="solid">
        <fgColor theme="1"/>
        <bgColor theme="4" tint="0.79998168889431442"/>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0"/>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gray0625">
        <fgColor indexed="22"/>
      </patternFill>
    </fill>
    <fill>
      <patternFill patternType="solid">
        <fgColor theme="3"/>
        <bgColor indexed="64"/>
      </patternFill>
    </fill>
    <fill>
      <patternFill patternType="solid">
        <fgColor indexed="26"/>
        <bgColor indexed="9"/>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0"/>
        <bgColor indexed="64"/>
      </patternFill>
    </fill>
    <fill>
      <patternFill patternType="solid">
        <fgColor indexed="13"/>
        <bgColor indexed="64"/>
      </patternFill>
    </fill>
    <fill>
      <patternFill patternType="solid">
        <fgColor indexed="43"/>
        <bgColor indexed="26"/>
      </patternFill>
    </fill>
  </fills>
  <borders count="54">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style="dotted">
        <color indexed="64"/>
      </top>
      <bottom style="dotted">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64"/>
      </left>
      <right style="thin">
        <color indexed="64"/>
      </right>
      <top style="thin">
        <color indexed="64"/>
      </top>
      <bottom/>
      <diagonal/>
    </border>
    <border>
      <left/>
      <right/>
      <top/>
      <bottom style="thick">
        <color indexed="6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style="thin">
        <color indexed="64"/>
      </right>
      <top/>
      <bottom/>
      <diagonal/>
    </border>
    <border>
      <left/>
      <right style="thin">
        <color indexed="8"/>
      </right>
      <top/>
      <bottom style="thin">
        <color indexed="64"/>
      </bottom>
      <diagonal/>
    </border>
    <border>
      <left/>
      <right style="thin">
        <color indexed="64"/>
      </right>
      <top/>
      <bottom style="thin">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medium">
        <color indexed="64"/>
      </left>
      <right style="thin">
        <color indexed="64"/>
      </right>
      <top/>
      <bottom/>
      <diagonal/>
    </border>
    <border>
      <left/>
      <right/>
      <top style="thin">
        <color indexed="62"/>
      </top>
      <bottom style="double">
        <color indexed="62"/>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theme="0"/>
      </left>
      <right style="thin">
        <color theme="0"/>
      </right>
      <top style="thin">
        <color theme="0"/>
      </top>
      <bottom/>
      <diagonal/>
    </border>
    <border>
      <left style="thin">
        <color theme="0"/>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auto="1"/>
      </left>
      <right style="thin">
        <color auto="1"/>
      </right>
      <top style="thin">
        <color auto="1"/>
      </top>
      <bottom style="thin">
        <color auto="1"/>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608">
    <xf numFmtId="0" fontId="0" fillId="0" borderId="0"/>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4" fillId="19"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4" fillId="23"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24" fillId="27"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24" fillId="27"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4" fillId="18" borderId="0" applyNumberFormat="0" applyBorder="0" applyAlignment="0" applyProtection="0"/>
    <xf numFmtId="0" fontId="23" fillId="29" borderId="0" applyNumberFormat="0" applyBorder="0" applyAlignment="0" applyProtection="0"/>
    <xf numFmtId="0" fontId="23" fillId="22" borderId="0" applyNumberFormat="0" applyBorder="0" applyAlignment="0" applyProtection="0"/>
    <xf numFmtId="0" fontId="24" fillId="30" borderId="0" applyNumberFormat="0" applyBorder="0" applyAlignment="0" applyProtection="0"/>
    <xf numFmtId="0" fontId="24" fillId="16" borderId="0" applyNumberFormat="0" applyBorder="0" applyAlignment="0" applyProtection="0"/>
    <xf numFmtId="0" fontId="24" fillId="20" borderId="0" applyNumberFormat="0" applyBorder="0" applyAlignment="0" applyProtection="0"/>
    <xf numFmtId="0" fontId="24" fillId="24"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28" borderId="0" applyNumberFormat="0" applyBorder="0" applyAlignment="0" applyProtection="0"/>
    <xf numFmtId="0" fontId="40" fillId="22" borderId="0" applyNumberFormat="0" applyBorder="0" applyAlignment="0" applyProtection="0"/>
    <xf numFmtId="0" fontId="26" fillId="31" borderId="1" applyNumberFormat="0" applyAlignment="0" applyProtection="0"/>
    <xf numFmtId="0" fontId="41" fillId="32" borderId="1" applyNumberFormat="0" applyAlignment="0" applyProtection="0"/>
    <xf numFmtId="3" fontId="12" fillId="0" borderId="2">
      <alignment vertical="center"/>
      <protection locked="0"/>
    </xf>
    <xf numFmtId="3" fontId="7" fillId="0" borderId="2" applyBorder="0">
      <alignment vertical="center"/>
      <protection locked="0"/>
    </xf>
    <xf numFmtId="3" fontId="12" fillId="33" borderId="3">
      <alignment vertical="center"/>
    </xf>
    <xf numFmtId="0" fontId="27" fillId="0" borderId="4" applyNumberFormat="0" applyFill="0" applyAlignment="0" applyProtection="0"/>
    <xf numFmtId="0" fontId="39" fillId="34" borderId="5" applyNumberFormat="0" applyAlignment="0" applyProtection="0"/>
    <xf numFmtId="3" fontId="7" fillId="0" borderId="6">
      <alignment vertical="top"/>
      <protection locked="0"/>
    </xf>
    <xf numFmtId="3" fontId="7" fillId="35" borderId="2">
      <protection locked="0"/>
    </xf>
    <xf numFmtId="3" fontId="7" fillId="36" borderId="2">
      <protection locked="0"/>
    </xf>
    <xf numFmtId="0" fontId="7" fillId="37" borderId="6"/>
    <xf numFmtId="0" fontId="39" fillId="23" borderId="5" applyNumberFormat="0" applyAlignment="0" applyProtection="0"/>
    <xf numFmtId="168" fontId="7" fillId="0" borderId="6">
      <alignment horizontal="center" vertical="top"/>
    </xf>
    <xf numFmtId="0" fontId="24" fillId="16" borderId="0" applyNumberFormat="0" applyBorder="0" applyAlignment="0" applyProtection="0"/>
    <xf numFmtId="0" fontId="24" fillId="20" borderId="0" applyNumberFormat="0" applyBorder="0" applyAlignment="0" applyProtection="0"/>
    <xf numFmtId="0" fontId="24" fillId="24"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28" borderId="0" applyNumberFormat="0" applyBorder="0" applyAlignment="0" applyProtection="0"/>
    <xf numFmtId="178" fontId="5" fillId="0" borderId="0"/>
    <xf numFmtId="178" fontId="5" fillId="0" borderId="0"/>
    <xf numFmtId="178" fontId="5" fillId="0" borderId="0"/>
    <xf numFmtId="178" fontId="5" fillId="0" borderId="0"/>
    <xf numFmtId="178" fontId="5" fillId="0" borderId="0"/>
    <xf numFmtId="178" fontId="5" fillId="0" borderId="0"/>
    <xf numFmtId="178" fontId="5" fillId="0" borderId="0"/>
    <xf numFmtId="178" fontId="5" fillId="0" borderId="0"/>
    <xf numFmtId="179" fontId="5" fillId="0" borderId="0" applyFont="0" applyFill="0" applyBorder="0" applyAlignment="0" applyProtection="0"/>
    <xf numFmtId="180" fontId="5" fillId="0" borderId="0" applyFont="0" applyFill="0" applyBorder="0" applyAlignment="0" applyProtection="0"/>
    <xf numFmtId="181" fontId="5" fillId="0" borderId="0" applyFont="0" applyFill="0" applyBorder="0" applyAlignment="0" applyProtection="0"/>
    <xf numFmtId="182" fontId="5" fillId="0" borderId="0" applyFont="0" applyFill="0" applyBorder="0" applyAlignment="0" applyProtection="0"/>
    <xf numFmtId="3" fontId="6" fillId="0" borderId="6" applyBorder="0">
      <alignment vertical="center"/>
      <protection locked="0"/>
    </xf>
    <xf numFmtId="174" fontId="4" fillId="0" borderId="0" applyProtection="0">
      <protection locked="0"/>
    </xf>
    <xf numFmtId="174" fontId="5" fillId="0" borderId="0" applyProtection="0">
      <protection locked="0"/>
    </xf>
    <xf numFmtId="166" fontId="42" fillId="0" borderId="0" applyFont="0" applyFill="0" applyBorder="0" applyAlignment="0" applyProtection="0"/>
    <xf numFmtId="0" fontId="38" fillId="39" borderId="0" applyNumberFormat="0" applyBorder="0" applyAlignment="0" applyProtection="0"/>
    <xf numFmtId="0" fontId="38" fillId="40" borderId="0" applyNumberFormat="0" applyBorder="0" applyAlignment="0" applyProtection="0"/>
    <xf numFmtId="0" fontId="38" fillId="41" borderId="0" applyNumberFormat="0" applyBorder="0" applyAlignment="0" applyProtection="0"/>
    <xf numFmtId="0" fontId="5" fillId="37" borderId="6" applyBorder="0"/>
    <xf numFmtId="0" fontId="5" fillId="37" borderId="6" applyBorder="0"/>
    <xf numFmtId="0" fontId="5" fillId="37" borderId="6" applyBorder="0"/>
    <xf numFmtId="175" fontId="4" fillId="0" borderId="0">
      <protection locked="0"/>
    </xf>
    <xf numFmtId="175" fontId="5" fillId="0" borderId="0">
      <protection locked="0"/>
    </xf>
    <xf numFmtId="177" fontId="5" fillId="0" borderId="0" applyFont="0" applyFill="0" applyBorder="0" applyAlignment="0" applyProtection="0"/>
    <xf numFmtId="0" fontId="23" fillId="0" borderId="0"/>
    <xf numFmtId="9" fontId="23" fillId="0" borderId="0"/>
    <xf numFmtId="43" fontId="42" fillId="0" borderId="0" applyFont="0" applyFill="0" applyBorder="0" applyAlignment="0" applyProtection="0"/>
    <xf numFmtId="183" fontId="43" fillId="0" borderId="0" applyFont="0" applyFill="0" applyBorder="0" applyAlignment="0" applyProtection="0"/>
    <xf numFmtId="0" fontId="13" fillId="0" borderId="0" applyNumberFormat="0">
      <protection locked="0"/>
    </xf>
    <xf numFmtId="0" fontId="31" fillId="42" borderId="0" applyNumberFormat="0" applyBorder="0" applyAlignment="0" applyProtection="0"/>
    <xf numFmtId="0" fontId="44" fillId="0" borderId="8" applyNumberFormat="0" applyFill="0" applyAlignment="0" applyProtection="0"/>
    <xf numFmtId="0" fontId="45" fillId="0" borderId="9" applyNumberFormat="0" applyFill="0" applyAlignment="0" applyProtection="0"/>
    <xf numFmtId="0" fontId="46" fillId="0" borderId="10" applyNumberFormat="0" applyFill="0" applyAlignment="0" applyProtection="0"/>
    <xf numFmtId="0" fontId="46" fillId="0" borderId="0" applyNumberFormat="0" applyFill="0" applyBorder="0" applyAlignment="0" applyProtection="0"/>
    <xf numFmtId="0" fontId="23" fillId="38" borderId="7" applyNumberFormat="0" applyFont="0" applyAlignment="0" applyProtection="0"/>
    <xf numFmtId="0" fontId="29" fillId="3" borderId="0" applyNumberFormat="0" applyBorder="0" applyAlignment="0" applyProtection="0"/>
    <xf numFmtId="0" fontId="47" fillId="0" borderId="0" applyNumberFormat="0" applyFill="0" applyBorder="0" applyAlignment="0" applyProtection="0">
      <alignment vertical="top"/>
      <protection locked="0"/>
    </xf>
    <xf numFmtId="0" fontId="31" fillId="4" borderId="0" applyNumberFormat="0" applyBorder="0" applyAlignment="0" applyProtection="0"/>
    <xf numFmtId="0" fontId="28" fillId="7" borderId="1" applyNumberFormat="0" applyAlignment="0" applyProtection="0"/>
    <xf numFmtId="0" fontId="26" fillId="31" borderId="1" applyNumberFormat="0" applyAlignment="0" applyProtection="0"/>
    <xf numFmtId="0" fontId="71"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9" fillId="0" borderId="11" applyNumberFormat="0" applyFill="0" applyAlignment="0" applyProtection="0"/>
    <xf numFmtId="0" fontId="27" fillId="0" borderId="4" applyNumberFormat="0" applyFill="0" applyAlignment="0" applyProtection="0"/>
    <xf numFmtId="166" fontId="5" fillId="0" borderId="0" applyFont="0" applyFill="0" applyBorder="0" applyAlignment="0" applyProtection="0"/>
    <xf numFmtId="164" fontId="4" fillId="0" borderId="0" applyFont="0" applyFill="0" applyBorder="0" applyAlignment="0" applyProtection="0"/>
    <xf numFmtId="184" fontId="5" fillId="0" borderId="0" applyFont="0" applyFill="0" applyBorder="0" applyAlignment="0" applyProtection="0"/>
    <xf numFmtId="184" fontId="5" fillId="0" borderId="0" applyFont="0" applyFill="0" applyBorder="0" applyAlignment="0" applyProtection="0"/>
    <xf numFmtId="184" fontId="5" fillId="0" borderId="0" applyFont="0" applyFill="0" applyBorder="0" applyAlignment="0" applyProtection="0"/>
    <xf numFmtId="184" fontId="5" fillId="0" borderId="0" applyFont="0" applyFill="0" applyBorder="0" applyAlignment="0" applyProtection="0"/>
    <xf numFmtId="184" fontId="5" fillId="0" borderId="0" applyFont="0" applyFill="0" applyBorder="0" applyAlignment="0" applyProtection="0"/>
    <xf numFmtId="184" fontId="5" fillId="0" borderId="0" applyFont="0" applyFill="0" applyBorder="0" applyAlignment="0" applyProtection="0"/>
    <xf numFmtId="184" fontId="5" fillId="0" borderId="0" applyFont="0" applyFill="0" applyBorder="0" applyAlignment="0" applyProtection="0"/>
    <xf numFmtId="8" fontId="5" fillId="0" borderId="0" applyFont="0" applyFill="0" applyBorder="0" applyAlignment="0" applyProtection="0"/>
    <xf numFmtId="173" fontId="4" fillId="0" borderId="0"/>
    <xf numFmtId="173" fontId="5" fillId="0" borderId="0"/>
    <xf numFmtId="175" fontId="4" fillId="0" borderId="0"/>
    <xf numFmtId="175" fontId="5" fillId="0" borderId="0"/>
    <xf numFmtId="0" fontId="30" fillId="43" borderId="0" applyNumberFormat="0" applyBorder="0" applyAlignment="0" applyProtection="0"/>
    <xf numFmtId="0" fontId="30" fillId="30" borderId="0" applyNumberFormat="0" applyBorder="0" applyAlignment="0" applyProtection="0"/>
    <xf numFmtId="0" fontId="30" fillId="43" borderId="0" applyNumberFormat="0" applyBorder="0" applyAlignment="0" applyProtection="0"/>
    <xf numFmtId="0" fontId="7" fillId="0" borderId="6" applyFill="0">
      <alignment horizontal="right" vertical="top"/>
    </xf>
    <xf numFmtId="167" fontId="7" fillId="0" borderId="12" applyBorder="0">
      <alignment horizontal="center" vertical="center" wrapText="1"/>
    </xf>
    <xf numFmtId="169" fontId="7" fillId="0" borderId="12" applyBorder="0">
      <alignment horizontal="center" vertical="center" wrapText="1"/>
    </xf>
    <xf numFmtId="165" fontId="7" fillId="0" borderId="12" applyBorder="0">
      <alignment horizontal="center" vertical="center" wrapText="1"/>
    </xf>
    <xf numFmtId="168" fontId="7" fillId="0" borderId="12" applyBorder="0">
      <alignment horizontal="center" vertical="center" wrapText="1"/>
    </xf>
    <xf numFmtId="168" fontId="7" fillId="0" borderId="12" applyBorder="0">
      <alignment horizontal="center" vertical="center" wrapText="1"/>
    </xf>
    <xf numFmtId="168" fontId="7" fillId="0" borderId="12" applyBorder="0">
      <alignment horizontal="center" vertical="center" wrapText="1"/>
    </xf>
    <xf numFmtId="8" fontId="7" fillId="0" borderId="12" applyBorder="0">
      <alignment horizontal="center" vertical="center" wrapText="1"/>
    </xf>
    <xf numFmtId="168" fontId="7" fillId="0" borderId="6">
      <alignment horizontal="center"/>
      <protection locked="0"/>
    </xf>
    <xf numFmtId="176" fontId="4" fillId="0" borderId="0"/>
    <xf numFmtId="176" fontId="5" fillId="0" borderId="0"/>
    <xf numFmtId="185" fontId="5" fillId="0" borderId="0"/>
    <xf numFmtId="0" fontId="72" fillId="0" borderId="0"/>
    <xf numFmtId="0" fontId="4" fillId="0" borderId="0"/>
    <xf numFmtId="0" fontId="19" fillId="0" borderId="0"/>
    <xf numFmtId="0" fontId="42" fillId="0" borderId="0"/>
    <xf numFmtId="0" fontId="7" fillId="0" borderId="0"/>
    <xf numFmtId="0" fontId="7" fillId="0" borderId="0"/>
    <xf numFmtId="0" fontId="19" fillId="0" borderId="0"/>
    <xf numFmtId="0" fontId="5" fillId="0" borderId="0"/>
    <xf numFmtId="0" fontId="4" fillId="0" borderId="0" applyProtection="0">
      <protection locked="0"/>
    </xf>
    <xf numFmtId="0" fontId="4" fillId="0" borderId="0"/>
    <xf numFmtId="0" fontId="11" fillId="0" borderId="0"/>
    <xf numFmtId="0" fontId="11" fillId="0" borderId="0"/>
    <xf numFmtId="0" fontId="20" fillId="0" borderId="0"/>
    <xf numFmtId="0" fontId="4" fillId="0" borderId="0" applyProtection="0"/>
    <xf numFmtId="0" fontId="5" fillId="0" borderId="0"/>
    <xf numFmtId="0" fontId="5" fillId="0" borderId="0"/>
    <xf numFmtId="0" fontId="50" fillId="0" borderId="0"/>
    <xf numFmtId="0" fontId="23" fillId="0" borderId="0"/>
    <xf numFmtId="0" fontId="19" fillId="0" borderId="0"/>
    <xf numFmtId="0" fontId="70" fillId="0" borderId="0" applyProtection="0"/>
    <xf numFmtId="0" fontId="4" fillId="0" borderId="0"/>
    <xf numFmtId="0" fontId="4" fillId="0" borderId="0"/>
    <xf numFmtId="0" fontId="5" fillId="38" borderId="7" applyNumberFormat="0" applyFont="0" applyAlignment="0" applyProtection="0"/>
    <xf numFmtId="0" fontId="5" fillId="29" borderId="7" applyNumberFormat="0" applyFont="0" applyAlignment="0" applyProtection="0"/>
    <xf numFmtId="0" fontId="34" fillId="0" borderId="0" applyNumberFormat="0" applyFill="0" applyBorder="0" applyAlignment="0" applyProtection="0"/>
    <xf numFmtId="0" fontId="35" fillId="0" borderId="13" applyNumberFormat="0" applyFill="0" applyAlignment="0" applyProtection="0"/>
    <xf numFmtId="0" fontId="36" fillId="0" borderId="9" applyNumberFormat="0" applyFill="0" applyAlignment="0" applyProtection="0"/>
    <xf numFmtId="0" fontId="37" fillId="0" borderId="14" applyNumberFormat="0" applyFill="0" applyAlignment="0" applyProtection="0"/>
    <xf numFmtId="0" fontId="37" fillId="0" borderId="0" applyNumberFormat="0" applyFill="0" applyBorder="0" applyAlignment="0" applyProtection="0"/>
    <xf numFmtId="0" fontId="32" fillId="31" borderId="15" applyNumberFormat="0" applyAlignment="0" applyProtection="0"/>
    <xf numFmtId="9" fontId="6" fillId="0" borderId="2">
      <alignment vertical="center"/>
    </xf>
    <xf numFmtId="0" fontId="4"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ill="0" applyBorder="0" applyAlignment="0" applyProtection="0"/>
    <xf numFmtId="9" fontId="43" fillId="0" borderId="0" applyFont="0" applyFill="0" applyBorder="0" applyAlignment="0" applyProtection="0"/>
    <xf numFmtId="9" fontId="23" fillId="0" borderId="0" applyFont="0" applyFill="0" applyBorder="0" applyAlignment="0" applyProtection="0"/>
    <xf numFmtId="9" fontId="5" fillId="0" borderId="0" applyFont="0" applyFill="0" applyBorder="0" applyAlignment="0" applyProtection="0"/>
    <xf numFmtId="0" fontId="51" fillId="0" borderId="0" applyNumberFormat="0" applyFont="0" applyFill="0" applyBorder="0" applyAlignment="0" applyProtection="0">
      <alignment horizontal="left"/>
    </xf>
    <xf numFmtId="15" fontId="51" fillId="0" borderId="0" applyFont="0" applyFill="0" applyBorder="0" applyAlignment="0" applyProtection="0"/>
    <xf numFmtId="0" fontId="52" fillId="0" borderId="16">
      <alignment horizontal="center"/>
    </xf>
    <xf numFmtId="3" fontId="51" fillId="0" borderId="0" applyFont="0" applyFill="0" applyBorder="0" applyAlignment="0" applyProtection="0"/>
    <xf numFmtId="0" fontId="51" fillId="44" borderId="0" applyNumberFormat="0" applyFont="0" applyBorder="0" applyAlignment="0" applyProtection="0"/>
    <xf numFmtId="0" fontId="20" fillId="35" borderId="0" applyNumberFormat="0" applyBorder="0">
      <alignment horizontal="right"/>
      <protection locked="0"/>
    </xf>
    <xf numFmtId="0" fontId="5" fillId="37" borderId="0" applyNumberFormat="0" applyFont="0" applyBorder="0" applyAlignment="0"/>
    <xf numFmtId="0" fontId="5" fillId="45" borderId="0" applyNumberFormat="0" applyBorder="0">
      <alignment horizontal="center" vertical="center" wrapText="1"/>
    </xf>
    <xf numFmtId="171" fontId="20" fillId="46" borderId="2" applyNumberFormat="0" applyBorder="0" applyAlignment="0">
      <alignment horizontal="right"/>
      <protection locked="0"/>
    </xf>
    <xf numFmtId="0" fontId="5" fillId="47" borderId="0" applyNumberFormat="0" applyFont="0" applyBorder="0" applyAlignment="0"/>
    <xf numFmtId="0" fontId="17" fillId="0" borderId="6" applyFill="0" applyBorder="0">
      <alignment horizontal="center" vertical="center"/>
    </xf>
    <xf numFmtId="10" fontId="21" fillId="0" borderId="17" applyNumberFormat="0" applyBorder="0" applyAlignment="0"/>
    <xf numFmtId="0" fontId="5" fillId="48" borderId="2">
      <alignment horizontal="center" wrapText="1"/>
    </xf>
    <xf numFmtId="0" fontId="5" fillId="48" borderId="2">
      <alignment horizontal="left"/>
    </xf>
    <xf numFmtId="3" fontId="5" fillId="46" borderId="2">
      <alignment horizontal="right"/>
      <protection locked="0"/>
    </xf>
    <xf numFmtId="172" fontId="5" fillId="46" borderId="2">
      <alignment horizontal="right"/>
      <protection locked="0"/>
    </xf>
    <xf numFmtId="0" fontId="53" fillId="0" borderId="0">
      <alignment horizontal="left" indent="2"/>
    </xf>
    <xf numFmtId="186" fontId="54" fillId="0" borderId="18">
      <protection locked="0"/>
    </xf>
    <xf numFmtId="1" fontId="22" fillId="0" borderId="19">
      <alignment horizontal="right"/>
      <protection locked="0"/>
    </xf>
    <xf numFmtId="0" fontId="6" fillId="0" borderId="0">
      <alignment vertical="center" wrapText="1"/>
    </xf>
    <xf numFmtId="4" fontId="55" fillId="43" borderId="20" applyNumberFormat="0" applyProtection="0">
      <alignment vertical="center"/>
    </xf>
    <xf numFmtId="4" fontId="56" fillId="43" borderId="20" applyNumberFormat="0" applyProtection="0">
      <alignment vertical="center"/>
    </xf>
    <xf numFmtId="4" fontId="55" fillId="43" borderId="20" applyNumberFormat="0" applyProtection="0">
      <alignment horizontal="left" vertical="center" indent="1"/>
    </xf>
    <xf numFmtId="0" fontId="55" fillId="43" borderId="20" applyNumberFormat="0" applyProtection="0">
      <alignment horizontal="left" vertical="top" indent="1"/>
    </xf>
    <xf numFmtId="4" fontId="55" fillId="49" borderId="0" applyNumberFormat="0" applyProtection="0">
      <alignment horizontal="left" vertical="center" indent="1"/>
    </xf>
    <xf numFmtId="4" fontId="57" fillId="3" borderId="20" applyNumberFormat="0" applyProtection="0">
      <alignment horizontal="right" vertical="center"/>
    </xf>
    <xf numFmtId="4" fontId="57" fillId="9" borderId="20" applyNumberFormat="0" applyProtection="0">
      <alignment horizontal="right" vertical="center"/>
    </xf>
    <xf numFmtId="4" fontId="57" fillId="20" borderId="20" applyNumberFormat="0" applyProtection="0">
      <alignment horizontal="right" vertical="center"/>
    </xf>
    <xf numFmtId="4" fontId="57" fillId="11" borderId="20" applyNumberFormat="0" applyProtection="0">
      <alignment horizontal="right" vertical="center"/>
    </xf>
    <xf numFmtId="4" fontId="57" fillId="15" borderId="20" applyNumberFormat="0" applyProtection="0">
      <alignment horizontal="right" vertical="center"/>
    </xf>
    <xf numFmtId="4" fontId="57" fillId="28" borderId="20" applyNumberFormat="0" applyProtection="0">
      <alignment horizontal="right" vertical="center"/>
    </xf>
    <xf numFmtId="4" fontId="57" fillId="24" borderId="20" applyNumberFormat="0" applyProtection="0">
      <alignment horizontal="right" vertical="center"/>
    </xf>
    <xf numFmtId="4" fontId="57" fillId="50" borderId="20" applyNumberFormat="0" applyProtection="0">
      <alignment horizontal="right" vertical="center"/>
    </xf>
    <xf numFmtId="4" fontId="57" fillId="10" borderId="20" applyNumberFormat="0" applyProtection="0">
      <alignment horizontal="right" vertical="center"/>
    </xf>
    <xf numFmtId="4" fontId="55" fillId="51" borderId="21" applyNumberFormat="0" applyProtection="0">
      <alignment horizontal="left" vertical="center" indent="1"/>
    </xf>
    <xf numFmtId="4" fontId="57" fillId="52" borderId="0" applyNumberFormat="0" applyProtection="0">
      <alignment horizontal="left" vertical="center" indent="1"/>
    </xf>
    <xf numFmtId="4" fontId="58" fillId="53" borderId="0" applyNumberFormat="0" applyProtection="0">
      <alignment horizontal="left" vertical="center" indent="1"/>
    </xf>
    <xf numFmtId="4" fontId="57" fillId="49" borderId="20" applyNumberFormat="0" applyProtection="0">
      <alignment horizontal="right" vertical="center"/>
    </xf>
    <xf numFmtId="4" fontId="57" fillId="52" borderId="0" applyNumberFormat="0" applyProtection="0">
      <alignment horizontal="left" vertical="center" indent="1"/>
    </xf>
    <xf numFmtId="4" fontId="57" fillId="49" borderId="0" applyNumberFormat="0" applyProtection="0">
      <alignment horizontal="left" vertical="center" indent="1"/>
    </xf>
    <xf numFmtId="0" fontId="5" fillId="53" borderId="20" applyNumberFormat="0" applyProtection="0">
      <alignment horizontal="left" vertical="center" indent="1"/>
    </xf>
    <xf numFmtId="0" fontId="5" fillId="53" borderId="20" applyNumberFormat="0" applyProtection="0">
      <alignment horizontal="left" vertical="top" indent="1"/>
    </xf>
    <xf numFmtId="0" fontId="5" fillId="49" borderId="20" applyNumberFormat="0" applyProtection="0">
      <alignment horizontal="left" vertical="center" indent="1"/>
    </xf>
    <xf numFmtId="0" fontId="5" fillId="49" borderId="20" applyNumberFormat="0" applyProtection="0">
      <alignment horizontal="left" vertical="top" indent="1"/>
    </xf>
    <xf numFmtId="0" fontId="5" fillId="8" borderId="20" applyNumberFormat="0" applyProtection="0">
      <alignment horizontal="left" vertical="center" indent="1"/>
    </xf>
    <xf numFmtId="0" fontId="5" fillId="8" borderId="20" applyNumberFormat="0" applyProtection="0">
      <alignment horizontal="left" vertical="top" indent="1"/>
    </xf>
    <xf numFmtId="0" fontId="5" fillId="52" borderId="20" applyNumberFormat="0" applyProtection="0">
      <alignment horizontal="left" vertical="center" indent="1"/>
    </xf>
    <xf numFmtId="0" fontId="5" fillId="52" borderId="20" applyNumberFormat="0" applyProtection="0">
      <alignment horizontal="left" vertical="top" indent="1"/>
    </xf>
    <xf numFmtId="0" fontId="5" fillId="54" borderId="2" applyNumberFormat="0">
      <protection locked="0"/>
    </xf>
    <xf numFmtId="4" fontId="57" fillId="38" borderId="20" applyNumberFormat="0" applyProtection="0">
      <alignment vertical="center"/>
    </xf>
    <xf numFmtId="4" fontId="59" fillId="38" borderId="20" applyNumberFormat="0" applyProtection="0">
      <alignment vertical="center"/>
    </xf>
    <xf numFmtId="4" fontId="57" fillId="38" borderId="20" applyNumberFormat="0" applyProtection="0">
      <alignment horizontal="left" vertical="center" indent="1"/>
    </xf>
    <xf numFmtId="0" fontId="57" fillId="38" borderId="20" applyNumberFormat="0" applyProtection="0">
      <alignment horizontal="left" vertical="top" indent="1"/>
    </xf>
    <xf numFmtId="4" fontId="57" fillId="52" borderId="20" applyNumberFormat="0" applyProtection="0">
      <alignment horizontal="right" vertical="center"/>
    </xf>
    <xf numFmtId="4" fontId="59" fillId="52" borderId="20" applyNumberFormat="0" applyProtection="0">
      <alignment horizontal="right" vertical="center"/>
    </xf>
    <xf numFmtId="4" fontId="57" fillId="49" borderId="20" applyNumberFormat="0" applyProtection="0">
      <alignment horizontal="left" vertical="center" indent="1"/>
    </xf>
    <xf numFmtId="0" fontId="57" fillId="49" borderId="20" applyNumberFormat="0" applyProtection="0">
      <alignment horizontal="left" vertical="top" indent="1"/>
    </xf>
    <xf numFmtId="4" fontId="60" fillId="55" borderId="0" applyNumberFormat="0" applyProtection="0">
      <alignment horizontal="left" vertical="center" indent="1"/>
    </xf>
    <xf numFmtId="4" fontId="61" fillId="52" borderId="20" applyNumberFormat="0" applyProtection="0">
      <alignment horizontal="right" vertical="center"/>
    </xf>
    <xf numFmtId="0" fontId="33" fillId="0" borderId="0" applyNumberFormat="0" applyFill="0" applyBorder="0" applyAlignment="0" applyProtection="0"/>
    <xf numFmtId="0" fontId="62" fillId="0" borderId="0" applyNumberFormat="0" applyFill="0" applyBorder="0" applyAlignment="0" applyProtection="0"/>
    <xf numFmtId="187" fontId="15" fillId="0" borderId="22" applyNumberFormat="0" applyFont="0" applyBorder="0" applyAlignment="0" applyProtection="0"/>
    <xf numFmtId="0" fontId="20" fillId="0" borderId="0"/>
    <xf numFmtId="0" fontId="63" fillId="0" borderId="0"/>
    <xf numFmtId="0" fontId="63" fillId="0" borderId="0"/>
    <xf numFmtId="0" fontId="38" fillId="0" borderId="23" applyNumberFormat="0" applyFill="0" applyAlignment="0" applyProtection="0"/>
    <xf numFmtId="0" fontId="28" fillId="7" borderId="1" applyNumberFormat="0" applyAlignment="0" applyProtection="0"/>
    <xf numFmtId="0" fontId="39" fillId="34" borderId="5" applyNumberFormat="0" applyAlignment="0" applyProtection="0"/>
    <xf numFmtId="0" fontId="25" fillId="0" borderId="0" applyNumberFormat="0" applyFill="0" applyBorder="0" applyAlignment="0" applyProtection="0"/>
    <xf numFmtId="0" fontId="33" fillId="0" borderId="0" applyNumberFormat="0" applyFill="0" applyBorder="0" applyAlignment="0" applyProtection="0"/>
    <xf numFmtId="0" fontId="14" fillId="56" borderId="24" applyBorder="0">
      <alignment horizontal="center" vertical="center"/>
    </xf>
    <xf numFmtId="0" fontId="34" fillId="0" borderId="0" applyNumberFormat="0" applyFill="0" applyBorder="0" applyAlignment="0" applyProtection="0"/>
    <xf numFmtId="0" fontId="35" fillId="0" borderId="13" applyNumberFormat="0" applyFill="0" applyAlignment="0" applyProtection="0"/>
    <xf numFmtId="0" fontId="36" fillId="0" borderId="9" applyNumberFormat="0" applyFill="0" applyAlignment="0" applyProtection="0"/>
    <xf numFmtId="0" fontId="37" fillId="0" borderId="14" applyNumberFormat="0" applyFill="0" applyAlignment="0" applyProtection="0"/>
    <xf numFmtId="0" fontId="37" fillId="0" borderId="0" applyNumberFormat="0" applyFill="0" applyBorder="0" applyAlignment="0" applyProtection="0"/>
    <xf numFmtId="0" fontId="34" fillId="0" borderId="0" applyNumberFormat="0" applyFill="0" applyBorder="0" applyAlignment="0" applyProtection="0"/>
    <xf numFmtId="0" fontId="6" fillId="0" borderId="0"/>
    <xf numFmtId="0" fontId="6" fillId="46" borderId="2" applyBorder="0">
      <alignment horizontal="centerContinuous" vertical="center" wrapText="1"/>
    </xf>
    <xf numFmtId="0" fontId="38" fillId="0" borderId="23" applyNumberFormat="0" applyFill="0" applyAlignment="0" applyProtection="0"/>
    <xf numFmtId="0" fontId="7" fillId="35" borderId="0">
      <alignment horizontal="right"/>
    </xf>
    <xf numFmtId="0" fontId="32" fillId="31" borderId="15" applyNumberFormat="0" applyAlignment="0" applyProtection="0"/>
    <xf numFmtId="0" fontId="64" fillId="0" borderId="0">
      <alignment vertical="top"/>
    </xf>
    <xf numFmtId="0" fontId="29" fillId="3" borderId="0" applyNumberFormat="0" applyBorder="0" applyAlignment="0" applyProtection="0"/>
    <xf numFmtId="0" fontId="31" fillId="4" borderId="0" applyNumberFormat="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3" fillId="0" borderId="0"/>
    <xf numFmtId="0" fontId="2" fillId="0" borderId="0"/>
    <xf numFmtId="0" fontId="72" fillId="0" borderId="0"/>
    <xf numFmtId="0" fontId="43" fillId="70" borderId="0" applyNumberFormat="0" applyBorder="0" applyAlignment="0" applyProtection="0"/>
    <xf numFmtId="0" fontId="43" fillId="71" borderId="0" applyNumberFormat="0" applyBorder="0" applyAlignment="0" applyProtection="0"/>
    <xf numFmtId="0" fontId="43" fillId="72" borderId="0" applyNumberFormat="0" applyBorder="0" applyAlignment="0" applyProtection="0"/>
    <xf numFmtId="0" fontId="43" fillId="73" borderId="0" applyNumberFormat="0" applyBorder="0" applyAlignment="0" applyProtection="0"/>
    <xf numFmtId="0" fontId="43" fillId="74" borderId="0" applyNumberFormat="0" applyBorder="0" applyAlignment="0" applyProtection="0"/>
    <xf numFmtId="0" fontId="43" fillId="75" borderId="0" applyNumberFormat="0" applyBorder="0" applyAlignment="0" applyProtection="0"/>
    <xf numFmtId="0" fontId="90" fillId="2" borderId="0" applyNumberFormat="0" applyBorder="0" applyAlignment="0" applyProtection="0"/>
    <xf numFmtId="0" fontId="90" fillId="3" borderId="0" applyNumberFormat="0" applyBorder="0" applyAlignment="0" applyProtection="0"/>
    <xf numFmtId="0" fontId="90" fillId="4" borderId="0" applyNumberFormat="0" applyBorder="0" applyAlignment="0" applyProtection="0"/>
    <xf numFmtId="0" fontId="90" fillId="5" borderId="0" applyNumberFormat="0" applyBorder="0" applyAlignment="0" applyProtection="0"/>
    <xf numFmtId="0" fontId="90" fillId="6" borderId="0" applyNumberFormat="0" applyBorder="0" applyAlignment="0" applyProtection="0"/>
    <xf numFmtId="0" fontId="90" fillId="7" borderId="0" applyNumberFormat="0" applyBorder="0" applyAlignment="0" applyProtection="0"/>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43" fillId="76" borderId="0" applyNumberFormat="0" applyBorder="0" applyAlignment="0" applyProtection="0"/>
    <xf numFmtId="0" fontId="43" fillId="77" borderId="0" applyNumberFormat="0" applyBorder="0" applyAlignment="0" applyProtection="0"/>
    <xf numFmtId="0" fontId="43" fillId="78" borderId="0" applyNumberFormat="0" applyBorder="0" applyAlignment="0" applyProtection="0"/>
    <xf numFmtId="0" fontId="43" fillId="73" borderId="0" applyNumberFormat="0" applyBorder="0" applyAlignment="0" applyProtection="0"/>
    <xf numFmtId="0" fontId="43" fillId="76" borderId="0" applyNumberFormat="0" applyBorder="0" applyAlignment="0" applyProtection="0"/>
    <xf numFmtId="0" fontId="43" fillId="79" borderId="0" applyNumberFormat="0" applyBorder="0" applyAlignment="0" applyProtection="0"/>
    <xf numFmtId="0" fontId="90" fillId="8" borderId="0" applyNumberFormat="0" applyBorder="0" applyAlignment="0" applyProtection="0"/>
    <xf numFmtId="0" fontId="90" fillId="9" borderId="0" applyNumberFormat="0" applyBorder="0" applyAlignment="0" applyProtection="0"/>
    <xf numFmtId="0" fontId="90" fillId="10" borderId="0" applyNumberFormat="0" applyBorder="0" applyAlignment="0" applyProtection="0"/>
    <xf numFmtId="0" fontId="90" fillId="5" borderId="0" applyNumberFormat="0" applyBorder="0" applyAlignment="0" applyProtection="0"/>
    <xf numFmtId="0" fontId="90" fillId="8" borderId="0" applyNumberFormat="0" applyBorder="0" applyAlignment="0" applyProtection="0"/>
    <xf numFmtId="0" fontId="90" fillId="11"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4" fillId="80" borderId="0" applyNumberFormat="0" applyBorder="0" applyAlignment="0" applyProtection="0"/>
    <xf numFmtId="0" fontId="24" fillId="80" borderId="0" applyNumberFormat="0" applyBorder="0" applyAlignment="0" applyProtection="0"/>
    <xf numFmtId="0" fontId="91" fillId="80" borderId="0" applyNumberFormat="0" applyBorder="0" applyAlignment="0" applyProtection="0"/>
    <xf numFmtId="0" fontId="91" fillId="77" borderId="0" applyNumberFormat="0" applyBorder="0" applyAlignment="0" applyProtection="0"/>
    <xf numFmtId="0" fontId="91" fillId="78" borderId="0" applyNumberFormat="0" applyBorder="0" applyAlignment="0" applyProtection="0"/>
    <xf numFmtId="0" fontId="91" fillId="81" borderId="0" applyNumberFormat="0" applyBorder="0" applyAlignment="0" applyProtection="0"/>
    <xf numFmtId="0" fontId="91" fillId="82" borderId="0" applyNumberFormat="0" applyBorder="0" applyAlignment="0" applyProtection="0"/>
    <xf numFmtId="0" fontId="91" fillId="83" borderId="0" applyNumberFormat="0" applyBorder="0" applyAlignment="0" applyProtection="0"/>
    <xf numFmtId="0" fontId="43" fillId="12" borderId="0" applyNumberFormat="0" applyBorder="0" applyAlignment="0" applyProtection="0"/>
    <xf numFmtId="0" fontId="43" fillId="9" borderId="0" applyNumberFormat="0" applyBorder="0" applyAlignment="0" applyProtection="0"/>
    <xf numFmtId="0" fontId="43" fillId="10"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5"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92" fillId="68" borderId="0" applyNumberFormat="0" applyBorder="0" applyAlignment="0" applyProtection="0"/>
    <xf numFmtId="0" fontId="35" fillId="0" borderId="13" applyNumberFormat="0" applyFill="0" applyAlignment="0" applyProtection="0"/>
    <xf numFmtId="0" fontId="36" fillId="0" borderId="9" applyNumberFormat="0" applyFill="0" applyAlignment="0" applyProtection="0"/>
    <xf numFmtId="0" fontId="37" fillId="0" borderId="14" applyNumberFormat="0" applyFill="0" applyAlignment="0" applyProtection="0"/>
    <xf numFmtId="0" fontId="37" fillId="0" borderId="0" applyNumberFormat="0" applyFill="0" applyBorder="0" applyAlignment="0" applyProtection="0"/>
    <xf numFmtId="0" fontId="26" fillId="84" borderId="1" applyNumberFormat="0" applyAlignment="0" applyProtection="0"/>
    <xf numFmtId="0" fontId="26" fillId="84" borderId="1" applyNumberFormat="0" applyAlignment="0" applyProtection="0"/>
    <xf numFmtId="0" fontId="26" fillId="84" borderId="1" applyNumberFormat="0" applyAlignment="0" applyProtection="0"/>
    <xf numFmtId="0" fontId="37" fillId="31" borderId="1" applyNumberFormat="0" applyAlignment="0" applyProtection="0"/>
    <xf numFmtId="0" fontId="37" fillId="31" borderId="1" applyNumberFormat="0" applyAlignment="0" applyProtection="0"/>
    <xf numFmtId="0" fontId="37" fillId="31" borderId="1" applyNumberFormat="0" applyAlignment="0" applyProtection="0"/>
    <xf numFmtId="0" fontId="26" fillId="31" borderId="1" applyNumberFormat="0" applyAlignment="0" applyProtection="0"/>
    <xf numFmtId="0" fontId="26" fillId="31" borderId="1" applyNumberFormat="0" applyAlignment="0" applyProtection="0"/>
    <xf numFmtId="0" fontId="26" fillId="31" borderId="1" applyNumberFormat="0" applyAlignment="0" applyProtection="0"/>
    <xf numFmtId="0" fontId="26" fillId="31" borderId="1" applyNumberFormat="0" applyAlignment="0" applyProtection="0"/>
    <xf numFmtId="3" fontId="7" fillId="0" borderId="42" applyBorder="0">
      <alignment vertical="center"/>
      <protection locked="0"/>
    </xf>
    <xf numFmtId="3" fontId="12" fillId="0" borderId="42">
      <alignment vertical="center"/>
      <protection locked="0"/>
    </xf>
    <xf numFmtId="3" fontId="7" fillId="0" borderId="42" applyBorder="0">
      <alignment vertical="center"/>
      <protection locked="0"/>
    </xf>
    <xf numFmtId="3" fontId="7" fillId="85" borderId="3" applyBorder="0">
      <alignment vertical="center"/>
    </xf>
    <xf numFmtId="3" fontId="7" fillId="35" borderId="42">
      <protection locked="0"/>
    </xf>
    <xf numFmtId="3" fontId="7" fillId="36" borderId="42">
      <protection locked="0"/>
    </xf>
    <xf numFmtId="0" fontId="27" fillId="0" borderId="4" applyNumberFormat="0" applyFill="0" applyAlignment="0" applyProtection="0"/>
    <xf numFmtId="0" fontId="24" fillId="16" borderId="0" applyNumberFormat="0" applyBorder="0" applyAlignment="0" applyProtection="0"/>
    <xf numFmtId="0" fontId="24" fillId="20" borderId="0" applyNumberFormat="0" applyBorder="0" applyAlignment="0" applyProtection="0"/>
    <xf numFmtId="0" fontId="24" fillId="24"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28" borderId="0" applyNumberFormat="0" applyBorder="0" applyAlignment="0" applyProtection="0"/>
    <xf numFmtId="0" fontId="31" fillId="72" borderId="0" applyNumberFormat="0" applyBorder="0" applyAlignment="0" applyProtection="0"/>
    <xf numFmtId="194" fontId="4" fillId="0" borderId="0" applyFill="0" applyBorder="0" applyProtection="0">
      <alignment vertical="center"/>
    </xf>
    <xf numFmtId="195" fontId="4" fillId="0" borderId="0" applyFill="0" applyBorder="0" applyProtection="0">
      <alignment vertical="center"/>
    </xf>
    <xf numFmtId="196" fontId="4" fillId="0" borderId="0" applyFill="0" applyBorder="0" applyProtection="0">
      <alignment vertical="center"/>
    </xf>
    <xf numFmtId="197" fontId="4" fillId="0" borderId="0" applyFill="0" applyBorder="0" applyProtection="0">
      <alignment vertical="center"/>
    </xf>
    <xf numFmtId="0" fontId="2" fillId="86" borderId="0" applyNumberFormat="0" applyFont="0" applyFill="0" applyBorder="0" applyAlignment="0" applyProtection="0"/>
    <xf numFmtId="0" fontId="28" fillId="75" borderId="1" applyNumberFormat="0" applyAlignment="0" applyProtection="0"/>
    <xf numFmtId="0" fontId="28" fillId="75" borderId="1" applyNumberFormat="0" applyAlignment="0" applyProtection="0"/>
    <xf numFmtId="0" fontId="28" fillId="75" borderId="1" applyNumberFormat="0" applyAlignment="0" applyProtection="0"/>
    <xf numFmtId="0" fontId="28" fillId="75" borderId="1" applyNumberFormat="0" applyAlignment="0" applyProtection="0"/>
    <xf numFmtId="0" fontId="28" fillId="0" borderId="0" applyNumberFormat="0" applyFill="0" applyBorder="0" applyAlignment="0" applyProtection="0"/>
    <xf numFmtId="0" fontId="93" fillId="0" borderId="0" applyNumberFormat="0" applyFill="0" applyBorder="0" applyAlignment="0" applyProtection="0"/>
    <xf numFmtId="0" fontId="94" fillId="0" borderId="4" applyNumberFormat="0" applyFill="0" applyAlignment="0" applyProtection="0"/>
    <xf numFmtId="0" fontId="4" fillId="87" borderId="7" applyNumberFormat="0" applyAlignment="0" applyProtection="0"/>
    <xf numFmtId="0" fontId="4" fillId="87" borderId="7" applyNumberFormat="0" applyAlignment="0" applyProtection="0"/>
    <xf numFmtId="0" fontId="4" fillId="87" borderId="7" applyNumberFormat="0" applyAlignment="0" applyProtection="0"/>
    <xf numFmtId="0" fontId="91" fillId="3" borderId="0" applyNumberFormat="0" applyBorder="0" applyAlignment="0" applyProtection="0"/>
    <xf numFmtId="0" fontId="28" fillId="7" borderId="1" applyNumberFormat="0" applyAlignment="0" applyProtection="0"/>
    <xf numFmtId="0" fontId="28" fillId="7" borderId="1" applyNumberFormat="0" applyAlignment="0" applyProtection="0"/>
    <xf numFmtId="0" fontId="28" fillId="7" borderId="1" applyNumberFormat="0" applyAlignment="0" applyProtection="0"/>
    <xf numFmtId="0" fontId="4" fillId="87" borderId="7" applyNumberFormat="0" applyAlignment="0" applyProtection="0"/>
    <xf numFmtId="0" fontId="4" fillId="87" borderId="7" applyNumberFormat="0" applyAlignment="0" applyProtection="0"/>
    <xf numFmtId="0" fontId="4" fillId="87" borderId="7" applyNumberFormat="0" applyAlignment="0" applyProtection="0"/>
    <xf numFmtId="0" fontId="4" fillId="87" borderId="7" applyNumberFormat="0" applyAlignment="0" applyProtection="0"/>
    <xf numFmtId="0" fontId="91" fillId="88" borderId="0" applyNumberFormat="0" applyBorder="0" applyAlignment="0" applyProtection="0"/>
    <xf numFmtId="0" fontId="91" fillId="89" borderId="0" applyNumberFormat="0" applyBorder="0" applyAlignment="0" applyProtection="0"/>
    <xf numFmtId="0" fontId="91" fillId="90" borderId="0" applyNumberFormat="0" applyBorder="0" applyAlignment="0" applyProtection="0"/>
    <xf numFmtId="0" fontId="91" fillId="81" borderId="0" applyNumberFormat="0" applyBorder="0" applyAlignment="0" applyProtection="0"/>
    <xf numFmtId="0" fontId="91" fillId="82" borderId="0" applyNumberFormat="0" applyBorder="0" applyAlignment="0" applyProtection="0"/>
    <xf numFmtId="0" fontId="91" fillId="91" borderId="0" applyNumberFormat="0" applyBorder="0" applyAlignment="0" applyProtection="0"/>
    <xf numFmtId="0" fontId="26" fillId="84" borderId="1" applyNumberFormat="0" applyAlignment="0" applyProtection="0"/>
    <xf numFmtId="0" fontId="26" fillId="84" borderId="1" applyNumberFormat="0" applyAlignment="0" applyProtection="0"/>
    <xf numFmtId="0" fontId="26" fillId="84" borderId="1" applyNumberFormat="0" applyAlignment="0" applyProtection="0"/>
    <xf numFmtId="0" fontId="95" fillId="0" borderId="0" applyNumberFormat="0" applyFill="0" applyBorder="0" applyAlignment="0" applyProtection="0">
      <alignment vertical="top"/>
      <protection locked="0"/>
    </xf>
    <xf numFmtId="164" fontId="2" fillId="0" borderId="0" applyFont="0" applyFill="0" applyBorder="0" applyAlignment="0" applyProtection="0"/>
    <xf numFmtId="44" fontId="23" fillId="0" borderId="0" applyFont="0" applyFill="0" applyBorder="0" applyAlignment="0" applyProtection="0"/>
    <xf numFmtId="198" fontId="2" fillId="0" borderId="0" applyFont="0" applyFill="0" applyBorder="0" applyAlignment="0" applyProtection="0"/>
    <xf numFmtId="0" fontId="30" fillId="43" borderId="0" applyNumberFormat="0" applyBorder="0" applyAlignment="0" applyProtection="0"/>
    <xf numFmtId="0" fontId="4" fillId="0" borderId="0" applyFill="0" applyBorder="0" applyProtection="0">
      <alignment vertical="center"/>
    </xf>
    <xf numFmtId="165" fontId="7" fillId="0" borderId="12" applyBorder="0">
      <alignment horizontal="center" vertical="center" wrapText="1"/>
    </xf>
    <xf numFmtId="165" fontId="7" fillId="0" borderId="12" applyBorder="0">
      <alignment horizontal="center" vertical="center" wrapText="1"/>
    </xf>
    <xf numFmtId="165" fontId="7" fillId="0" borderId="12" applyBorder="0">
      <alignment horizontal="center" vertical="center" wrapText="1"/>
    </xf>
    <xf numFmtId="168" fontId="7" fillId="0" borderId="12" applyBorder="0">
      <alignment horizontal="center" vertical="center" wrapText="1"/>
    </xf>
    <xf numFmtId="168" fontId="7" fillId="0" borderId="12" applyBorder="0">
      <alignment horizontal="center" vertical="center" wrapText="1"/>
    </xf>
    <xf numFmtId="168" fontId="7" fillId="0" borderId="12" applyBorder="0">
      <alignment horizontal="center" vertical="center" wrapText="1"/>
    </xf>
    <xf numFmtId="168" fontId="7" fillId="0" borderId="12" applyBorder="0">
      <alignment horizontal="center" vertical="center" wrapText="1"/>
    </xf>
    <xf numFmtId="168" fontId="7" fillId="0" borderId="12" applyBorder="0">
      <alignment horizontal="center" vertical="center" wrapText="1"/>
    </xf>
    <xf numFmtId="168" fontId="7" fillId="0" borderId="12" applyBorder="0">
      <alignment horizontal="center" vertical="center" wrapText="1"/>
    </xf>
    <xf numFmtId="168" fontId="7" fillId="0" borderId="12" applyBorder="0">
      <alignment horizontal="center" vertical="center" wrapText="1"/>
    </xf>
    <xf numFmtId="168" fontId="7" fillId="0" borderId="12" applyBorder="0">
      <alignment horizontal="center" vertical="center" wrapText="1"/>
    </xf>
    <xf numFmtId="168" fontId="7" fillId="0" borderId="12" applyBorder="0">
      <alignment horizontal="center" vertical="center" wrapText="1"/>
    </xf>
    <xf numFmtId="168" fontId="7" fillId="0" borderId="12" applyBorder="0">
      <alignment horizontal="center" vertical="center" wrapText="1"/>
    </xf>
    <xf numFmtId="168" fontId="7" fillId="0" borderId="12" applyBorder="0">
      <alignment horizontal="center" vertical="center" wrapText="1"/>
    </xf>
    <xf numFmtId="0" fontId="2" fillId="0" borderId="0"/>
    <xf numFmtId="0" fontId="7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3" fillId="0" borderId="0"/>
    <xf numFmtId="0" fontId="23" fillId="0" borderId="0"/>
    <xf numFmtId="0" fontId="2" fillId="0" borderId="0" applyNumberFormat="0" applyFont="0" applyFill="0" applyBorder="0" applyAlignment="0" applyProtection="0"/>
    <xf numFmtId="0" fontId="4" fillId="38" borderId="7" applyNumberFormat="0" applyFont="0" applyAlignment="0" applyProtection="0"/>
    <xf numFmtId="0" fontId="4" fillId="38" borderId="7" applyNumberFormat="0" applyFont="0" applyAlignment="0" applyProtection="0"/>
    <xf numFmtId="0" fontId="4" fillId="38" borderId="7" applyNumberFormat="0" applyFont="0" applyAlignment="0" applyProtection="0"/>
    <xf numFmtId="0" fontId="9" fillId="38" borderId="7" applyNumberFormat="0" applyFont="0" applyAlignment="0" applyProtection="0"/>
    <xf numFmtId="0" fontId="9" fillId="38" borderId="7" applyNumberFormat="0" applyFont="0" applyAlignment="0" applyProtection="0"/>
    <xf numFmtId="0" fontId="9" fillId="38" borderId="7" applyNumberFormat="0" applyFont="0" applyAlignment="0" applyProtection="0"/>
    <xf numFmtId="0" fontId="34" fillId="0" borderId="0" applyNumberFormat="0" applyFill="0" applyBorder="0" applyAlignment="0" applyProtection="0"/>
    <xf numFmtId="0" fontId="34" fillId="31" borderId="15" applyNumberFormat="0" applyAlignment="0" applyProtection="0"/>
    <xf numFmtId="0" fontId="34" fillId="31" borderId="15" applyNumberFormat="0" applyAlignment="0" applyProtection="0"/>
    <xf numFmtId="0" fontId="34" fillId="31" borderId="15" applyNumberFormat="0" applyAlignment="0" applyProtection="0"/>
    <xf numFmtId="9" fontId="6" fillId="0" borderId="42">
      <alignment vertical="center"/>
    </xf>
    <xf numFmtId="199" fontId="4" fillId="0" borderId="0" applyFill="0" applyBorder="0" applyProtection="0">
      <alignment vertical="center"/>
    </xf>
    <xf numFmtId="200" fontId="4" fillId="0" borderId="0" applyFill="0" applyBorder="0" applyProtection="0">
      <alignment vertical="center"/>
    </xf>
    <xf numFmtId="201" fontId="4" fillId="0" borderId="0" applyFill="0" applyBorder="0" applyProtection="0">
      <alignment vertical="center"/>
    </xf>
    <xf numFmtId="171" fontId="20" fillId="46" borderId="42" applyNumberFormat="0" applyBorder="0" applyAlignment="0">
      <alignment horizontal="right"/>
      <protection locked="0"/>
    </xf>
    <xf numFmtId="171" fontId="20" fillId="46" borderId="42" applyNumberFormat="0" applyBorder="0" applyAlignment="0">
      <alignment horizontal="right"/>
      <protection locked="0"/>
    </xf>
    <xf numFmtId="171" fontId="20" fillId="46" borderId="42" applyNumberFormat="0" applyBorder="0" applyAlignment="0">
      <alignment horizontal="right"/>
      <protection locked="0"/>
    </xf>
    <xf numFmtId="0" fontId="17" fillId="0" borderId="6" applyFill="0" applyBorder="0">
      <alignment horizontal="center" vertical="center"/>
    </xf>
    <xf numFmtId="0" fontId="4" fillId="48" borderId="42">
      <alignment horizontal="center" wrapText="1"/>
    </xf>
    <xf numFmtId="0" fontId="4" fillId="48" borderId="42">
      <alignment horizontal="left"/>
    </xf>
    <xf numFmtId="3" fontId="4" fillId="46" borderId="42">
      <alignment horizontal="right"/>
      <protection locked="0"/>
    </xf>
    <xf numFmtId="172" fontId="4" fillId="46" borderId="42">
      <alignment horizontal="right"/>
      <protection locked="0"/>
    </xf>
    <xf numFmtId="0" fontId="4" fillId="0" borderId="0" applyNumberFormat="0" applyFont="0" applyBorder="0" applyAlignment="0"/>
    <xf numFmtId="0" fontId="20" fillId="35" borderId="0" applyNumberFormat="0" applyBorder="0">
      <alignment horizontal="right"/>
      <protection locked="0"/>
    </xf>
    <xf numFmtId="3" fontId="96" fillId="92" borderId="42" applyBorder="0"/>
    <xf numFmtId="3" fontId="96" fillId="92" borderId="42" applyBorder="0"/>
    <xf numFmtId="0" fontId="4" fillId="37" borderId="0" applyBorder="0"/>
    <xf numFmtId="0" fontId="11" fillId="93" borderId="0" applyNumberFormat="0" applyFont="0" applyBorder="0" applyAlignment="0" applyProtection="0">
      <protection locked="0"/>
    </xf>
    <xf numFmtId="0" fontId="4" fillId="48" borderId="42" applyNumberFormat="0" applyFont="0" applyBorder="0" applyAlignment="0">
      <alignment horizontal="center" wrapText="1"/>
    </xf>
    <xf numFmtId="0" fontId="4" fillId="48" borderId="42" applyNumberFormat="0" applyFont="0" applyBorder="0" applyAlignment="0">
      <alignment horizontal="center" wrapText="1"/>
    </xf>
    <xf numFmtId="3" fontId="20" fillId="45" borderId="6" applyNumberFormat="0" applyBorder="0" applyAlignment="0">
      <alignment vertical="center"/>
      <protection locked="0"/>
    </xf>
    <xf numFmtId="0" fontId="9" fillId="48" borderId="0" applyNumberFormat="0" applyFont="0" applyFill="0" applyBorder="0" applyAlignment="0"/>
    <xf numFmtId="0" fontId="11" fillId="47" borderId="0" applyNumberFormat="0" applyFont="0" applyBorder="0" applyAlignment="0"/>
    <xf numFmtId="3" fontId="97" fillId="36" borderId="42" applyNumberFormat="0" applyBorder="0">
      <alignment horizontal="right" vertical="center" wrapText="1" indent="1"/>
    </xf>
    <xf numFmtId="3" fontId="97" fillId="36" borderId="42" applyNumberFormat="0" applyBorder="0">
      <alignment horizontal="right" vertical="center" wrapText="1" indent="1"/>
    </xf>
    <xf numFmtId="0" fontId="21" fillId="0" borderId="0" applyNumberFormat="0" applyBorder="0" applyAlignment="0"/>
    <xf numFmtId="0" fontId="63" fillId="92" borderId="43" applyNumberFormat="0" applyFont="0" applyBorder="0" applyAlignment="0"/>
    <xf numFmtId="0" fontId="63" fillId="92" borderId="43" applyNumberFormat="0" applyFont="0" applyBorder="0" applyAlignment="0"/>
    <xf numFmtId="0" fontId="63" fillId="92" borderId="43" applyNumberFormat="0" applyFont="0" applyBorder="0" applyAlignment="0"/>
    <xf numFmtId="0" fontId="63" fillId="92" borderId="43" applyNumberFormat="0" applyFont="0" applyBorder="0" applyAlignment="0"/>
    <xf numFmtId="0" fontId="63" fillId="92" borderId="43" applyNumberFormat="0" applyFont="0" applyBorder="0" applyAlignment="0"/>
    <xf numFmtId="0" fontId="63" fillId="92" borderId="43" applyNumberFormat="0" applyFont="0" applyBorder="0" applyAlignment="0"/>
    <xf numFmtId="0" fontId="63" fillId="92" borderId="43" applyNumberFormat="0" applyFont="0" applyBorder="0" applyAlignment="0"/>
    <xf numFmtId="0" fontId="63" fillId="92" borderId="43" applyNumberFormat="0" applyFont="0" applyBorder="0" applyAlignment="0"/>
    <xf numFmtId="0" fontId="98" fillId="0" borderId="0" applyFill="0" applyBorder="0">
      <alignment horizontal="center" vertical="center"/>
    </xf>
    <xf numFmtId="0" fontId="99" fillId="71" borderId="0" applyNumberFormat="0" applyBorder="0" applyAlignment="0" applyProtection="0"/>
    <xf numFmtId="0" fontId="34" fillId="31" borderId="44" applyNumberFormat="0" applyAlignment="0" applyProtection="0"/>
    <xf numFmtId="0" fontId="34" fillId="31" borderId="44" applyNumberFormat="0" applyAlignment="0" applyProtection="0"/>
    <xf numFmtId="0" fontId="34" fillId="31" borderId="44" applyNumberFormat="0" applyAlignment="0" applyProtection="0"/>
    <xf numFmtId="0" fontId="34" fillId="31" borderId="44" applyNumberFormat="0" applyAlignment="0" applyProtection="0"/>
    <xf numFmtId="4" fontId="55" fillId="43" borderId="45" applyNumberFormat="0" applyProtection="0">
      <alignment vertical="center"/>
    </xf>
    <xf numFmtId="4" fontId="55" fillId="43" borderId="45" applyNumberFormat="0" applyProtection="0">
      <alignment vertical="center"/>
    </xf>
    <xf numFmtId="4" fontId="55" fillId="43" borderId="45" applyNumberFormat="0" applyProtection="0">
      <alignment vertical="center"/>
    </xf>
    <xf numFmtId="4" fontId="56" fillId="43" borderId="45" applyNumberFormat="0" applyProtection="0">
      <alignment vertical="center"/>
    </xf>
    <xf numFmtId="4" fontId="56" fillId="43" borderId="45" applyNumberFormat="0" applyProtection="0">
      <alignment vertical="center"/>
    </xf>
    <xf numFmtId="4" fontId="56" fillId="43" borderId="45" applyNumberFormat="0" applyProtection="0">
      <alignment vertical="center"/>
    </xf>
    <xf numFmtId="4" fontId="55" fillId="43" borderId="45" applyNumberFormat="0" applyProtection="0">
      <alignment horizontal="left" vertical="center" indent="1"/>
    </xf>
    <xf numFmtId="4" fontId="55" fillId="43" borderId="45" applyNumberFormat="0" applyProtection="0">
      <alignment horizontal="left" vertical="center" indent="1"/>
    </xf>
    <xf numFmtId="4" fontId="55" fillId="43" borderId="45" applyNumberFormat="0" applyProtection="0">
      <alignment horizontal="left" vertical="center" indent="1"/>
    </xf>
    <xf numFmtId="0" fontId="55" fillId="43" borderId="45" applyNumberFormat="0" applyProtection="0">
      <alignment horizontal="left" vertical="top" indent="1"/>
    </xf>
    <xf numFmtId="0" fontId="55" fillId="43" borderId="45" applyNumberFormat="0" applyProtection="0">
      <alignment horizontal="left" vertical="top" indent="1"/>
    </xf>
    <xf numFmtId="0" fontId="55" fillId="43" borderId="45" applyNumberFormat="0" applyProtection="0">
      <alignment horizontal="left" vertical="top" indent="1"/>
    </xf>
    <xf numFmtId="4" fontId="57" fillId="3" borderId="45" applyNumberFormat="0" applyProtection="0">
      <alignment horizontal="right" vertical="center"/>
    </xf>
    <xf numFmtId="4" fontId="57" fillId="3" borderId="45" applyNumberFormat="0" applyProtection="0">
      <alignment horizontal="right" vertical="center"/>
    </xf>
    <xf numFmtId="4" fontId="57" fillId="3" borderId="45" applyNumberFormat="0" applyProtection="0">
      <alignment horizontal="right" vertical="center"/>
    </xf>
    <xf numFmtId="4" fontId="57" fillId="9" borderId="45" applyNumberFormat="0" applyProtection="0">
      <alignment horizontal="right" vertical="center"/>
    </xf>
    <xf numFmtId="4" fontId="57" fillId="9" borderId="45" applyNumberFormat="0" applyProtection="0">
      <alignment horizontal="right" vertical="center"/>
    </xf>
    <xf numFmtId="4" fontId="57" fillId="9" borderId="45" applyNumberFormat="0" applyProtection="0">
      <alignment horizontal="right" vertical="center"/>
    </xf>
    <xf numFmtId="4" fontId="57" fillId="20" borderId="45" applyNumberFormat="0" applyProtection="0">
      <alignment horizontal="right" vertical="center"/>
    </xf>
    <xf numFmtId="4" fontId="57" fillId="20" borderId="45" applyNumberFormat="0" applyProtection="0">
      <alignment horizontal="right" vertical="center"/>
    </xf>
    <xf numFmtId="4" fontId="57" fillId="20" borderId="45" applyNumberFormat="0" applyProtection="0">
      <alignment horizontal="right" vertical="center"/>
    </xf>
    <xf numFmtId="4" fontId="57" fillId="11" borderId="45" applyNumberFormat="0" applyProtection="0">
      <alignment horizontal="right" vertical="center"/>
    </xf>
    <xf numFmtId="4" fontId="57" fillId="11" borderId="45" applyNumberFormat="0" applyProtection="0">
      <alignment horizontal="right" vertical="center"/>
    </xf>
    <xf numFmtId="4" fontId="57" fillId="11" borderId="45" applyNumberFormat="0" applyProtection="0">
      <alignment horizontal="right" vertical="center"/>
    </xf>
    <xf numFmtId="4" fontId="57" fillId="15" borderId="45" applyNumberFormat="0" applyProtection="0">
      <alignment horizontal="right" vertical="center"/>
    </xf>
    <xf numFmtId="4" fontId="57" fillId="15" borderId="45" applyNumberFormat="0" applyProtection="0">
      <alignment horizontal="right" vertical="center"/>
    </xf>
    <xf numFmtId="4" fontId="57" fillId="15" borderId="45" applyNumberFormat="0" applyProtection="0">
      <alignment horizontal="right" vertical="center"/>
    </xf>
    <xf numFmtId="4" fontId="57" fillId="28" borderId="45" applyNumberFormat="0" applyProtection="0">
      <alignment horizontal="right" vertical="center"/>
    </xf>
    <xf numFmtId="4" fontId="57" fillId="28" borderId="45" applyNumberFormat="0" applyProtection="0">
      <alignment horizontal="right" vertical="center"/>
    </xf>
    <xf numFmtId="4" fontId="57" fillId="28" borderId="45" applyNumberFormat="0" applyProtection="0">
      <alignment horizontal="right" vertical="center"/>
    </xf>
    <xf numFmtId="4" fontId="57" fillId="24" borderId="45" applyNumberFormat="0" applyProtection="0">
      <alignment horizontal="right" vertical="center"/>
    </xf>
    <xf numFmtId="4" fontId="57" fillId="24" borderId="45" applyNumberFormat="0" applyProtection="0">
      <alignment horizontal="right" vertical="center"/>
    </xf>
    <xf numFmtId="4" fontId="57" fillId="24" borderId="45" applyNumberFormat="0" applyProtection="0">
      <alignment horizontal="right" vertical="center"/>
    </xf>
    <xf numFmtId="4" fontId="57" fillId="50" borderId="45" applyNumberFormat="0" applyProtection="0">
      <alignment horizontal="right" vertical="center"/>
    </xf>
    <xf numFmtId="4" fontId="57" fillId="50" borderId="45" applyNumberFormat="0" applyProtection="0">
      <alignment horizontal="right" vertical="center"/>
    </xf>
    <xf numFmtId="4" fontId="57" fillId="50" borderId="45" applyNumberFormat="0" applyProtection="0">
      <alignment horizontal="right" vertical="center"/>
    </xf>
    <xf numFmtId="4" fontId="57" fillId="10" borderId="45" applyNumberFormat="0" applyProtection="0">
      <alignment horizontal="right" vertical="center"/>
    </xf>
    <xf numFmtId="4" fontId="57" fillId="10" borderId="45" applyNumberFormat="0" applyProtection="0">
      <alignment horizontal="right" vertical="center"/>
    </xf>
    <xf numFmtId="4" fontId="57" fillId="10" borderId="45" applyNumberFormat="0" applyProtection="0">
      <alignment horizontal="right" vertical="center"/>
    </xf>
    <xf numFmtId="4" fontId="57" fillId="49" borderId="45" applyNumberFormat="0" applyProtection="0">
      <alignment horizontal="right" vertical="center"/>
    </xf>
    <xf numFmtId="4" fontId="57" fillId="49" borderId="45" applyNumberFormat="0" applyProtection="0">
      <alignment horizontal="right" vertical="center"/>
    </xf>
    <xf numFmtId="4" fontId="57" fillId="49" borderId="45" applyNumberFormat="0" applyProtection="0">
      <alignment horizontal="right" vertical="center"/>
    </xf>
    <xf numFmtId="0" fontId="4" fillId="53" borderId="45" applyNumberFormat="0" applyProtection="0">
      <alignment horizontal="left" vertical="center" indent="1"/>
    </xf>
    <xf numFmtId="0" fontId="4" fillId="53" borderId="45" applyNumberFormat="0" applyProtection="0">
      <alignment horizontal="left" vertical="center" indent="1"/>
    </xf>
    <xf numFmtId="0" fontId="4" fillId="53" borderId="45" applyNumberFormat="0" applyProtection="0">
      <alignment horizontal="left" vertical="center" indent="1"/>
    </xf>
    <xf numFmtId="0" fontId="4" fillId="53" borderId="45" applyNumberFormat="0" applyProtection="0">
      <alignment horizontal="left" vertical="top" indent="1"/>
    </xf>
    <xf numFmtId="0" fontId="4" fillId="53" borderId="45" applyNumberFormat="0" applyProtection="0">
      <alignment horizontal="left" vertical="top" indent="1"/>
    </xf>
    <xf numFmtId="0" fontId="4" fillId="53" borderId="45" applyNumberFormat="0" applyProtection="0">
      <alignment horizontal="left" vertical="top" indent="1"/>
    </xf>
    <xf numFmtId="0" fontId="4" fillId="49" borderId="45" applyNumberFormat="0" applyProtection="0">
      <alignment horizontal="left" vertical="center" indent="1"/>
    </xf>
    <xf numFmtId="0" fontId="4" fillId="49" borderId="45" applyNumberFormat="0" applyProtection="0">
      <alignment horizontal="left" vertical="center" indent="1"/>
    </xf>
    <xf numFmtId="0" fontId="4" fillId="49" borderId="45" applyNumberFormat="0" applyProtection="0">
      <alignment horizontal="left" vertical="center" indent="1"/>
    </xf>
    <xf numFmtId="0" fontId="4" fillId="49" borderId="45" applyNumberFormat="0" applyProtection="0">
      <alignment horizontal="left" vertical="top" indent="1"/>
    </xf>
    <xf numFmtId="0" fontId="4" fillId="49" borderId="45" applyNumberFormat="0" applyProtection="0">
      <alignment horizontal="left" vertical="top" indent="1"/>
    </xf>
    <xf numFmtId="0" fontId="4" fillId="49" borderId="45" applyNumberFormat="0" applyProtection="0">
      <alignment horizontal="left" vertical="top" indent="1"/>
    </xf>
    <xf numFmtId="0" fontId="4" fillId="8" borderId="45" applyNumberFormat="0" applyProtection="0">
      <alignment horizontal="left" vertical="center" indent="1"/>
    </xf>
    <xf numFmtId="0" fontId="4" fillId="8" borderId="45" applyNumberFormat="0" applyProtection="0">
      <alignment horizontal="left" vertical="center" indent="1"/>
    </xf>
    <xf numFmtId="0" fontId="4" fillId="8" borderId="45" applyNumberFormat="0" applyProtection="0">
      <alignment horizontal="left" vertical="center" indent="1"/>
    </xf>
    <xf numFmtId="0" fontId="4" fillId="8" borderId="45" applyNumberFormat="0" applyProtection="0">
      <alignment horizontal="left" vertical="top" indent="1"/>
    </xf>
    <xf numFmtId="0" fontId="4" fillId="8" borderId="45" applyNumberFormat="0" applyProtection="0">
      <alignment horizontal="left" vertical="top" indent="1"/>
    </xf>
    <xf numFmtId="0" fontId="4" fillId="8" borderId="45" applyNumberFormat="0" applyProtection="0">
      <alignment horizontal="left" vertical="top" indent="1"/>
    </xf>
    <xf numFmtId="0" fontId="4" fillId="52" borderId="45" applyNumberFormat="0" applyProtection="0">
      <alignment horizontal="left" vertical="center" indent="1"/>
    </xf>
    <xf numFmtId="0" fontId="4" fillId="52" borderId="45" applyNumberFormat="0" applyProtection="0">
      <alignment horizontal="left" vertical="center" indent="1"/>
    </xf>
    <xf numFmtId="0" fontId="4" fillId="52" borderId="45" applyNumberFormat="0" applyProtection="0">
      <alignment horizontal="left" vertical="center" indent="1"/>
    </xf>
    <xf numFmtId="0" fontId="4" fillId="52" borderId="45" applyNumberFormat="0" applyProtection="0">
      <alignment horizontal="left" vertical="top" indent="1"/>
    </xf>
    <xf numFmtId="0" fontId="4" fillId="52" borderId="45" applyNumberFormat="0" applyProtection="0">
      <alignment horizontal="left" vertical="top" indent="1"/>
    </xf>
    <xf numFmtId="0" fontId="4" fillId="52" borderId="45" applyNumberFormat="0" applyProtection="0">
      <alignment horizontal="left" vertical="top" indent="1"/>
    </xf>
    <xf numFmtId="0" fontId="4" fillId="54" borderId="46" applyNumberFormat="0">
      <protection locked="0"/>
    </xf>
    <xf numFmtId="4" fontId="57" fillId="38" borderId="45" applyNumberFormat="0" applyProtection="0">
      <alignment vertical="center"/>
    </xf>
    <xf numFmtId="4" fontId="57" fillId="38" borderId="45" applyNumberFormat="0" applyProtection="0">
      <alignment vertical="center"/>
    </xf>
    <xf numFmtId="4" fontId="57" fillId="38" borderId="45" applyNumberFormat="0" applyProtection="0">
      <alignment vertical="center"/>
    </xf>
    <xf numFmtId="4" fontId="59" fillId="38" borderId="45" applyNumberFormat="0" applyProtection="0">
      <alignment vertical="center"/>
    </xf>
    <xf numFmtId="4" fontId="59" fillId="38" borderId="45" applyNumberFormat="0" applyProtection="0">
      <alignment vertical="center"/>
    </xf>
    <xf numFmtId="4" fontId="59" fillId="38" borderId="45" applyNumberFormat="0" applyProtection="0">
      <alignment vertical="center"/>
    </xf>
    <xf numFmtId="4" fontId="57" fillId="38" borderId="45" applyNumberFormat="0" applyProtection="0">
      <alignment horizontal="left" vertical="center" indent="1"/>
    </xf>
    <xf numFmtId="4" fontId="57" fillId="38" borderId="45" applyNumberFormat="0" applyProtection="0">
      <alignment horizontal="left" vertical="center" indent="1"/>
    </xf>
    <xf numFmtId="4" fontId="57" fillId="38" borderId="45" applyNumberFormat="0" applyProtection="0">
      <alignment horizontal="left" vertical="center" indent="1"/>
    </xf>
    <xf numFmtId="0" fontId="57" fillId="38" borderId="45" applyNumberFormat="0" applyProtection="0">
      <alignment horizontal="left" vertical="top" indent="1"/>
    </xf>
    <xf numFmtId="0" fontId="57" fillId="38" borderId="45" applyNumberFormat="0" applyProtection="0">
      <alignment horizontal="left" vertical="top" indent="1"/>
    </xf>
    <xf numFmtId="0" fontId="57" fillId="38" borderId="45" applyNumberFormat="0" applyProtection="0">
      <alignment horizontal="left" vertical="top" indent="1"/>
    </xf>
    <xf numFmtId="4" fontId="57" fillId="52" borderId="45" applyNumberFormat="0" applyProtection="0">
      <alignment horizontal="right" vertical="center"/>
    </xf>
    <xf numFmtId="4" fontId="57" fillId="52" borderId="45" applyNumberFormat="0" applyProtection="0">
      <alignment horizontal="right" vertical="center"/>
    </xf>
    <xf numFmtId="4" fontId="57" fillId="52" borderId="45" applyNumberFormat="0" applyProtection="0">
      <alignment horizontal="right" vertical="center"/>
    </xf>
    <xf numFmtId="4" fontId="59" fillId="52" borderId="45" applyNumberFormat="0" applyProtection="0">
      <alignment horizontal="right" vertical="center"/>
    </xf>
    <xf numFmtId="4" fontId="59" fillId="52" borderId="45" applyNumberFormat="0" applyProtection="0">
      <alignment horizontal="right" vertical="center"/>
    </xf>
    <xf numFmtId="4" fontId="59" fillId="52" borderId="45" applyNumberFormat="0" applyProtection="0">
      <alignment horizontal="right" vertical="center"/>
    </xf>
    <xf numFmtId="4" fontId="57" fillId="49" borderId="45" applyNumberFormat="0" applyProtection="0">
      <alignment horizontal="left" vertical="center" indent="1"/>
    </xf>
    <xf numFmtId="4" fontId="57" fillId="49" borderId="45" applyNumberFormat="0" applyProtection="0">
      <alignment horizontal="left" vertical="center" indent="1"/>
    </xf>
    <xf numFmtId="4" fontId="57" fillId="49" borderId="45" applyNumberFormat="0" applyProtection="0">
      <alignment horizontal="left" vertical="center" indent="1"/>
    </xf>
    <xf numFmtId="0" fontId="57" fillId="49" borderId="45" applyNumberFormat="0" applyProtection="0">
      <alignment horizontal="left" vertical="top" indent="1"/>
    </xf>
    <xf numFmtId="0" fontId="57" fillId="49" borderId="45" applyNumberFormat="0" applyProtection="0">
      <alignment horizontal="left" vertical="top" indent="1"/>
    </xf>
    <xf numFmtId="0" fontId="57" fillId="49" borderId="45" applyNumberFormat="0" applyProtection="0">
      <alignment horizontal="left" vertical="top" indent="1"/>
    </xf>
    <xf numFmtId="4" fontId="61" fillId="52" borderId="45" applyNumberFormat="0" applyProtection="0">
      <alignment horizontal="right" vertical="center"/>
    </xf>
    <xf numFmtId="4" fontId="61" fillId="52" borderId="45" applyNumberFormat="0" applyProtection="0">
      <alignment horizontal="right" vertical="center"/>
    </xf>
    <xf numFmtId="4" fontId="61" fillId="52" borderId="45" applyNumberFormat="0" applyProtection="0">
      <alignment horizontal="right" vertical="center"/>
    </xf>
    <xf numFmtId="0" fontId="100" fillId="94" borderId="0" applyNumberFormat="0" applyBorder="0" applyAlignment="0" applyProtection="0"/>
    <xf numFmtId="0" fontId="101" fillId="0" borderId="0"/>
    <xf numFmtId="0" fontId="38" fillId="0" borderId="47" applyNumberFormat="0" applyFill="0" applyAlignment="0" applyProtection="0"/>
    <xf numFmtId="0" fontId="38" fillId="0" borderId="47" applyNumberFormat="0" applyFill="0" applyAlignment="0" applyProtection="0"/>
    <xf numFmtId="0" fontId="38" fillId="0" borderId="47" applyNumberFormat="0" applyFill="0" applyAlignment="0" applyProtection="0"/>
    <xf numFmtId="0" fontId="28" fillId="75" borderId="48" applyNumberFormat="0" applyAlignment="0" applyProtection="0"/>
    <xf numFmtId="0" fontId="28" fillId="75" borderId="48" applyNumberFormat="0" applyAlignment="0" applyProtection="0"/>
    <xf numFmtId="0" fontId="28" fillId="75" borderId="48" applyNumberFormat="0" applyAlignment="0" applyProtection="0"/>
    <xf numFmtId="0" fontId="102" fillId="84" borderId="48" applyNumberFormat="0" applyAlignment="0" applyProtection="0"/>
    <xf numFmtId="0" fontId="102" fillId="84" borderId="48" applyNumberFormat="0" applyAlignment="0" applyProtection="0"/>
    <xf numFmtId="0" fontId="102" fillId="84" borderId="48" applyNumberFormat="0" applyAlignment="0" applyProtection="0"/>
    <xf numFmtId="0" fontId="102" fillId="84" borderId="48" applyNumberFormat="0" applyAlignment="0" applyProtection="0"/>
    <xf numFmtId="202" fontId="4" fillId="0" borderId="0" applyFill="0" applyBorder="0" applyProtection="0">
      <alignment horizontal="right" vertical="center"/>
    </xf>
    <xf numFmtId="0" fontId="25" fillId="0" borderId="0" applyNumberFormat="0" applyFill="0" applyBorder="0" applyAlignment="0" applyProtection="0"/>
    <xf numFmtId="0" fontId="33" fillId="0" borderId="0" applyNumberFormat="0" applyFill="0" applyBorder="0" applyAlignment="0" applyProtection="0"/>
    <xf numFmtId="0" fontId="7" fillId="0" borderId="0" applyNumberFormat="0" applyFill="0" applyBorder="0" applyAlignment="0" applyProtection="0"/>
    <xf numFmtId="0" fontId="34" fillId="0" borderId="0" applyNumberFormat="0" applyFill="0" applyBorder="0" applyAlignment="0" applyProtection="0"/>
    <xf numFmtId="0" fontId="6" fillId="46" borderId="46" applyBorder="0">
      <alignment horizontal="centerContinuous" vertical="center" wrapText="1"/>
    </xf>
    <xf numFmtId="0" fontId="34" fillId="0" borderId="0" applyNumberFormat="0" applyFill="0" applyBorder="0" applyAlignment="0" applyProtection="0"/>
    <xf numFmtId="0" fontId="38" fillId="0" borderId="47" applyNumberFormat="0" applyFill="0" applyAlignment="0" applyProtection="0"/>
    <xf numFmtId="0" fontId="38" fillId="0" borderId="47" applyNumberFormat="0" applyFill="0" applyAlignment="0" applyProtection="0"/>
    <xf numFmtId="0" fontId="38" fillId="0" borderId="47" applyNumberFormat="0" applyFill="0" applyAlignment="0" applyProtection="0"/>
    <xf numFmtId="0" fontId="32" fillId="84" borderId="44" applyNumberFormat="0" applyAlignment="0" applyProtection="0"/>
    <xf numFmtId="0" fontId="32" fillId="84" borderId="44" applyNumberFormat="0" applyAlignment="0" applyProtection="0"/>
    <xf numFmtId="0" fontId="32" fillId="84" borderId="44" applyNumberFormat="0" applyAlignment="0" applyProtection="0"/>
    <xf numFmtId="0" fontId="103" fillId="0" borderId="0"/>
    <xf numFmtId="0" fontId="27" fillId="34" borderId="5" applyNumberFormat="0" applyAlignment="0" applyProtection="0"/>
    <xf numFmtId="0" fontId="1" fillId="0" borderId="0"/>
  </cellStyleXfs>
  <cellXfs count="634">
    <xf numFmtId="0" fontId="0" fillId="0" borderId="0" xfId="0"/>
    <xf numFmtId="49" fontId="0" fillId="0" borderId="0" xfId="0" applyNumberFormat="1"/>
    <xf numFmtId="0" fontId="6" fillId="0" borderId="0" xfId="0" applyFont="1"/>
    <xf numFmtId="49" fontId="7" fillId="0" borderId="0" xfId="0" applyNumberFormat="1" applyFont="1"/>
    <xf numFmtId="0" fontId="7" fillId="0" borderId="0" xfId="0" applyFont="1"/>
    <xf numFmtId="49" fontId="7" fillId="0" borderId="12" xfId="0" applyNumberFormat="1" applyFont="1" applyBorder="1"/>
    <xf numFmtId="49" fontId="7" fillId="0" borderId="6" xfId="0" applyNumberFormat="1" applyFont="1" applyBorder="1"/>
    <xf numFmtId="3" fontId="7" fillId="37" borderId="6" xfId="0" applyNumberFormat="1" applyFont="1" applyFill="1" applyBorder="1"/>
    <xf numFmtId="3" fontId="7" fillId="0" borderId="6" xfId="0" applyNumberFormat="1" applyFont="1" applyBorder="1" applyProtection="1">
      <protection locked="0"/>
    </xf>
    <xf numFmtId="49" fontId="7" fillId="0" borderId="6" xfId="0" applyNumberFormat="1" applyFont="1" applyBorder="1" applyAlignment="1">
      <alignment horizontal="left"/>
    </xf>
    <xf numFmtId="49" fontId="7" fillId="0" borderId="25" xfId="0" applyNumberFormat="1" applyFont="1" applyBorder="1"/>
    <xf numFmtId="3" fontId="7" fillId="0" borderId="25" xfId="0" applyNumberFormat="1" applyFont="1" applyBorder="1" applyProtection="1">
      <protection locked="0"/>
    </xf>
    <xf numFmtId="3" fontId="7" fillId="37" borderId="12" xfId="0" applyNumberFormat="1" applyFont="1" applyFill="1" applyBorder="1"/>
    <xf numFmtId="3" fontId="7" fillId="0" borderId="12" xfId="0" applyNumberFormat="1" applyFont="1" applyBorder="1" applyProtection="1">
      <protection locked="0"/>
    </xf>
    <xf numFmtId="0" fontId="7" fillId="0" borderId="27" xfId="0" applyFont="1" applyBorder="1"/>
    <xf numFmtId="3" fontId="7" fillId="0" borderId="17" xfId="0" applyNumberFormat="1" applyFont="1" applyBorder="1" applyProtection="1">
      <protection locked="0"/>
    </xf>
    <xf numFmtId="3" fontId="7" fillId="37" borderId="25" xfId="0" applyNumberFormat="1" applyFont="1" applyFill="1" applyBorder="1"/>
    <xf numFmtId="0" fontId="7" fillId="0" borderId="0" xfId="0" applyFont="1" applyBorder="1"/>
    <xf numFmtId="49" fontId="7" fillId="0" borderId="6" xfId="0" applyNumberFormat="1" applyFont="1" applyBorder="1" applyAlignment="1">
      <alignment horizontal="left" indent="1"/>
    </xf>
    <xf numFmtId="0" fontId="7" fillId="37" borderId="6" xfId="0" applyFont="1" applyFill="1" applyBorder="1"/>
    <xf numFmtId="0" fontId="7" fillId="37" borderId="12" xfId="0" applyFont="1" applyFill="1" applyBorder="1"/>
    <xf numFmtId="0" fontId="9" fillId="0" borderId="0" xfId="0" applyFont="1"/>
    <xf numFmtId="0" fontId="10" fillId="0" borderId="0" xfId="0" applyFont="1"/>
    <xf numFmtId="49" fontId="7" fillId="0" borderId="2" xfId="0" applyNumberFormat="1" applyFont="1" applyBorder="1" applyAlignment="1">
      <alignment horizontal="center"/>
    </xf>
    <xf numFmtId="3" fontId="7" fillId="0" borderId="2" xfId="0" applyNumberFormat="1" applyFont="1" applyBorder="1" applyProtection="1">
      <protection locked="0"/>
    </xf>
    <xf numFmtId="0" fontId="7" fillId="37" borderId="28" xfId="0" applyFont="1" applyFill="1" applyBorder="1"/>
    <xf numFmtId="0" fontId="7" fillId="37" borderId="26" xfId="0" applyFont="1" applyFill="1" applyBorder="1"/>
    <xf numFmtId="0" fontId="7" fillId="37" borderId="17" xfId="0" applyFont="1" applyFill="1" applyBorder="1"/>
    <xf numFmtId="49" fontId="7" fillId="0" borderId="26" xfId="0" applyNumberFormat="1" applyFont="1" applyBorder="1"/>
    <xf numFmtId="0" fontId="7" fillId="37" borderId="30" xfId="0" applyFont="1" applyFill="1" applyBorder="1"/>
    <xf numFmtId="0" fontId="7" fillId="37" borderId="19" xfId="0" applyFont="1" applyFill="1" applyBorder="1"/>
    <xf numFmtId="49" fontId="7" fillId="0" borderId="29" xfId="0" applyNumberFormat="1" applyFont="1" applyBorder="1"/>
    <xf numFmtId="0" fontId="7" fillId="37" borderId="25" xfId="0" applyFont="1" applyFill="1" applyBorder="1"/>
    <xf numFmtId="49" fontId="7" fillId="37" borderId="28" xfId="0" applyNumberFormat="1" applyFont="1" applyFill="1" applyBorder="1"/>
    <xf numFmtId="49" fontId="7" fillId="37" borderId="17" xfId="0" applyNumberFormat="1" applyFont="1" applyFill="1" applyBorder="1"/>
    <xf numFmtId="49" fontId="7" fillId="37" borderId="6" xfId="0" applyNumberFormat="1" applyFont="1" applyFill="1" applyBorder="1"/>
    <xf numFmtId="0" fontId="7" fillId="37" borderId="6" xfId="0" applyFont="1" applyFill="1" applyBorder="1" applyProtection="1"/>
    <xf numFmtId="49" fontId="7" fillId="0" borderId="31" xfId="0" applyNumberFormat="1" applyFont="1" applyBorder="1" applyAlignment="1">
      <alignment horizontal="center"/>
    </xf>
    <xf numFmtId="0" fontId="7" fillId="37" borderId="12" xfId="0" applyFont="1" applyFill="1" applyBorder="1" applyProtection="1"/>
    <xf numFmtId="49" fontId="7" fillId="0" borderId="26" xfId="0" applyNumberFormat="1" applyFont="1" applyBorder="1" applyAlignment="1">
      <alignment horizontal="left" indent="1"/>
    </xf>
    <xf numFmtId="0" fontId="7" fillId="37" borderId="25" xfId="0" applyFont="1" applyFill="1" applyBorder="1" applyProtection="1"/>
    <xf numFmtId="49" fontId="7" fillId="0" borderId="26" xfId="0" applyNumberFormat="1" applyFont="1" applyBorder="1" applyAlignment="1">
      <alignment horizontal="left"/>
    </xf>
    <xf numFmtId="49" fontId="7" fillId="0" borderId="26" xfId="0" applyNumberFormat="1" applyFont="1" applyBorder="1" applyAlignment="1"/>
    <xf numFmtId="49" fontId="7" fillId="0" borderId="32" xfId="0" applyNumberFormat="1" applyFont="1" applyBorder="1" applyAlignment="1">
      <alignment horizontal="left"/>
    </xf>
    <xf numFmtId="49" fontId="7" fillId="0" borderId="29" xfId="0" applyNumberFormat="1" applyFont="1" applyBorder="1" applyAlignment="1">
      <alignment horizontal="left"/>
    </xf>
    <xf numFmtId="0" fontId="7" fillId="37" borderId="32" xfId="0" applyFont="1" applyFill="1" applyBorder="1" applyProtection="1"/>
    <xf numFmtId="0" fontId="7" fillId="37" borderId="26" xfId="0" applyFont="1" applyFill="1" applyBorder="1" applyProtection="1"/>
    <xf numFmtId="0" fontId="7" fillId="37" borderId="29" xfId="0" applyFont="1" applyFill="1" applyBorder="1" applyProtection="1"/>
    <xf numFmtId="49" fontId="7" fillId="0" borderId="0" xfId="0" applyNumberFormat="1" applyFont="1" applyProtection="1"/>
    <xf numFmtId="49" fontId="7" fillId="0" borderId="26" xfId="0" applyNumberFormat="1" applyFont="1" applyBorder="1" applyProtection="1"/>
    <xf numFmtId="49" fontId="7" fillId="0" borderId="26" xfId="0" applyNumberFormat="1" applyFont="1" applyBorder="1" applyAlignment="1" applyProtection="1">
      <alignment horizontal="left" indent="1"/>
    </xf>
    <xf numFmtId="49" fontId="7" fillId="0" borderId="29" xfId="0" applyNumberFormat="1" applyFont="1" applyBorder="1" applyProtection="1"/>
    <xf numFmtId="49" fontId="7" fillId="0" borderId="0" xfId="0" applyNumberFormat="1" applyFont="1" applyBorder="1" applyProtection="1"/>
    <xf numFmtId="49" fontId="7" fillId="0" borderId="31" xfId="0" applyNumberFormat="1" applyFont="1" applyBorder="1" applyAlignment="1">
      <alignment horizontal="left" indent="1"/>
    </xf>
    <xf numFmtId="49" fontId="7" fillId="0" borderId="25" xfId="0" applyNumberFormat="1" applyFont="1" applyBorder="1" applyProtection="1"/>
    <xf numFmtId="49" fontId="0" fillId="0" borderId="0" xfId="0" applyNumberFormat="1" applyProtection="1"/>
    <xf numFmtId="49" fontId="7" fillId="0" borderId="32" xfId="0" applyNumberFormat="1" applyFont="1" applyBorder="1" applyProtection="1"/>
    <xf numFmtId="3" fontId="7" fillId="0" borderId="6" xfId="0" applyNumberFormat="1" applyFont="1" applyFill="1" applyBorder="1" applyProtection="1">
      <protection locked="0"/>
    </xf>
    <xf numFmtId="49" fontId="7" fillId="37" borderId="25" xfId="0" applyNumberFormat="1" applyFont="1" applyFill="1" applyBorder="1"/>
    <xf numFmtId="49" fontId="7" fillId="37" borderId="6" xfId="0" applyNumberFormat="1" applyFont="1" applyFill="1" applyBorder="1" applyProtection="1"/>
    <xf numFmtId="49" fontId="7" fillId="0" borderId="0" xfId="0" applyNumberFormat="1" applyFont="1" applyBorder="1" applyAlignment="1" applyProtection="1"/>
    <xf numFmtId="49" fontId="10" fillId="0" borderId="0" xfId="0" applyNumberFormat="1" applyFont="1"/>
    <xf numFmtId="3" fontId="7" fillId="0" borderId="31" xfId="0" applyNumberFormat="1" applyFont="1" applyBorder="1" applyProtection="1">
      <protection locked="0"/>
    </xf>
    <xf numFmtId="3" fontId="7" fillId="0" borderId="2" xfId="0" applyNumberFormat="1" applyFont="1" applyFill="1" applyBorder="1" applyProtection="1">
      <protection locked="0"/>
    </xf>
    <xf numFmtId="3" fontId="7" fillId="0" borderId="26" xfId="0" applyNumberFormat="1" applyFont="1" applyBorder="1" applyProtection="1">
      <protection locked="0"/>
    </xf>
    <xf numFmtId="49" fontId="9" fillId="0" borderId="0" xfId="0" applyNumberFormat="1" applyFont="1"/>
    <xf numFmtId="49" fontId="7" fillId="0" borderId="25" xfId="0" applyNumberFormat="1" applyFont="1" applyBorder="1" applyAlignment="1">
      <alignment horizontal="left"/>
    </xf>
    <xf numFmtId="3" fontId="7" fillId="0" borderId="12" xfId="0" applyNumberFormat="1" applyFont="1" applyBorder="1" applyAlignment="1" applyProtection="1">
      <protection locked="0"/>
    </xf>
    <xf numFmtId="0" fontId="10" fillId="0" borderId="0" xfId="0" applyFont="1" applyBorder="1"/>
    <xf numFmtId="3" fontId="7" fillId="37" borderId="6" xfId="0" applyNumberFormat="1" applyFont="1" applyFill="1" applyBorder="1" applyAlignment="1" applyProtection="1"/>
    <xf numFmtId="3" fontId="7" fillId="0" borderId="29" xfId="0" applyNumberFormat="1" applyFont="1" applyBorder="1" applyProtection="1">
      <protection locked="0"/>
    </xf>
    <xf numFmtId="49" fontId="7" fillId="0" borderId="0" xfId="0" applyNumberFormat="1" applyFont="1" applyAlignment="1"/>
    <xf numFmtId="3" fontId="7" fillId="0" borderId="0" xfId="0" applyNumberFormat="1" applyFont="1" applyBorder="1" applyProtection="1"/>
    <xf numFmtId="49" fontId="7" fillId="0" borderId="33" xfId="0" applyNumberFormat="1" applyFont="1" applyBorder="1" applyProtection="1"/>
    <xf numFmtId="0" fontId="7" fillId="0" borderId="0" xfId="0" applyFont="1" applyBorder="1" applyProtection="1"/>
    <xf numFmtId="3" fontId="7" fillId="0" borderId="30" xfId="0" applyNumberFormat="1" applyFont="1" applyFill="1" applyBorder="1" applyProtection="1"/>
    <xf numFmtId="49" fontId="7" fillId="0" borderId="30" xfId="0" applyNumberFormat="1" applyFont="1" applyFill="1" applyBorder="1"/>
    <xf numFmtId="0" fontId="0" fillId="0" borderId="0" xfId="0" applyFill="1" applyBorder="1"/>
    <xf numFmtId="3" fontId="7" fillId="0" borderId="33" xfId="0" applyNumberFormat="1" applyFont="1" applyBorder="1" applyProtection="1"/>
    <xf numFmtId="0" fontId="7" fillId="0" borderId="33" xfId="0" applyFont="1" applyFill="1" applyBorder="1" applyProtection="1"/>
    <xf numFmtId="3" fontId="7" fillId="0" borderId="27" xfId="0" applyNumberFormat="1" applyFont="1" applyBorder="1" applyProtection="1"/>
    <xf numFmtId="49" fontId="7" fillId="0" borderId="26" xfId="0" applyNumberFormat="1" applyFont="1" applyFill="1" applyBorder="1" applyAlignment="1">
      <alignment horizontal="center"/>
    </xf>
    <xf numFmtId="49" fontId="7" fillId="0" borderId="26" xfId="0" applyNumberFormat="1" applyFont="1" applyFill="1" applyBorder="1"/>
    <xf numFmtId="49" fontId="7" fillId="0" borderId="0" xfId="0" applyNumberFormat="1" applyFont="1" applyBorder="1" applyAlignment="1" applyProtection="1">
      <protection locked="0"/>
    </xf>
    <xf numFmtId="49" fontId="7" fillId="0" borderId="2" xfId="0" applyNumberFormat="1" applyFont="1" applyBorder="1" applyAlignment="1" applyProtection="1">
      <alignment horizontal="center"/>
      <protection locked="0"/>
    </xf>
    <xf numFmtId="170" fontId="7" fillId="0" borderId="25" xfId="0" applyNumberFormat="1" applyFont="1" applyBorder="1" applyProtection="1">
      <protection locked="0"/>
    </xf>
    <xf numFmtId="170" fontId="7" fillId="0" borderId="29" xfId="0" applyNumberFormat="1" applyFont="1" applyBorder="1" applyProtection="1">
      <protection locked="0"/>
    </xf>
    <xf numFmtId="49" fontId="7" fillId="0" borderId="0" xfId="0" applyNumberFormat="1" applyFont="1" applyAlignment="1" applyProtection="1">
      <protection locked="0"/>
    </xf>
    <xf numFmtId="0" fontId="7" fillId="0" borderId="0" xfId="0" applyNumberFormat="1" applyFont="1" applyAlignment="1" applyProtection="1">
      <protection locked="0"/>
    </xf>
    <xf numFmtId="49" fontId="7" fillId="0" borderId="0" xfId="0" applyNumberFormat="1" applyFont="1" applyAlignment="1" applyProtection="1"/>
    <xf numFmtId="49" fontId="0" fillId="0" borderId="0" xfId="0" applyNumberFormat="1" applyAlignment="1" applyProtection="1"/>
    <xf numFmtId="0" fontId="6" fillId="0" borderId="0" xfId="0" applyFont="1" applyAlignment="1"/>
    <xf numFmtId="3" fontId="7" fillId="0" borderId="25" xfId="0" applyNumberFormat="1" applyFont="1" applyFill="1" applyBorder="1" applyProtection="1">
      <protection locked="0"/>
    </xf>
    <xf numFmtId="10" fontId="7" fillId="0" borderId="25" xfId="0" applyNumberFormat="1" applyFont="1" applyBorder="1" applyProtection="1">
      <protection locked="0"/>
    </xf>
    <xf numFmtId="10" fontId="7" fillId="0" borderId="12" xfId="0" applyNumberFormat="1" applyFont="1" applyBorder="1" applyProtection="1">
      <protection locked="0"/>
    </xf>
    <xf numFmtId="10" fontId="7" fillId="0" borderId="6" xfId="0" applyNumberFormat="1" applyFont="1" applyBorder="1" applyProtection="1">
      <protection locked="0"/>
    </xf>
    <xf numFmtId="49" fontId="7" fillId="0" borderId="12" xfId="0" applyNumberFormat="1" applyFont="1" applyBorder="1" applyAlignment="1" applyProtection="1">
      <protection locked="0"/>
    </xf>
    <xf numFmtId="49" fontId="7" fillId="0" borderId="6" xfId="0" applyNumberFormat="1" applyFont="1" applyBorder="1" applyAlignment="1" applyProtection="1">
      <protection locked="0"/>
    </xf>
    <xf numFmtId="3" fontId="7" fillId="35" borderId="6" xfId="0" applyNumberFormat="1" applyFont="1" applyFill="1" applyBorder="1" applyProtection="1">
      <protection locked="0"/>
    </xf>
    <xf numFmtId="3" fontId="7" fillId="35" borderId="25" xfId="0" applyNumberFormat="1" applyFont="1" applyFill="1" applyBorder="1" applyProtection="1">
      <protection locked="0"/>
    </xf>
    <xf numFmtId="172" fontId="7" fillId="35" borderId="25" xfId="188" applyNumberFormat="1" applyFont="1" applyFill="1" applyBorder="1" applyProtection="1">
      <protection locked="0"/>
    </xf>
    <xf numFmtId="0" fontId="7" fillId="0" borderId="0" xfId="0" applyNumberFormat="1" applyFont="1" applyAlignment="1" applyProtection="1"/>
    <xf numFmtId="0" fontId="7" fillId="57" borderId="6" xfId="0" applyFont="1" applyFill="1" applyBorder="1" applyProtection="1"/>
    <xf numFmtId="49" fontId="7" fillId="37" borderId="25" xfId="0" applyNumberFormat="1" applyFont="1" applyFill="1" applyBorder="1" applyProtection="1"/>
    <xf numFmtId="49" fontId="7" fillId="48" borderId="12" xfId="0" applyNumberFormat="1" applyFont="1" applyFill="1" applyBorder="1" applyAlignment="1" applyProtection="1">
      <alignment horizontal="center"/>
    </xf>
    <xf numFmtId="49" fontId="7" fillId="48" borderId="12" xfId="0" applyNumberFormat="1" applyFont="1" applyFill="1" applyBorder="1" applyAlignment="1">
      <alignment horizontal="center"/>
    </xf>
    <xf numFmtId="49" fontId="7" fillId="48" borderId="31" xfId="0" applyNumberFormat="1" applyFont="1" applyFill="1" applyBorder="1" applyAlignment="1">
      <alignment horizontal="centerContinuous"/>
    </xf>
    <xf numFmtId="49" fontId="7" fillId="48" borderId="34" xfId="0" applyNumberFormat="1" applyFont="1" applyFill="1" applyBorder="1" applyAlignment="1">
      <alignment horizontal="centerContinuous"/>
    </xf>
    <xf numFmtId="49" fontId="7" fillId="48" borderId="33" xfId="0" applyNumberFormat="1" applyFont="1" applyFill="1" applyBorder="1" applyAlignment="1">
      <alignment horizontal="centerContinuous"/>
    </xf>
    <xf numFmtId="49" fontId="7" fillId="48" borderId="6" xfId="0" applyNumberFormat="1" applyFont="1" applyFill="1" applyBorder="1" applyAlignment="1">
      <alignment horizontal="center"/>
    </xf>
    <xf numFmtId="49" fontId="7" fillId="48" borderId="12" xfId="0" applyNumberFormat="1" applyFont="1" applyFill="1" applyBorder="1"/>
    <xf numFmtId="49" fontId="7" fillId="48" borderId="26" xfId="0" applyNumberFormat="1" applyFont="1" applyFill="1" applyBorder="1" applyAlignment="1">
      <alignment horizontal="center"/>
    </xf>
    <xf numFmtId="49" fontId="7" fillId="48" borderId="29" xfId="0" applyNumberFormat="1" applyFont="1" applyFill="1" applyBorder="1"/>
    <xf numFmtId="0" fontId="0" fillId="48" borderId="33" xfId="0" applyFill="1" applyBorder="1" applyAlignment="1">
      <alignment horizontal="centerContinuous"/>
    </xf>
    <xf numFmtId="0" fontId="0" fillId="48" borderId="34" xfId="0" applyFill="1" applyBorder="1" applyAlignment="1">
      <alignment horizontal="centerContinuous"/>
    </xf>
    <xf numFmtId="49" fontId="7" fillId="48" borderId="6" xfId="0" applyNumberFormat="1" applyFont="1" applyFill="1" applyBorder="1" applyAlignment="1" applyProtection="1">
      <alignment horizontal="center"/>
    </xf>
    <xf numFmtId="49" fontId="7" fillId="48" borderId="25" xfId="0" applyNumberFormat="1" applyFont="1" applyFill="1" applyBorder="1" applyAlignment="1" applyProtection="1">
      <alignment horizontal="center"/>
    </xf>
    <xf numFmtId="0" fontId="7" fillId="48" borderId="2" xfId="0" applyNumberFormat="1" applyFont="1" applyFill="1" applyBorder="1" applyAlignment="1" applyProtection="1">
      <alignment horizontal="center" wrapText="1"/>
    </xf>
    <xf numFmtId="0" fontId="7" fillId="48" borderId="2" xfId="0" applyNumberFormat="1" applyFont="1" applyFill="1" applyBorder="1" applyAlignment="1" applyProtection="1">
      <alignment horizontal="center" vertical="center" wrapText="1"/>
    </xf>
    <xf numFmtId="0" fontId="7" fillId="48" borderId="12" xfId="0" applyNumberFormat="1" applyFont="1" applyFill="1" applyBorder="1" applyAlignment="1" applyProtection="1">
      <alignment horizontal="center" vertical="center" wrapText="1"/>
    </xf>
    <xf numFmtId="49" fontId="7" fillId="48" borderId="34" xfId="0" applyNumberFormat="1" applyFont="1" applyFill="1" applyBorder="1" applyAlignment="1" applyProtection="1">
      <alignment horizontal="centerContinuous"/>
    </xf>
    <xf numFmtId="49" fontId="7" fillId="48" borderId="33" xfId="0" applyNumberFormat="1" applyFont="1" applyFill="1" applyBorder="1" applyAlignment="1" applyProtection="1">
      <alignment horizontal="centerContinuous"/>
    </xf>
    <xf numFmtId="49" fontId="7" fillId="48" borderId="31" xfId="0" applyNumberFormat="1" applyFont="1" applyFill="1" applyBorder="1" applyAlignment="1">
      <alignment horizontal="centerContinuous" vertical="center" wrapText="1"/>
    </xf>
    <xf numFmtId="49" fontId="7" fillId="48" borderId="29" xfId="0" applyNumberFormat="1" applyFont="1" applyFill="1" applyBorder="1" applyAlignment="1">
      <alignment horizontal="centerContinuous" vertical="top" wrapText="1"/>
    </xf>
    <xf numFmtId="49" fontId="7" fillId="48" borderId="32" xfId="0" applyNumberFormat="1" applyFont="1" applyFill="1" applyBorder="1" applyAlignment="1">
      <alignment horizontal="centerContinuous" wrapText="1"/>
    </xf>
    <xf numFmtId="49" fontId="7" fillId="48" borderId="31" xfId="0" applyNumberFormat="1" applyFont="1" applyFill="1" applyBorder="1" applyAlignment="1">
      <alignment horizontal="centerContinuous" wrapText="1"/>
    </xf>
    <xf numFmtId="0" fontId="0" fillId="48" borderId="33" xfId="0" applyFill="1" applyBorder="1" applyAlignment="1">
      <alignment horizontal="centerContinuous" wrapText="1"/>
    </xf>
    <xf numFmtId="0" fontId="0" fillId="48" borderId="34" xfId="0" applyFill="1" applyBorder="1" applyAlignment="1">
      <alignment horizontal="centerContinuous" wrapText="1"/>
    </xf>
    <xf numFmtId="49" fontId="7" fillId="0" borderId="26" xfId="0" applyNumberFormat="1" applyFont="1" applyFill="1" applyBorder="1" applyAlignment="1">
      <alignment wrapText="1"/>
    </xf>
    <xf numFmtId="49" fontId="7" fillId="48" borderId="32" xfId="0" applyNumberFormat="1" applyFont="1" applyFill="1" applyBorder="1" applyProtection="1"/>
    <xf numFmtId="49" fontId="7" fillId="48" borderId="31" xfId="0" applyNumberFormat="1" applyFont="1" applyFill="1" applyBorder="1" applyAlignment="1" applyProtection="1">
      <alignment horizontal="centerContinuous" wrapText="1"/>
    </xf>
    <xf numFmtId="49" fontId="7" fillId="48" borderId="34" xfId="0" applyNumberFormat="1" applyFont="1" applyFill="1" applyBorder="1" applyAlignment="1" applyProtection="1">
      <alignment horizontal="centerContinuous" wrapText="1"/>
    </xf>
    <xf numFmtId="49" fontId="7" fillId="48" borderId="26" xfId="0" applyNumberFormat="1" applyFont="1" applyFill="1" applyBorder="1" applyAlignment="1" applyProtection="1">
      <alignment horizontal="centerContinuous"/>
    </xf>
    <xf numFmtId="49" fontId="7" fillId="48" borderId="26" xfId="0" applyNumberFormat="1" applyFont="1" applyFill="1" applyBorder="1" applyProtection="1"/>
    <xf numFmtId="49" fontId="7" fillId="48" borderId="29" xfId="0" applyNumberFormat="1" applyFont="1" applyFill="1" applyBorder="1" applyProtection="1"/>
    <xf numFmtId="49" fontId="7" fillId="48" borderId="31" xfId="0" applyNumberFormat="1" applyFont="1" applyFill="1" applyBorder="1" applyAlignment="1" applyProtection="1">
      <alignment horizontal="centerContinuous" vertical="center" wrapText="1"/>
    </xf>
    <xf numFmtId="49" fontId="7" fillId="48" borderId="34" xfId="0" applyNumberFormat="1" applyFont="1" applyFill="1" applyBorder="1" applyAlignment="1" applyProtection="1">
      <alignment horizontal="centerContinuous" vertical="center" wrapText="1"/>
    </xf>
    <xf numFmtId="49" fontId="7" fillId="48" borderId="12" xfId="0" applyNumberFormat="1" applyFont="1" applyFill="1" applyBorder="1" applyAlignment="1" applyProtection="1">
      <alignment horizontal="center" wrapText="1"/>
    </xf>
    <xf numFmtId="49" fontId="7" fillId="48" borderId="25" xfId="0" applyNumberFormat="1" applyFont="1" applyFill="1" applyBorder="1" applyAlignment="1" applyProtection="1">
      <alignment horizontal="center" vertical="center" wrapText="1"/>
    </xf>
    <xf numFmtId="49" fontId="7" fillId="48" borderId="25" xfId="0" applyNumberFormat="1" applyFont="1" applyFill="1" applyBorder="1" applyAlignment="1" applyProtection="1">
      <alignment horizontal="center" vertical="top" wrapText="1"/>
    </xf>
    <xf numFmtId="49" fontId="7" fillId="0" borderId="29" xfId="0" applyNumberFormat="1" applyFont="1" applyBorder="1" applyAlignment="1">
      <alignment horizontal="left" indent="2"/>
    </xf>
    <xf numFmtId="49" fontId="7" fillId="48" borderId="34" xfId="0" applyNumberFormat="1" applyFont="1" applyFill="1" applyBorder="1" applyAlignment="1">
      <alignment horizontal="centerContinuous" vertical="center" wrapText="1"/>
    </xf>
    <xf numFmtId="3" fontId="7" fillId="37" borderId="2" xfId="0" applyNumberFormat="1" applyFont="1" applyFill="1" applyBorder="1"/>
    <xf numFmtId="49" fontId="7" fillId="48" borderId="2" xfId="0" applyNumberFormat="1" applyFont="1" applyFill="1" applyBorder="1" applyAlignment="1">
      <alignment horizontal="centerContinuous" vertical="center" wrapText="1"/>
    </xf>
    <xf numFmtId="0" fontId="7" fillId="0" borderId="29" xfId="0" applyNumberFormat="1" applyFont="1" applyBorder="1" applyAlignment="1" applyProtection="1"/>
    <xf numFmtId="0" fontId="0" fillId="0" borderId="0" xfId="0" applyBorder="1"/>
    <xf numFmtId="49" fontId="7" fillId="0" borderId="29" xfId="0" applyNumberFormat="1" applyFont="1" applyFill="1" applyBorder="1"/>
    <xf numFmtId="49" fontId="7" fillId="0" borderId="31" xfId="0" applyNumberFormat="1" applyFont="1" applyFill="1" applyBorder="1" applyAlignment="1">
      <alignment horizontal="centerContinuous"/>
    </xf>
    <xf numFmtId="49" fontId="7" fillId="58" borderId="12" xfId="0" applyNumberFormat="1" applyFont="1" applyFill="1" applyBorder="1"/>
    <xf numFmtId="49" fontId="7" fillId="35" borderId="29" xfId="0" applyNumberFormat="1" applyFont="1" applyFill="1" applyBorder="1" applyProtection="1"/>
    <xf numFmtId="3" fontId="7" fillId="35" borderId="2" xfId="0" applyNumberFormat="1" applyFont="1" applyFill="1" applyBorder="1" applyProtection="1">
      <protection locked="0"/>
    </xf>
    <xf numFmtId="49" fontId="7" fillId="35" borderId="31" xfId="0" applyNumberFormat="1" applyFont="1" applyFill="1" applyBorder="1" applyAlignment="1">
      <alignment horizontal="left" indent="1"/>
    </xf>
    <xf numFmtId="3" fontId="7" fillId="46" borderId="2" xfId="0" applyNumberFormat="1" applyFont="1" applyFill="1" applyBorder="1" applyProtection="1">
      <protection locked="0"/>
    </xf>
    <xf numFmtId="3" fontId="7" fillId="46" borderId="25" xfId="0" applyNumberFormat="1" applyFont="1" applyFill="1" applyBorder="1" applyProtection="1">
      <protection locked="0"/>
    </xf>
    <xf numFmtId="3" fontId="8" fillId="46" borderId="2" xfId="0" applyNumberFormat="1" applyFont="1" applyFill="1" applyBorder="1" applyProtection="1">
      <protection locked="0"/>
    </xf>
    <xf numFmtId="172" fontId="7" fillId="0" borderId="29" xfId="188" applyNumberFormat="1" applyFont="1" applyFill="1" applyBorder="1" applyProtection="1">
      <protection locked="0"/>
    </xf>
    <xf numFmtId="49" fontId="7" fillId="48" borderId="31" xfId="0" applyNumberFormat="1" applyFont="1" applyFill="1" applyBorder="1" applyAlignment="1">
      <alignment horizontal="left" vertical="center" wrapText="1"/>
    </xf>
    <xf numFmtId="49" fontId="7" fillId="0" borderId="29" xfId="0" applyNumberFormat="1" applyFont="1" applyBorder="1" applyAlignment="1">
      <alignment horizontal="left" wrapText="1"/>
    </xf>
    <xf numFmtId="49" fontId="16" fillId="46" borderId="29" xfId="0" applyNumberFormat="1" applyFont="1" applyFill="1" applyBorder="1" applyAlignment="1">
      <alignment horizontal="left" vertical="center" wrapText="1"/>
    </xf>
    <xf numFmtId="172" fontId="7" fillId="0" borderId="6" xfId="188" applyNumberFormat="1" applyFont="1" applyFill="1" applyBorder="1" applyProtection="1">
      <protection locked="0"/>
    </xf>
    <xf numFmtId="172" fontId="7" fillId="0" borderId="25" xfId="188" applyNumberFormat="1" applyFont="1" applyFill="1" applyBorder="1" applyProtection="1">
      <protection locked="0"/>
    </xf>
    <xf numFmtId="172" fontId="7" fillId="0" borderId="26" xfId="188" applyNumberFormat="1" applyFont="1" applyFill="1" applyBorder="1" applyProtection="1">
      <protection locked="0"/>
    </xf>
    <xf numFmtId="49" fontId="7" fillId="0" borderId="31" xfId="0" applyNumberFormat="1" applyFont="1" applyFill="1" applyBorder="1" applyAlignment="1">
      <alignment horizontal="centerContinuous" wrapText="1"/>
    </xf>
    <xf numFmtId="49" fontId="7" fillId="0" borderId="6" xfId="0" applyNumberFormat="1" applyFont="1" applyFill="1" applyBorder="1"/>
    <xf numFmtId="49" fontId="7" fillId="37" borderId="19" xfId="0" applyNumberFormat="1" applyFont="1" applyFill="1" applyBorder="1"/>
    <xf numFmtId="3" fontId="7" fillId="35" borderId="35" xfId="0" applyNumberFormat="1" applyFont="1" applyFill="1" applyBorder="1" applyProtection="1">
      <protection locked="0"/>
    </xf>
    <xf numFmtId="49" fontId="7" fillId="37" borderId="36" xfId="0" applyNumberFormat="1" applyFont="1" applyFill="1" applyBorder="1"/>
    <xf numFmtId="3" fontId="7" fillId="0" borderId="36" xfId="0" applyNumberFormat="1" applyFont="1" applyBorder="1" applyProtection="1">
      <protection locked="0"/>
    </xf>
    <xf numFmtId="49" fontId="7" fillId="37" borderId="36" xfId="0" applyNumberFormat="1" applyFont="1" applyFill="1" applyBorder="1" applyProtection="1"/>
    <xf numFmtId="49" fontId="7" fillId="37" borderId="37" xfId="0" applyNumberFormat="1" applyFont="1" applyFill="1" applyBorder="1"/>
    <xf numFmtId="49" fontId="7" fillId="0" borderId="29" xfId="0" applyNumberFormat="1" applyFont="1" applyFill="1" applyBorder="1" applyAlignment="1">
      <alignment horizontal="left" indent="1"/>
    </xf>
    <xf numFmtId="49" fontId="7" fillId="0" borderId="12" xfId="0" applyNumberFormat="1" applyFont="1" applyFill="1" applyBorder="1" applyAlignment="1" applyProtection="1">
      <protection locked="0"/>
    </xf>
    <xf numFmtId="49" fontId="7" fillId="0" borderId="6" xfId="0" applyNumberFormat="1" applyFont="1" applyFill="1" applyBorder="1" applyAlignment="1" applyProtection="1">
      <protection locked="0"/>
    </xf>
    <xf numFmtId="0" fontId="0" fillId="0" borderId="0" xfId="0" applyProtection="1"/>
    <xf numFmtId="49" fontId="7" fillId="0" borderId="0" xfId="0" applyNumberFormat="1" applyFont="1" applyBorder="1" applyAlignment="1" applyProtection="1">
      <alignment horizontal="left" wrapText="1"/>
    </xf>
    <xf numFmtId="0" fontId="7" fillId="0" borderId="26" xfId="0" applyNumberFormat="1" applyFont="1" applyFill="1" applyBorder="1" applyAlignment="1" applyProtection="1">
      <alignment horizontal="left" indent="1"/>
    </xf>
    <xf numFmtId="0" fontId="73" fillId="59" borderId="0" xfId="0" applyFont="1" applyFill="1" applyBorder="1"/>
    <xf numFmtId="192" fontId="75" fillId="59" borderId="0" xfId="0" applyNumberFormat="1" applyFont="1" applyFill="1" applyAlignment="1">
      <alignment wrapText="1"/>
    </xf>
    <xf numFmtId="192" fontId="75" fillId="59" borderId="0" xfId="0" applyNumberFormat="1" applyFont="1" applyFill="1" applyBorder="1" applyAlignment="1">
      <alignment wrapText="1"/>
    </xf>
    <xf numFmtId="192" fontId="75" fillId="59" borderId="0" xfId="0" applyNumberFormat="1" applyFont="1" applyFill="1" applyAlignment="1">
      <alignment horizontal="center" vertical="center" wrapText="1"/>
    </xf>
    <xf numFmtId="3" fontId="73" fillId="61" borderId="2" xfId="0" applyNumberFormat="1" applyFont="1" applyFill="1" applyBorder="1" applyAlignment="1" applyProtection="1">
      <alignment horizontal="center" vertical="center" wrapText="1"/>
    </xf>
    <xf numFmtId="0" fontId="79" fillId="62" borderId="40" xfId="0" applyFont="1" applyFill="1" applyBorder="1" applyAlignment="1" applyProtection="1">
      <alignment horizontal="center" vertical="center" wrapText="1"/>
    </xf>
    <xf numFmtId="49" fontId="73" fillId="59" borderId="0" xfId="0" applyNumberFormat="1" applyFont="1" applyFill="1" applyAlignment="1" applyProtection="1">
      <alignment vertical="center"/>
    </xf>
    <xf numFmtId="0" fontId="79" fillId="62" borderId="0" xfId="0" applyFont="1" applyFill="1" applyBorder="1" applyAlignment="1" applyProtection="1">
      <alignment horizontal="center" vertical="center" wrapText="1"/>
    </xf>
    <xf numFmtId="0" fontId="78" fillId="62" borderId="2" xfId="0" applyFont="1" applyFill="1" applyBorder="1" applyAlignment="1" applyProtection="1">
      <alignment horizontal="center" vertical="center" wrapText="1"/>
    </xf>
    <xf numFmtId="0" fontId="75" fillId="59" borderId="2" xfId="0" applyFont="1" applyFill="1" applyBorder="1" applyAlignment="1" applyProtection="1">
      <alignment horizontal="left" vertical="center" wrapText="1"/>
    </xf>
    <xf numFmtId="0" fontId="76" fillId="59" borderId="2" xfId="0" applyFont="1" applyFill="1" applyBorder="1" applyAlignment="1" applyProtection="1">
      <alignment vertical="center" wrapText="1"/>
    </xf>
    <xf numFmtId="0" fontId="76" fillId="59" borderId="2" xfId="0" applyFont="1" applyFill="1" applyBorder="1" applyAlignment="1" applyProtection="1">
      <alignment horizontal="left" vertical="center" wrapText="1"/>
    </xf>
    <xf numFmtId="0" fontId="75" fillId="59" borderId="2" xfId="0" applyFont="1" applyFill="1" applyBorder="1" applyAlignment="1" applyProtection="1">
      <alignment horizontal="left" vertical="center" wrapText="1" indent="1"/>
    </xf>
    <xf numFmtId="3" fontId="73" fillId="59" borderId="2" xfId="0" applyNumberFormat="1" applyFont="1" applyFill="1" applyBorder="1" applyAlignment="1" applyProtection="1">
      <alignment horizontal="center" vertical="center"/>
      <protection locked="0"/>
    </xf>
    <xf numFmtId="3" fontId="73" fillId="61" borderId="2" xfId="0" applyNumberFormat="1" applyFont="1" applyFill="1" applyBorder="1" applyAlignment="1" applyProtection="1">
      <alignment horizontal="center" vertical="center"/>
    </xf>
    <xf numFmtId="3" fontId="73" fillId="0" borderId="2" xfId="0" applyNumberFormat="1" applyFont="1" applyBorder="1" applyAlignment="1" applyProtection="1">
      <alignment horizontal="center" vertical="center" wrapText="1"/>
      <protection locked="0"/>
    </xf>
    <xf numFmtId="3" fontId="76" fillId="59" borderId="2" xfId="0" applyNumberFormat="1" applyFont="1" applyFill="1" applyBorder="1" applyAlignment="1" applyProtection="1">
      <alignment horizontal="left" vertical="center"/>
    </xf>
    <xf numFmtId="0" fontId="75" fillId="0" borderId="2" xfId="0" applyFont="1" applyBorder="1" applyAlignment="1" applyProtection="1">
      <alignment horizontal="left" vertical="center" wrapText="1" indent="1"/>
    </xf>
    <xf numFmtId="3" fontId="73" fillId="0" borderId="2" xfId="0" applyNumberFormat="1" applyFont="1" applyBorder="1" applyAlignment="1" applyProtection="1">
      <alignment horizontal="center" vertical="center"/>
      <protection locked="0"/>
    </xf>
    <xf numFmtId="0" fontId="75" fillId="0" borderId="2" xfId="0" applyFont="1" applyBorder="1" applyAlignment="1" applyProtection="1">
      <alignment horizontal="left" vertical="center" wrapText="1"/>
    </xf>
    <xf numFmtId="0" fontId="75" fillId="59" borderId="0" xfId="0" applyFont="1" applyFill="1" applyBorder="1" applyAlignment="1" applyProtection="1">
      <alignment vertical="center" wrapText="1"/>
    </xf>
    <xf numFmtId="0" fontId="78" fillId="62" borderId="0" xfId="0" applyFont="1" applyFill="1" applyBorder="1" applyAlignment="1" applyProtection="1">
      <alignment horizontal="left" vertical="center" wrapText="1"/>
    </xf>
    <xf numFmtId="0" fontId="73" fillId="0" borderId="0" xfId="0" applyFont="1" applyAlignment="1" applyProtection="1">
      <alignment vertical="center"/>
    </xf>
    <xf numFmtId="189" fontId="73" fillId="59" borderId="0" xfId="0" applyNumberFormat="1" applyFont="1" applyFill="1" applyAlignment="1">
      <alignment vertical="center" wrapText="1"/>
    </xf>
    <xf numFmtId="0" fontId="77" fillId="59" borderId="0" xfId="0" applyFont="1" applyFill="1" applyAlignment="1" applyProtection="1">
      <alignment vertical="center"/>
    </xf>
    <xf numFmtId="192" fontId="75" fillId="59" borderId="2" xfId="0" applyNumberFormat="1" applyFont="1" applyFill="1" applyBorder="1" applyAlignment="1">
      <alignment horizontal="center" vertical="center" wrapText="1"/>
    </xf>
    <xf numFmtId="191" fontId="75" fillId="59" borderId="2" xfId="0" applyNumberFormat="1" applyFont="1" applyFill="1" applyBorder="1" applyAlignment="1">
      <alignment horizontal="center" vertical="center"/>
    </xf>
    <xf numFmtId="49" fontId="7" fillId="0" borderId="31" xfId="0" applyNumberFormat="1" applyFont="1" applyBorder="1" applyAlignment="1">
      <alignment vertical="center"/>
    </xf>
    <xf numFmtId="49" fontId="7" fillId="0" borderId="0" xfId="0" applyNumberFormat="1" applyFont="1" applyAlignment="1">
      <alignment vertical="center"/>
    </xf>
    <xf numFmtId="49" fontId="9" fillId="0" borderId="0" xfId="0" applyNumberFormat="1" applyFont="1" applyAlignment="1">
      <alignment vertical="center"/>
    </xf>
    <xf numFmtId="49" fontId="7" fillId="0" borderId="0" xfId="0" applyNumberFormat="1" applyFont="1" applyAlignment="1">
      <alignment vertical="top" wrapText="1"/>
    </xf>
    <xf numFmtId="0" fontId="7" fillId="0" borderId="0" xfId="0" applyNumberFormat="1" applyFont="1" applyAlignment="1" applyProtection="1">
      <alignment vertical="top" wrapText="1"/>
      <protection locked="0"/>
    </xf>
    <xf numFmtId="49" fontId="7" fillId="48" borderId="31" xfId="0" applyNumberFormat="1" applyFont="1" applyFill="1" applyBorder="1" applyAlignment="1">
      <alignment horizontal="centerContinuous" vertical="top" wrapText="1"/>
    </xf>
    <xf numFmtId="0" fontId="7" fillId="37" borderId="12" xfId="0" applyFont="1" applyFill="1" applyBorder="1" applyAlignment="1" applyProtection="1">
      <alignment vertical="top" wrapText="1"/>
    </xf>
    <xf numFmtId="3" fontId="7" fillId="0" borderId="6" xfId="0" applyNumberFormat="1" applyFont="1" applyBorder="1" applyAlignment="1" applyProtection="1">
      <alignment vertical="top" wrapText="1"/>
      <protection locked="0"/>
    </xf>
    <xf numFmtId="0" fontId="7" fillId="37" borderId="6" xfId="0" applyFont="1" applyFill="1" applyBorder="1" applyAlignment="1" applyProtection="1">
      <alignment vertical="top" wrapText="1"/>
    </xf>
    <xf numFmtId="3" fontId="7" fillId="0" borderId="33" xfId="0" applyNumberFormat="1" applyFont="1" applyBorder="1" applyAlignment="1" applyProtection="1">
      <alignment vertical="top" wrapText="1"/>
    </xf>
    <xf numFmtId="3" fontId="7" fillId="0" borderId="25" xfId="0" applyNumberFormat="1" applyFont="1" applyBorder="1" applyAlignment="1" applyProtection="1">
      <alignment vertical="top" wrapText="1"/>
      <protection locked="0"/>
    </xf>
    <xf numFmtId="49" fontId="7" fillId="37" borderId="6" xfId="0" applyNumberFormat="1" applyFont="1" applyFill="1" applyBorder="1" applyAlignment="1" applyProtection="1">
      <alignment vertical="top" wrapText="1"/>
    </xf>
    <xf numFmtId="0" fontId="7" fillId="37" borderId="25" xfId="0" applyFont="1" applyFill="1" applyBorder="1" applyAlignment="1" applyProtection="1">
      <alignment vertical="top" wrapText="1"/>
    </xf>
    <xf numFmtId="0" fontId="7" fillId="0" borderId="0" xfId="0" applyFont="1" applyAlignment="1">
      <alignment vertical="top" wrapText="1"/>
    </xf>
    <xf numFmtId="0" fontId="9" fillId="0" borderId="0" xfId="0" applyFont="1" applyAlignment="1">
      <alignment horizontal="center" vertical="center"/>
    </xf>
    <xf numFmtId="0" fontId="65" fillId="0" borderId="0" xfId="0" applyFont="1"/>
    <xf numFmtId="0" fontId="71" fillId="0" borderId="0" xfId="122" applyAlignment="1" applyProtection="1"/>
    <xf numFmtId="0" fontId="74" fillId="59" borderId="0" xfId="156" applyFont="1" applyFill="1" applyAlignment="1">
      <alignment wrapText="1"/>
    </xf>
    <xf numFmtId="192" fontId="75" fillId="59" borderId="0" xfId="156" applyNumberFormat="1" applyFont="1" applyFill="1" applyAlignment="1">
      <alignment wrapText="1"/>
    </xf>
    <xf numFmtId="0" fontId="73" fillId="59" borderId="0" xfId="156" applyFont="1" applyFill="1" applyAlignment="1">
      <alignment wrapText="1"/>
    </xf>
    <xf numFmtId="0" fontId="75" fillId="59" borderId="0" xfId="156" applyFont="1" applyFill="1" applyAlignment="1">
      <alignment wrapText="1"/>
    </xf>
    <xf numFmtId="0" fontId="4" fillId="0" borderId="0" xfId="156"/>
    <xf numFmtId="0" fontId="75" fillId="0" borderId="0" xfId="156" applyFont="1"/>
    <xf numFmtId="0" fontId="78" fillId="59" borderId="0" xfId="156" applyFont="1" applyFill="1" applyBorder="1" applyAlignment="1">
      <alignment vertical="center" wrapText="1"/>
    </xf>
    <xf numFmtId="0" fontId="73" fillId="59" borderId="0" xfId="156" applyFont="1" applyFill="1" applyBorder="1" applyAlignment="1"/>
    <xf numFmtId="0" fontId="78" fillId="62" borderId="2" xfId="156" applyFont="1" applyFill="1" applyBorder="1" applyAlignment="1">
      <alignment horizontal="center" vertical="center" wrapText="1"/>
    </xf>
    <xf numFmtId="192" fontId="75" fillId="59" borderId="0" xfId="156" applyNumberFormat="1" applyFont="1" applyFill="1" applyAlignment="1">
      <alignment horizontal="center" vertical="center" wrapText="1"/>
    </xf>
    <xf numFmtId="191" fontId="75" fillId="59" borderId="2" xfId="156" applyNumberFormat="1" applyFont="1" applyFill="1" applyBorder="1" applyAlignment="1">
      <alignment horizontal="center" vertical="center"/>
    </xf>
    <xf numFmtId="0" fontId="78" fillId="59" borderId="2" xfId="156" applyFont="1" applyFill="1" applyBorder="1" applyAlignment="1">
      <alignment vertical="center" wrapText="1"/>
    </xf>
    <xf numFmtId="192" fontId="75" fillId="59" borderId="2" xfId="156" applyNumberFormat="1" applyFont="1" applyFill="1" applyBorder="1" applyAlignment="1">
      <alignment horizontal="center" vertical="center" wrapText="1"/>
    </xf>
    <xf numFmtId="3" fontId="75" fillId="61" borderId="2" xfId="156" applyNumberFormat="1" applyFont="1" applyFill="1" applyBorder="1" applyAlignment="1" applyProtection="1">
      <alignment horizontal="center" vertical="center" wrapText="1"/>
    </xf>
    <xf numFmtId="0" fontId="73" fillId="59" borderId="2" xfId="156" applyFont="1" applyFill="1" applyBorder="1" applyAlignment="1">
      <alignment horizontal="left" vertical="top" wrapText="1" indent="1"/>
    </xf>
    <xf numFmtId="0" fontId="77" fillId="59" borderId="0" xfId="156" applyFont="1" applyFill="1" applyAlignment="1">
      <alignment vertical="center"/>
    </xf>
    <xf numFmtId="0" fontId="82" fillId="59" borderId="0" xfId="156" applyFont="1" applyFill="1" applyBorder="1" applyAlignment="1">
      <alignment horizontal="left" vertical="center"/>
    </xf>
    <xf numFmtId="0" fontId="77" fillId="59" borderId="0" xfId="156" applyFont="1" applyFill="1" applyBorder="1" applyAlignment="1">
      <alignment vertical="center"/>
    </xf>
    <xf numFmtId="0" fontId="78" fillId="59" borderId="2" xfId="156" applyFont="1" applyFill="1" applyBorder="1" applyAlignment="1">
      <alignment horizontal="left" vertical="top" wrapText="1"/>
    </xf>
    <xf numFmtId="3" fontId="73" fillId="61" borderId="2" xfId="156" applyNumberFormat="1" applyFont="1" applyFill="1" applyBorder="1" applyAlignment="1" applyProtection="1">
      <alignment horizontal="center" vertical="center" wrapText="1"/>
    </xf>
    <xf numFmtId="0" fontId="73" fillId="59" borderId="0" xfId="156" applyFont="1" applyFill="1" applyAlignment="1">
      <alignment vertical="center" wrapText="1"/>
    </xf>
    <xf numFmtId="0" fontId="73" fillId="59" borderId="2" xfId="156" applyFont="1" applyFill="1" applyBorder="1" applyAlignment="1">
      <alignment horizontal="left" vertical="top" wrapText="1"/>
    </xf>
    <xf numFmtId="3" fontId="78" fillId="59" borderId="2" xfId="156" applyNumberFormat="1" applyFont="1" applyFill="1" applyBorder="1" applyAlignment="1" applyProtection="1">
      <alignment horizontal="left" vertical="top" wrapText="1"/>
    </xf>
    <xf numFmtId="0" fontId="77" fillId="0" borderId="0" xfId="156" applyFont="1" applyFill="1" applyAlignment="1">
      <alignment vertical="center"/>
    </xf>
    <xf numFmtId="0" fontId="73" fillId="59" borderId="0" xfId="156" applyFont="1" applyFill="1" applyAlignment="1">
      <alignment vertical="center"/>
    </xf>
    <xf numFmtId="0" fontId="73" fillId="0" borderId="2" xfId="156" applyFont="1" applyFill="1" applyBorder="1" applyAlignment="1">
      <alignment horizontal="left" vertical="top" wrapText="1"/>
    </xf>
    <xf numFmtId="3" fontId="73" fillId="0" borderId="2" xfId="156" applyNumberFormat="1" applyFont="1" applyFill="1" applyBorder="1" applyAlignment="1" applyProtection="1">
      <alignment horizontal="left" vertical="top" wrapText="1"/>
    </xf>
    <xf numFmtId="3" fontId="73" fillId="59" borderId="2" xfId="156" applyNumberFormat="1" applyFont="1" applyFill="1" applyBorder="1" applyAlignment="1" applyProtection="1">
      <alignment horizontal="left" vertical="top" wrapText="1"/>
    </xf>
    <xf numFmtId="3" fontId="78" fillId="59" borderId="41" xfId="156" applyNumberFormat="1" applyFont="1" applyFill="1" applyBorder="1" applyAlignment="1" applyProtection="1">
      <alignment horizontal="left" vertical="center" wrapText="1"/>
    </xf>
    <xf numFmtId="3" fontId="78" fillId="59" borderId="0" xfId="156" applyNumberFormat="1" applyFont="1" applyFill="1" applyBorder="1" applyAlignment="1" applyProtection="1">
      <alignment horizontal="left" vertical="center" wrapText="1"/>
    </xf>
    <xf numFmtId="0" fontId="73" fillId="59" borderId="2" xfId="156" applyFont="1" applyFill="1" applyBorder="1" applyAlignment="1">
      <alignment vertical="center" wrapText="1"/>
    </xf>
    <xf numFmtId="0" fontId="78" fillId="0" borderId="0" xfId="156" applyFont="1" applyFill="1" applyBorder="1" applyAlignment="1">
      <alignment vertical="top" wrapText="1"/>
    </xf>
    <xf numFmtId="0" fontId="73" fillId="0" borderId="2" xfId="156" applyFont="1" applyFill="1" applyBorder="1" applyAlignment="1">
      <alignment horizontal="left" vertical="top" wrapText="1" indent="1"/>
    </xf>
    <xf numFmtId="3" fontId="78" fillId="0" borderId="2" xfId="156" applyNumberFormat="1" applyFont="1" applyFill="1" applyBorder="1" applyAlignment="1" applyProtection="1">
      <alignment horizontal="left" vertical="top" wrapText="1"/>
    </xf>
    <xf numFmtId="49" fontId="7" fillId="0" borderId="0" xfId="175" applyNumberFormat="1" applyFont="1" applyAlignment="1" applyProtection="1">
      <protection locked="0"/>
    </xf>
    <xf numFmtId="49" fontId="7" fillId="0" borderId="0" xfId="175" applyNumberFormat="1" applyFont="1" applyAlignment="1">
      <alignment horizontal="center" vertical="center"/>
    </xf>
    <xf numFmtId="49" fontId="7" fillId="0" borderId="0" xfId="175" applyNumberFormat="1" applyFont="1" applyAlignment="1"/>
    <xf numFmtId="49" fontId="7" fillId="0" borderId="0" xfId="175" applyNumberFormat="1" applyFont="1"/>
    <xf numFmtId="49" fontId="7" fillId="0" borderId="0" xfId="175" applyNumberFormat="1" applyFont="1" applyAlignment="1" applyProtection="1"/>
    <xf numFmtId="49" fontId="68" fillId="0" borderId="0" xfId="175" applyNumberFormat="1" applyFont="1" applyAlignment="1"/>
    <xf numFmtId="0" fontId="7" fillId="0" borderId="0" xfId="175" applyNumberFormat="1" applyFont="1" applyAlignment="1" applyProtection="1">
      <protection locked="0"/>
    </xf>
    <xf numFmtId="49" fontId="7" fillId="48" borderId="31" xfId="175" applyNumberFormat="1" applyFont="1" applyFill="1" applyBorder="1" applyAlignment="1">
      <alignment horizontal="centerContinuous" vertical="center"/>
    </xf>
    <xf numFmtId="49" fontId="7" fillId="48" borderId="34" xfId="175" applyNumberFormat="1" applyFont="1" applyFill="1" applyBorder="1" applyAlignment="1">
      <alignment horizontal="centerContinuous" vertical="center"/>
    </xf>
    <xf numFmtId="49" fontId="7" fillId="48" borderId="2" xfId="175" applyNumberFormat="1" applyFont="1" applyFill="1" applyBorder="1" applyAlignment="1" applyProtection="1">
      <alignment horizontal="center" vertical="center" wrapText="1"/>
    </xf>
    <xf numFmtId="49" fontId="7" fillId="0" borderId="29" xfId="175" applyNumberFormat="1" applyFont="1" applyBorder="1"/>
    <xf numFmtId="49" fontId="7" fillId="0" borderId="25" xfId="175" applyNumberFormat="1" applyFont="1" applyBorder="1" applyAlignment="1">
      <alignment horizontal="center" vertical="center"/>
    </xf>
    <xf numFmtId="170" fontId="7" fillId="0" borderId="25" xfId="175" applyNumberFormat="1" applyFont="1" applyBorder="1" applyProtection="1">
      <protection locked="0"/>
    </xf>
    <xf numFmtId="3" fontId="7" fillId="0" borderId="25" xfId="175" applyNumberFormat="1" applyFont="1" applyBorder="1" applyProtection="1">
      <protection locked="0"/>
    </xf>
    <xf numFmtId="0" fontId="7" fillId="0" borderId="0" xfId="175" applyFont="1"/>
    <xf numFmtId="49" fontId="7" fillId="0" borderId="30" xfId="175" applyNumberFormat="1" applyFont="1" applyBorder="1" applyProtection="1"/>
    <xf numFmtId="49" fontId="7" fillId="0" borderId="30" xfId="175" applyNumberFormat="1" applyFont="1" applyBorder="1" applyAlignment="1" applyProtection="1">
      <alignment horizontal="center" vertical="center"/>
    </xf>
    <xf numFmtId="3" fontId="7" fillId="0" borderId="30" xfId="175" applyNumberFormat="1" applyFont="1" applyBorder="1" applyProtection="1"/>
    <xf numFmtId="3" fontId="7" fillId="0" borderId="0" xfId="175" applyNumberFormat="1" applyFont="1" applyBorder="1" applyProtection="1"/>
    <xf numFmtId="0" fontId="7" fillId="0" borderId="0" xfId="175" applyFont="1" applyFill="1" applyBorder="1" applyProtection="1"/>
    <xf numFmtId="0" fontId="7" fillId="0" borderId="0" xfId="175" applyFont="1" applyBorder="1" applyProtection="1"/>
    <xf numFmtId="49" fontId="7" fillId="48" borderId="31" xfId="175" applyNumberFormat="1" applyFont="1" applyFill="1" applyBorder="1" applyAlignment="1">
      <alignment horizontal="centerContinuous" vertical="center" wrapText="1"/>
    </xf>
    <xf numFmtId="0" fontId="4" fillId="48" borderId="34" xfId="175" applyFill="1" applyBorder="1" applyAlignment="1">
      <alignment horizontal="centerContinuous" vertical="center" wrapText="1"/>
    </xf>
    <xf numFmtId="49" fontId="7" fillId="0" borderId="26" xfId="175" applyNumberFormat="1" applyFont="1" applyBorder="1" applyAlignment="1">
      <alignment horizontal="left"/>
    </xf>
    <xf numFmtId="49" fontId="7" fillId="0" borderId="6" xfId="175" applyNumberFormat="1" applyFont="1" applyBorder="1" applyAlignment="1">
      <alignment horizontal="center" vertical="center"/>
    </xf>
    <xf numFmtId="170" fontId="7" fillId="0" borderId="12" xfId="175" applyNumberFormat="1" applyFont="1" applyBorder="1" applyProtection="1">
      <protection locked="0"/>
    </xf>
    <xf numFmtId="3" fontId="7" fillId="0" borderId="12" xfId="175" applyNumberFormat="1" applyFont="1" applyBorder="1" applyProtection="1">
      <protection locked="0"/>
    </xf>
    <xf numFmtId="170" fontId="7" fillId="0" borderId="6" xfId="175" applyNumberFormat="1" applyFont="1" applyBorder="1" applyProtection="1">
      <protection locked="0"/>
    </xf>
    <xf numFmtId="0" fontId="7" fillId="37" borderId="6" xfId="175" applyFont="1" applyFill="1" applyBorder="1" applyProtection="1"/>
    <xf numFmtId="3" fontId="7" fillId="0" borderId="6" xfId="175" applyNumberFormat="1" applyFont="1" applyBorder="1" applyProtection="1">
      <protection locked="0"/>
    </xf>
    <xf numFmtId="0" fontId="7" fillId="37" borderId="25" xfId="175" applyFont="1" applyFill="1" applyBorder="1" applyProtection="1"/>
    <xf numFmtId="0" fontId="7" fillId="37" borderId="25" xfId="175" applyFont="1" applyFill="1" applyBorder="1"/>
    <xf numFmtId="3" fontId="7" fillId="0" borderId="12" xfId="175" applyNumberFormat="1" applyFont="1" applyBorder="1" applyAlignment="1" applyProtection="1">
      <alignment horizontal="center"/>
      <protection locked="0"/>
    </xf>
    <xf numFmtId="3" fontId="7" fillId="0" borderId="25" xfId="175" applyNumberFormat="1" applyFont="1" applyBorder="1" applyAlignment="1" applyProtection="1">
      <alignment horizontal="center"/>
      <protection locked="0"/>
    </xf>
    <xf numFmtId="170" fontId="7" fillId="0" borderId="2" xfId="175" applyNumberFormat="1" applyFont="1" applyBorder="1" applyProtection="1">
      <protection locked="0"/>
    </xf>
    <xf numFmtId="3" fontId="7" fillId="0" borderId="19" xfId="175" applyNumberFormat="1" applyFont="1" applyBorder="1" applyProtection="1">
      <protection locked="0"/>
    </xf>
    <xf numFmtId="0" fontId="7" fillId="37" borderId="6" xfId="175" applyFont="1" applyFill="1" applyBorder="1"/>
    <xf numFmtId="49" fontId="7" fillId="0" borderId="26" xfId="175" applyNumberFormat="1" applyFont="1" applyBorder="1"/>
    <xf numFmtId="49" fontId="7" fillId="37" borderId="6" xfId="175" applyNumberFormat="1" applyFont="1" applyFill="1" applyBorder="1"/>
    <xf numFmtId="49" fontId="7" fillId="37" borderId="6" xfId="175" applyNumberFormat="1" applyFont="1" applyFill="1" applyBorder="1" applyProtection="1"/>
    <xf numFmtId="0" fontId="7" fillId="37" borderId="12" xfId="175" applyFont="1" applyFill="1" applyBorder="1" applyProtection="1"/>
    <xf numFmtId="49" fontId="7" fillId="0" borderId="12" xfId="175" applyNumberFormat="1" applyFont="1" applyBorder="1" applyAlignment="1">
      <alignment horizontal="center" vertical="center"/>
    </xf>
    <xf numFmtId="49" fontId="7" fillId="0" borderId="2" xfId="175" applyNumberFormat="1" applyFont="1" applyBorder="1" applyAlignment="1">
      <alignment horizontal="center"/>
    </xf>
    <xf numFmtId="49" fontId="7" fillId="0" borderId="2" xfId="175" applyNumberFormat="1" applyFont="1" applyBorder="1" applyAlignment="1" applyProtection="1">
      <alignment horizontal="center"/>
      <protection locked="0"/>
    </xf>
    <xf numFmtId="49" fontId="7" fillId="0" borderId="34" xfId="175" applyNumberFormat="1" applyFont="1" applyBorder="1" applyAlignment="1">
      <alignment horizontal="center" vertical="center"/>
    </xf>
    <xf numFmtId="49" fontId="7" fillId="0" borderId="31" xfId="175" applyNumberFormat="1" applyFont="1" applyBorder="1" applyAlignment="1">
      <alignment horizontal="center"/>
    </xf>
    <xf numFmtId="49" fontId="7" fillId="37" borderId="12" xfId="175" applyNumberFormat="1" applyFont="1" applyFill="1" applyBorder="1" applyAlignment="1">
      <alignment horizontal="centerContinuous"/>
    </xf>
    <xf numFmtId="49" fontId="7" fillId="48" borderId="34" xfId="175" applyNumberFormat="1" applyFont="1" applyFill="1" applyBorder="1" applyAlignment="1">
      <alignment horizontal="left" indent="1"/>
    </xf>
    <xf numFmtId="49" fontId="7" fillId="48" borderId="33" xfId="175" applyNumberFormat="1" applyFont="1" applyFill="1" applyBorder="1" applyAlignment="1">
      <alignment horizontal="centerContinuous"/>
    </xf>
    <xf numFmtId="0" fontId="4" fillId="48" borderId="33" xfId="175" applyFill="1" applyBorder="1" applyAlignment="1">
      <alignment horizontal="centerContinuous"/>
    </xf>
    <xf numFmtId="49" fontId="7" fillId="48" borderId="31" xfId="175" applyNumberFormat="1" applyFont="1" applyFill="1" applyBorder="1" applyAlignment="1">
      <alignment horizontal="centerContinuous"/>
    </xf>
    <xf numFmtId="49" fontId="7" fillId="0" borderId="31" xfId="175" applyNumberFormat="1" applyFont="1" applyFill="1" applyBorder="1" applyAlignment="1"/>
    <xf numFmtId="0" fontId="7" fillId="37" borderId="19" xfId="175" applyFont="1" applyFill="1" applyBorder="1"/>
    <xf numFmtId="0" fontId="7" fillId="37" borderId="30" xfId="175" applyFont="1" applyFill="1" applyBorder="1"/>
    <xf numFmtId="0" fontId="7" fillId="37" borderId="29" xfId="175" applyFont="1" applyFill="1" applyBorder="1"/>
    <xf numFmtId="0" fontId="7" fillId="37" borderId="19" xfId="175" applyFont="1" applyFill="1" applyBorder="1" applyProtection="1"/>
    <xf numFmtId="0" fontId="7" fillId="37" borderId="17" xfId="175" applyFont="1" applyFill="1" applyBorder="1"/>
    <xf numFmtId="0" fontId="7" fillId="37" borderId="0" xfId="175" applyFont="1" applyFill="1" applyBorder="1"/>
    <xf numFmtId="0" fontId="7" fillId="37" borderId="26" xfId="175" applyFont="1" applyFill="1" applyBorder="1"/>
    <xf numFmtId="0" fontId="7" fillId="37" borderId="17" xfId="175" applyFont="1" applyFill="1" applyBorder="1" applyProtection="1"/>
    <xf numFmtId="49" fontId="7" fillId="0" borderId="34" xfId="175" applyNumberFormat="1" applyFont="1" applyFill="1" applyBorder="1" applyAlignment="1"/>
    <xf numFmtId="49" fontId="7" fillId="0" borderId="33" xfId="175" applyNumberFormat="1" applyFont="1" applyFill="1" applyBorder="1" applyAlignment="1"/>
    <xf numFmtId="0" fontId="4" fillId="48" borderId="34" xfId="175" applyFill="1" applyBorder="1" applyAlignment="1">
      <alignment horizontal="centerContinuous"/>
    </xf>
    <xf numFmtId="49" fontId="7" fillId="48" borderId="31" xfId="175" applyNumberFormat="1" applyFont="1" applyFill="1" applyBorder="1" applyAlignment="1">
      <alignment horizontal="left"/>
    </xf>
    <xf numFmtId="49" fontId="7" fillId="48" borderId="34" xfId="175" applyNumberFormat="1" applyFont="1" applyFill="1" applyBorder="1" applyAlignment="1">
      <alignment horizontal="right"/>
    </xf>
    <xf numFmtId="49" fontId="7" fillId="48" borderId="33" xfId="175" applyNumberFormat="1" applyFont="1" applyFill="1" applyBorder="1" applyAlignment="1">
      <alignment horizontal="left"/>
    </xf>
    <xf numFmtId="49" fontId="7" fillId="48" borderId="31" xfId="175" applyNumberFormat="1" applyFont="1" applyFill="1" applyBorder="1" applyAlignment="1">
      <alignment horizontal="center" vertical="center"/>
    </xf>
    <xf numFmtId="49" fontId="7" fillId="0" borderId="31" xfId="175" applyNumberFormat="1" applyFont="1" applyFill="1" applyBorder="1" applyAlignment="1">
      <alignment horizontal="left" indent="15"/>
    </xf>
    <xf numFmtId="49" fontId="7" fillId="0" borderId="26" xfId="175" applyNumberFormat="1" applyFont="1" applyBorder="1" applyAlignment="1">
      <alignment horizontal="left" indent="1"/>
    </xf>
    <xf numFmtId="3" fontId="7" fillId="0" borderId="17" xfId="175" applyNumberFormat="1" applyFont="1" applyBorder="1" applyProtection="1">
      <protection locked="0"/>
    </xf>
    <xf numFmtId="0" fontId="7" fillId="37" borderId="28" xfId="175" applyFont="1" applyFill="1" applyBorder="1" applyProtection="1"/>
    <xf numFmtId="49" fontId="7" fillId="0" borderId="32" xfId="175" applyNumberFormat="1" applyFont="1" applyBorder="1"/>
    <xf numFmtId="49" fontId="7" fillId="0" borderId="0" xfId="175" applyNumberFormat="1" applyFont="1" applyAlignment="1">
      <alignment horizontal="center"/>
    </xf>
    <xf numFmtId="49" fontId="7" fillId="48" borderId="34" xfId="175" applyNumberFormat="1" applyFont="1" applyFill="1" applyBorder="1" applyAlignment="1"/>
    <xf numFmtId="49" fontId="7" fillId="48" borderId="33" xfId="175" applyNumberFormat="1" applyFont="1" applyFill="1" applyBorder="1" applyAlignment="1"/>
    <xf numFmtId="49" fontId="7" fillId="0" borderId="31" xfId="175" applyNumberFormat="1" applyFont="1" applyFill="1" applyBorder="1" applyAlignment="1">
      <alignment horizontal="centerContinuous"/>
    </xf>
    <xf numFmtId="3" fontId="7" fillId="0" borderId="0" xfId="175" applyNumberFormat="1" applyFont="1" applyAlignment="1" applyProtection="1">
      <protection locked="0"/>
    </xf>
    <xf numFmtId="0" fontId="4" fillId="0" borderId="0" xfId="0" applyFont="1"/>
    <xf numFmtId="0" fontId="0" fillId="0" borderId="0" xfId="0" applyFill="1" applyAlignment="1">
      <alignment horizontal="center" vertical="center"/>
    </xf>
    <xf numFmtId="0" fontId="0" fillId="0" borderId="0" xfId="0" applyFill="1"/>
    <xf numFmtId="0" fontId="83" fillId="0" borderId="0" xfId="0" applyFont="1"/>
    <xf numFmtId="0" fontId="84" fillId="0" borderId="0" xfId="0" applyFont="1"/>
    <xf numFmtId="0" fontId="85" fillId="0" borderId="0" xfId="0" applyFont="1"/>
    <xf numFmtId="0" fontId="84" fillId="59" borderId="0" xfId="0" applyFont="1" applyFill="1"/>
    <xf numFmtId="0" fontId="63" fillId="65" borderId="39" xfId="0" applyFont="1" applyFill="1" applyBorder="1" applyAlignment="1" applyProtection="1">
      <alignment horizontal="center" vertical="center"/>
      <protection locked="0"/>
    </xf>
    <xf numFmtId="14" fontId="69" fillId="66" borderId="39" xfId="0" applyNumberFormat="1" applyFont="1" applyFill="1" applyBorder="1" applyAlignment="1">
      <alignment horizontal="center" vertical="center"/>
    </xf>
    <xf numFmtId="0" fontId="69" fillId="67" borderId="39" xfId="0" applyFont="1" applyFill="1" applyBorder="1" applyAlignment="1">
      <alignment horizontal="center" vertical="center"/>
    </xf>
    <xf numFmtId="49" fontId="7" fillId="48" borderId="31" xfId="0" applyNumberFormat="1" applyFont="1" applyFill="1" applyBorder="1" applyAlignment="1">
      <alignment horizontal="center"/>
    </xf>
    <xf numFmtId="0" fontId="86" fillId="0" borderId="0" xfId="0" applyFont="1"/>
    <xf numFmtId="3" fontId="20" fillId="0" borderId="12" xfId="65" applyFont="1" applyBorder="1">
      <alignment vertical="center"/>
      <protection locked="0"/>
    </xf>
    <xf numFmtId="3" fontId="4" fillId="0" borderId="0" xfId="0" applyNumberFormat="1" applyFont="1" applyFill="1" applyBorder="1" applyAlignment="1" applyProtection="1">
      <alignment horizontal="centerContinuous" vertical="center" wrapText="1"/>
    </xf>
    <xf numFmtId="49" fontId="7" fillId="0" borderId="30" xfId="0" applyNumberFormat="1" applyFont="1" applyBorder="1" applyAlignment="1" applyProtection="1"/>
    <xf numFmtId="0" fontId="7" fillId="0" borderId="30" xfId="0" applyNumberFormat="1" applyFont="1" applyBorder="1" applyAlignment="1" applyProtection="1"/>
    <xf numFmtId="49" fontId="7" fillId="48" borderId="31" xfId="0" applyNumberFormat="1" applyFont="1" applyFill="1" applyBorder="1" applyAlignment="1" applyProtection="1">
      <alignment horizontal="centerContinuous"/>
    </xf>
    <xf numFmtId="0" fontId="0" fillId="48" borderId="33" xfId="0" applyFill="1" applyBorder="1" applyAlignment="1" applyProtection="1">
      <alignment horizontal="centerContinuous"/>
    </xf>
    <xf numFmtId="0" fontId="0" fillId="48" borderId="34" xfId="0" applyFill="1" applyBorder="1" applyAlignment="1" applyProtection="1">
      <alignment horizontal="centerContinuous"/>
    </xf>
    <xf numFmtId="49" fontId="7" fillId="48" borderId="31" xfId="0" applyNumberFormat="1" applyFont="1" applyFill="1" applyBorder="1" applyAlignment="1" applyProtection="1">
      <alignment horizontal="center"/>
    </xf>
    <xf numFmtId="49" fontId="7" fillId="48" borderId="12" xfId="0" applyNumberFormat="1" applyFont="1" applyFill="1" applyBorder="1" applyProtection="1"/>
    <xf numFmtId="49" fontId="7" fillId="48" borderId="26" xfId="0" applyNumberFormat="1" applyFont="1" applyFill="1" applyBorder="1" applyAlignment="1" applyProtection="1">
      <alignment horizontal="center"/>
    </xf>
    <xf numFmtId="49" fontId="7" fillId="0" borderId="12" xfId="0" applyNumberFormat="1" applyFont="1" applyBorder="1" applyProtection="1"/>
    <xf numFmtId="49" fontId="7" fillId="0" borderId="6" xfId="0" applyNumberFormat="1" applyFont="1" applyBorder="1" applyAlignment="1" applyProtection="1">
      <alignment horizontal="left" indent="2"/>
    </xf>
    <xf numFmtId="49" fontId="7" fillId="0" borderId="6" xfId="0" applyNumberFormat="1" applyFont="1" applyFill="1" applyBorder="1" applyAlignment="1" applyProtection="1"/>
    <xf numFmtId="49" fontId="7" fillId="0" borderId="6" xfId="0" applyNumberFormat="1" applyFont="1" applyFill="1" applyBorder="1" applyProtection="1"/>
    <xf numFmtId="49" fontId="7" fillId="0" borderId="6" xfId="0" applyNumberFormat="1" applyFont="1" applyBorder="1" applyProtection="1"/>
    <xf numFmtId="49" fontId="7" fillId="35" borderId="6" xfId="0" applyNumberFormat="1" applyFont="1" applyFill="1" applyBorder="1" applyProtection="1"/>
    <xf numFmtId="49" fontId="7" fillId="46" borderId="25" xfId="0" applyNumberFormat="1" applyFont="1" applyFill="1" applyBorder="1" applyAlignment="1" applyProtection="1">
      <alignment horizontal="left" indent="2"/>
    </xf>
    <xf numFmtId="49" fontId="7" fillId="35" borderId="12" xfId="0" applyNumberFormat="1" applyFont="1" applyFill="1" applyBorder="1" applyProtection="1"/>
    <xf numFmtId="49" fontId="4" fillId="0" borderId="0" xfId="0" applyNumberFormat="1" applyFont="1" applyProtection="1"/>
    <xf numFmtId="0" fontId="86" fillId="0" borderId="0" xfId="0" applyFont="1" applyProtection="1"/>
    <xf numFmtId="49" fontId="7" fillId="0" borderId="26" xfId="0" applyNumberFormat="1" applyFont="1" applyBorder="1" applyAlignment="1" applyProtection="1">
      <alignment horizontal="left" indent="2"/>
    </xf>
    <xf numFmtId="49" fontId="7" fillId="35" borderId="26" xfId="0" applyNumberFormat="1" applyFont="1" applyFill="1" applyBorder="1" applyProtection="1"/>
    <xf numFmtId="49" fontId="7" fillId="46" borderId="29" xfId="0" applyNumberFormat="1" applyFont="1" applyFill="1" applyBorder="1" applyAlignment="1" applyProtection="1"/>
    <xf numFmtId="0" fontId="7" fillId="0" borderId="0" xfId="0" applyNumberFormat="1" applyFont="1" applyBorder="1" applyAlignment="1" applyProtection="1"/>
    <xf numFmtId="49" fontId="10" fillId="0" borderId="0" xfId="0" applyNumberFormat="1" applyFont="1" applyProtection="1"/>
    <xf numFmtId="49" fontId="7" fillId="0" borderId="32" xfId="0" applyNumberFormat="1" applyFont="1" applyFill="1" applyBorder="1" applyProtection="1"/>
    <xf numFmtId="49" fontId="7" fillId="0" borderId="26" xfId="0" applyNumberFormat="1" applyFont="1" applyFill="1" applyBorder="1" applyProtection="1"/>
    <xf numFmtId="49" fontId="7" fillId="48" borderId="27" xfId="0" applyNumberFormat="1" applyFont="1" applyFill="1" applyBorder="1" applyAlignment="1" applyProtection="1">
      <alignment horizontal="centerContinuous"/>
    </xf>
    <xf numFmtId="49" fontId="7" fillId="48" borderId="28" xfId="0" applyNumberFormat="1" applyFont="1" applyFill="1" applyBorder="1" applyAlignment="1" applyProtection="1">
      <alignment horizontal="centerContinuous"/>
    </xf>
    <xf numFmtId="49" fontId="7" fillId="48" borderId="17" xfId="0" applyNumberFormat="1" applyFont="1" applyFill="1" applyBorder="1" applyAlignment="1" applyProtection="1">
      <alignment horizontal="center"/>
    </xf>
    <xf numFmtId="49" fontId="7" fillId="0" borderId="29" xfId="0" applyNumberFormat="1" applyFont="1" applyFill="1" applyBorder="1" applyProtection="1"/>
    <xf numFmtId="49" fontId="7" fillId="48" borderId="34" xfId="0" applyNumberFormat="1" applyFont="1" applyFill="1" applyBorder="1" applyAlignment="1" applyProtection="1">
      <alignment horizontal="center"/>
    </xf>
    <xf numFmtId="49" fontId="7" fillId="48" borderId="2" xfId="0" applyNumberFormat="1" applyFont="1" applyFill="1" applyBorder="1" applyAlignment="1" applyProtection="1">
      <alignment horizontal="center"/>
    </xf>
    <xf numFmtId="49" fontId="7" fillId="48" borderId="19" xfId="0" applyNumberFormat="1" applyFont="1" applyFill="1" applyBorder="1" applyAlignment="1" applyProtection="1">
      <alignment horizontal="center"/>
    </xf>
    <xf numFmtId="49" fontId="8" fillId="0" borderId="31" xfId="0" applyNumberFormat="1" applyFont="1" applyFill="1" applyBorder="1" applyAlignment="1" applyProtection="1">
      <alignment horizontal="centerContinuous" vertical="center" wrapText="1"/>
    </xf>
    <xf numFmtId="49" fontId="7" fillId="0" borderId="32" xfId="0" applyNumberFormat="1" applyFont="1" applyBorder="1" applyAlignment="1" applyProtection="1">
      <alignment horizontal="left"/>
    </xf>
    <xf numFmtId="49" fontId="7" fillId="0" borderId="26" xfId="0" applyNumberFormat="1" applyFont="1" applyBorder="1" applyAlignment="1" applyProtection="1">
      <alignment horizontal="left"/>
    </xf>
    <xf numFmtId="49" fontId="7" fillId="0" borderId="26" xfId="0" quotePrefix="1" applyNumberFormat="1" applyFont="1" applyBorder="1" applyAlignment="1" applyProtection="1">
      <alignment horizontal="left"/>
    </xf>
    <xf numFmtId="49" fontId="7" fillId="0" borderId="29" xfId="0" applyNumberFormat="1" applyFont="1" applyBorder="1" applyAlignment="1" applyProtection="1">
      <alignment horizontal="center"/>
    </xf>
    <xf numFmtId="49" fontId="7" fillId="0" borderId="6" xfId="0" applyNumberFormat="1" applyFont="1" applyBorder="1" applyAlignment="1" applyProtection="1">
      <alignment horizontal="left" indent="1"/>
    </xf>
    <xf numFmtId="49" fontId="8" fillId="48" borderId="31" xfId="0" applyNumberFormat="1" applyFont="1" applyFill="1" applyBorder="1" applyAlignment="1" applyProtection="1">
      <alignment horizontal="centerContinuous" vertical="center"/>
    </xf>
    <xf numFmtId="49" fontId="7" fillId="0" borderId="25" xfId="0" applyNumberFormat="1" applyFont="1" applyBorder="1" applyAlignment="1" applyProtection="1">
      <alignment horizontal="left"/>
    </xf>
    <xf numFmtId="0" fontId="7" fillId="0" borderId="0" xfId="0" applyFont="1" applyAlignment="1" applyProtection="1"/>
    <xf numFmtId="49" fontId="7" fillId="35" borderId="31" xfId="0" applyNumberFormat="1" applyFont="1" applyFill="1" applyBorder="1" applyAlignment="1" applyProtection="1">
      <alignment horizontal="centerContinuous" vertical="center" wrapText="1"/>
    </xf>
    <xf numFmtId="49" fontId="18" fillId="0" borderId="6" xfId="0" applyNumberFormat="1" applyFont="1" applyBorder="1" applyAlignment="1" applyProtection="1">
      <alignment horizontal="left"/>
    </xf>
    <xf numFmtId="49" fontId="18" fillId="0" borderId="6" xfId="0" applyNumberFormat="1" applyFont="1" applyBorder="1" applyAlignment="1" applyProtection="1">
      <alignment horizontal="left" indent="1"/>
    </xf>
    <xf numFmtId="49" fontId="18" fillId="0" borderId="25" xfId="0" applyNumberFormat="1" applyFont="1" applyBorder="1" applyAlignment="1" applyProtection="1">
      <alignment horizontal="left" indent="1"/>
    </xf>
    <xf numFmtId="49" fontId="18" fillId="0" borderId="25" xfId="0" applyNumberFormat="1" applyFont="1" applyBorder="1" applyAlignment="1" applyProtection="1">
      <alignment horizontal="left"/>
    </xf>
    <xf numFmtId="0" fontId="7" fillId="0" borderId="0" xfId="0" applyFont="1" applyProtection="1"/>
    <xf numFmtId="49" fontId="16" fillId="46" borderId="31" xfId="0" applyNumberFormat="1" applyFont="1" applyFill="1" applyBorder="1" applyAlignment="1" applyProtection="1">
      <alignment horizontal="left" vertical="center" wrapText="1"/>
    </xf>
    <xf numFmtId="9" fontId="7" fillId="0" borderId="6" xfId="0" applyNumberFormat="1" applyFont="1" applyFill="1" applyBorder="1" applyAlignment="1" applyProtection="1">
      <alignment horizontal="center"/>
      <protection locked="0"/>
    </xf>
    <xf numFmtId="9" fontId="7" fillId="0" borderId="30" xfId="0" applyNumberFormat="1" applyFont="1" applyFill="1" applyBorder="1" applyAlignment="1" applyProtection="1">
      <alignment horizontal="center"/>
      <protection locked="0"/>
    </xf>
    <xf numFmtId="9" fontId="7" fillId="0" borderId="25" xfId="0" applyNumberFormat="1" applyFont="1" applyFill="1" applyBorder="1" applyAlignment="1" applyProtection="1">
      <alignment horizontal="center"/>
      <protection locked="0"/>
    </xf>
    <xf numFmtId="49" fontId="7" fillId="48" borderId="32" xfId="0" applyNumberFormat="1" applyFont="1" applyFill="1" applyBorder="1" applyAlignment="1" applyProtection="1">
      <alignment horizontal="centerContinuous" wrapText="1"/>
    </xf>
    <xf numFmtId="49" fontId="87" fillId="0" borderId="30" xfId="0" applyNumberFormat="1" applyFont="1" applyBorder="1" applyProtection="1"/>
    <xf numFmtId="49" fontId="7" fillId="0" borderId="31" xfId="0" applyNumberFormat="1" applyFont="1" applyFill="1" applyBorder="1" applyAlignment="1" applyProtection="1">
      <alignment horizontal="centerContinuous"/>
    </xf>
    <xf numFmtId="49" fontId="7" fillId="48" borderId="31" xfId="0" applyNumberFormat="1" applyFont="1" applyFill="1" applyBorder="1" applyAlignment="1" applyProtection="1">
      <alignment horizontal="centerContinuous" vertical="top" wrapText="1"/>
    </xf>
    <xf numFmtId="49" fontId="7" fillId="0" borderId="31" xfId="0" applyNumberFormat="1" applyFont="1" applyBorder="1" applyAlignment="1" applyProtection="1">
      <alignment vertical="center"/>
    </xf>
    <xf numFmtId="49" fontId="7" fillId="0" borderId="2" xfId="0" applyNumberFormat="1" applyFont="1" applyBorder="1" applyAlignment="1" applyProtection="1">
      <alignment horizontal="center" vertical="center" wrapText="1"/>
    </xf>
    <xf numFmtId="49" fontId="7" fillId="0" borderId="2" xfId="0" applyNumberFormat="1" applyFont="1" applyBorder="1" applyAlignment="1" applyProtection="1">
      <alignment horizontal="center" vertical="center"/>
    </xf>
    <xf numFmtId="49" fontId="7" fillId="0" borderId="34" xfId="0" applyNumberFormat="1" applyFont="1" applyBorder="1" applyAlignment="1" applyProtection="1">
      <alignment horizontal="center" vertical="center"/>
    </xf>
    <xf numFmtId="49" fontId="7" fillId="0" borderId="0" xfId="0" applyNumberFormat="1" applyFont="1" applyAlignment="1" applyProtection="1">
      <alignment vertical="center"/>
    </xf>
    <xf numFmtId="0" fontId="86" fillId="0" borderId="33" xfId="0" applyFont="1" applyBorder="1" applyProtection="1"/>
    <xf numFmtId="0" fontId="86" fillId="0" borderId="0" xfId="0" applyFont="1" applyBorder="1" applyProtection="1"/>
    <xf numFmtId="3" fontId="7" fillId="0" borderId="0" xfId="0" applyNumberFormat="1" applyFont="1"/>
    <xf numFmtId="3" fontId="0" fillId="0" borderId="0" xfId="0" applyNumberFormat="1"/>
    <xf numFmtId="49" fontId="68" fillId="0" borderId="0" xfId="175" applyNumberFormat="1" applyFont="1" applyAlignment="1" applyProtection="1"/>
    <xf numFmtId="49" fontId="7" fillId="0" borderId="31" xfId="0" applyNumberFormat="1" applyFont="1" applyFill="1" applyBorder="1" applyAlignment="1" applyProtection="1">
      <alignment horizontal="centerContinuous" wrapText="1"/>
    </xf>
    <xf numFmtId="0" fontId="0" fillId="48" borderId="33" xfId="0" applyFill="1" applyBorder="1" applyAlignment="1" applyProtection="1">
      <alignment horizontal="centerContinuous" wrapText="1"/>
    </xf>
    <xf numFmtId="0" fontId="0" fillId="48" borderId="34" xfId="0" applyFill="1" applyBorder="1" applyAlignment="1" applyProtection="1">
      <alignment horizontal="centerContinuous" wrapText="1"/>
    </xf>
    <xf numFmtId="49" fontId="7" fillId="0" borderId="31" xfId="0" applyNumberFormat="1" applyFont="1" applyBorder="1" applyAlignment="1" applyProtection="1">
      <alignment horizontal="center"/>
    </xf>
    <xf numFmtId="49" fontId="7" fillId="0" borderId="2" xfId="0" applyNumberFormat="1" applyFont="1" applyBorder="1" applyAlignment="1" applyProtection="1">
      <alignment horizontal="center"/>
    </xf>
    <xf numFmtId="49" fontId="7" fillId="0" borderId="0" xfId="175" applyNumberFormat="1" applyFont="1" applyAlignment="1" applyProtection="1">
      <alignment horizontal="center" vertical="center"/>
    </xf>
    <xf numFmtId="49" fontId="7" fillId="0" borderId="6" xfId="0" applyNumberFormat="1" applyFont="1" applyBorder="1" applyAlignment="1" applyProtection="1">
      <alignment horizontal="left"/>
    </xf>
    <xf numFmtId="49" fontId="7" fillId="0" borderId="29" xfId="0" applyNumberFormat="1" applyFont="1" applyBorder="1" applyAlignment="1" applyProtection="1">
      <alignment horizontal="left"/>
    </xf>
    <xf numFmtId="49" fontId="87" fillId="0" borderId="27" xfId="0" applyNumberFormat="1" applyFont="1" applyBorder="1" applyProtection="1"/>
    <xf numFmtId="49" fontId="88" fillId="0" borderId="0" xfId="0" applyNumberFormat="1" applyFont="1" applyBorder="1" applyProtection="1"/>
    <xf numFmtId="3" fontId="7" fillId="0" borderId="19" xfId="0" applyNumberFormat="1" applyFont="1" applyBorder="1" applyProtection="1">
      <protection locked="0"/>
    </xf>
    <xf numFmtId="3" fontId="7" fillId="0" borderId="0" xfId="0" applyNumberFormat="1" applyFont="1" applyBorder="1" applyProtection="1">
      <protection locked="0"/>
    </xf>
    <xf numFmtId="49" fontId="7" fillId="0" borderId="31" xfId="0" applyNumberFormat="1" applyFont="1" applyBorder="1" applyAlignment="1" applyProtection="1">
      <alignment horizontal="center" vertical="center"/>
    </xf>
    <xf numFmtId="49" fontId="7" fillId="0" borderId="25" xfId="0" applyNumberFormat="1" applyFont="1" applyBorder="1" applyAlignment="1" applyProtection="1">
      <alignment horizontal="left" indent="1"/>
    </xf>
    <xf numFmtId="49" fontId="9" fillId="0" borderId="0" xfId="0" applyNumberFormat="1" applyFont="1" applyProtection="1"/>
    <xf numFmtId="49" fontId="9" fillId="0" borderId="0" xfId="0" applyNumberFormat="1" applyFont="1" applyAlignment="1" applyProtection="1">
      <alignment vertical="center"/>
    </xf>
    <xf numFmtId="0" fontId="9" fillId="0" borderId="0" xfId="0" applyFont="1" applyProtection="1"/>
    <xf numFmtId="49" fontId="7" fillId="48" borderId="32" xfId="0" applyNumberFormat="1" applyFont="1" applyFill="1" applyBorder="1" applyAlignment="1" applyProtection="1">
      <alignment horizontal="center"/>
    </xf>
    <xf numFmtId="49" fontId="7" fillId="48" borderId="29" xfId="0" applyNumberFormat="1" applyFont="1" applyFill="1" applyBorder="1" applyAlignment="1" applyProtection="1">
      <alignment horizontal="center"/>
    </xf>
    <xf numFmtId="49" fontId="7" fillId="0" borderId="26" xfId="0" applyNumberFormat="1" applyFont="1" applyBorder="1" applyAlignment="1" applyProtection="1"/>
    <xf numFmtId="49" fontId="89" fillId="0" borderId="0" xfId="0" applyNumberFormat="1" applyFont="1"/>
    <xf numFmtId="3" fontId="9" fillId="0" borderId="0" xfId="0" applyNumberFormat="1" applyFont="1"/>
    <xf numFmtId="0" fontId="78" fillId="59" borderId="2" xfId="156" applyFont="1" applyFill="1" applyBorder="1" applyAlignment="1">
      <alignment horizontal="center" vertical="center" wrapText="1"/>
    </xf>
    <xf numFmtId="0" fontId="73" fillId="59" borderId="2" xfId="156" applyFont="1" applyFill="1" applyBorder="1" applyAlignment="1" applyProtection="1">
      <alignment horizontal="center" vertical="center" wrapText="1"/>
      <protection locked="0"/>
    </xf>
    <xf numFmtId="0" fontId="9" fillId="0" borderId="0" xfId="156" applyFont="1" applyAlignment="1">
      <alignment horizontal="right"/>
    </xf>
    <xf numFmtId="49" fontId="74" fillId="59" borderId="0" xfId="0" applyNumberFormat="1" applyFont="1" applyFill="1" applyAlignment="1" applyProtection="1">
      <alignment vertical="center"/>
    </xf>
    <xf numFmtId="192" fontId="75" fillId="59" borderId="0" xfId="0" applyNumberFormat="1" applyFont="1" applyFill="1" applyAlignment="1" applyProtection="1">
      <alignment wrapText="1"/>
    </xf>
    <xf numFmtId="49" fontId="78" fillId="59" borderId="0" xfId="0" applyNumberFormat="1" applyFont="1" applyFill="1" applyAlignment="1" applyProtection="1">
      <alignment vertical="center"/>
    </xf>
    <xf numFmtId="192" fontId="75" fillId="59" borderId="0" xfId="0" applyNumberFormat="1" applyFont="1" applyFill="1" applyBorder="1" applyAlignment="1" applyProtection="1">
      <alignment wrapText="1"/>
    </xf>
    <xf numFmtId="191" fontId="75" fillId="59" borderId="2" xfId="0" applyNumberFormat="1" applyFont="1" applyFill="1" applyBorder="1" applyAlignment="1" applyProtection="1">
      <alignment horizontal="center" vertical="center"/>
    </xf>
    <xf numFmtId="0" fontId="69" fillId="65" borderId="0" xfId="0" applyFont="1" applyFill="1" applyAlignment="1" applyProtection="1">
      <alignment horizontal="center" vertical="center"/>
      <protection locked="0"/>
    </xf>
    <xf numFmtId="0" fontId="84" fillId="0" borderId="0" xfId="0" applyFont="1" applyAlignment="1">
      <alignment horizontal="left"/>
    </xf>
    <xf numFmtId="3" fontId="20" fillId="0" borderId="12" xfId="65" applyFont="1" applyBorder="1" applyProtection="1">
      <alignment vertical="center"/>
      <protection locked="0"/>
    </xf>
    <xf numFmtId="49" fontId="7" fillId="48" borderId="6" xfId="0" applyNumberFormat="1" applyFont="1" applyFill="1" applyBorder="1"/>
    <xf numFmtId="3" fontId="20" fillId="0" borderId="28" xfId="65" applyFont="1" applyBorder="1" applyProtection="1">
      <alignment vertical="center"/>
      <protection locked="0"/>
    </xf>
    <xf numFmtId="3" fontId="20" fillId="0" borderId="17" xfId="65" applyFont="1" applyBorder="1" applyProtection="1">
      <alignment vertical="center"/>
      <protection locked="0"/>
    </xf>
    <xf numFmtId="3" fontId="20" fillId="0" borderId="19" xfId="65" applyFont="1" applyBorder="1" applyProtection="1">
      <alignment vertical="center"/>
      <protection locked="0"/>
    </xf>
    <xf numFmtId="3" fontId="20" fillId="0" borderId="6" xfId="65" applyFont="1" applyBorder="1" applyProtection="1">
      <alignment vertical="center"/>
      <protection locked="0"/>
    </xf>
    <xf numFmtId="3" fontId="20" fillId="0" borderId="25" xfId="65" applyFont="1" applyBorder="1" applyProtection="1">
      <alignment vertical="center"/>
      <protection locked="0"/>
    </xf>
    <xf numFmtId="49" fontId="7" fillId="0" borderId="32" xfId="0" applyNumberFormat="1" applyFont="1" applyBorder="1"/>
    <xf numFmtId="49" fontId="7" fillId="48" borderId="6" xfId="0" applyNumberFormat="1" applyFont="1" applyFill="1" applyBorder="1" applyProtection="1"/>
    <xf numFmtId="3" fontId="20" fillId="0" borderId="28" xfId="65" applyFont="1" applyBorder="1">
      <alignment vertical="center"/>
      <protection locked="0"/>
    </xf>
    <xf numFmtId="3" fontId="20" fillId="0" borderId="19" xfId="65" applyFont="1" applyBorder="1">
      <alignment vertical="center"/>
      <protection locked="0"/>
    </xf>
    <xf numFmtId="3" fontId="20" fillId="0" borderId="25" xfId="65" applyFont="1" applyBorder="1">
      <alignment vertical="center"/>
      <protection locked="0"/>
    </xf>
    <xf numFmtId="49" fontId="7" fillId="0" borderId="34" xfId="175" applyNumberFormat="1" applyFont="1" applyFill="1" applyBorder="1" applyAlignment="1">
      <alignment horizontal="centerContinuous" vertical="center"/>
    </xf>
    <xf numFmtId="49" fontId="7" fillId="48" borderId="34" xfId="175" applyNumberFormat="1" applyFont="1" applyFill="1" applyBorder="1" applyAlignment="1">
      <alignment horizontal="centerContinuous"/>
    </xf>
    <xf numFmtId="49" fontId="7" fillId="0" borderId="31" xfId="175" applyNumberFormat="1" applyFont="1" applyBorder="1"/>
    <xf numFmtId="49" fontId="7" fillId="0" borderId="33" xfId="175" applyNumberFormat="1" applyFont="1" applyBorder="1" applyProtection="1"/>
    <xf numFmtId="49" fontId="7" fillId="0" borderId="33" xfId="175" applyNumberFormat="1" applyFont="1" applyBorder="1" applyAlignment="1" applyProtection="1">
      <alignment horizontal="center" vertical="center"/>
    </xf>
    <xf numFmtId="3" fontId="7" fillId="0" borderId="33" xfId="175" applyNumberFormat="1" applyFont="1" applyBorder="1" applyProtection="1"/>
    <xf numFmtId="0" fontId="7" fillId="0" borderId="33" xfId="175" applyFont="1" applyFill="1" applyBorder="1" applyProtection="1"/>
    <xf numFmtId="49" fontId="7" fillId="0" borderId="12" xfId="175" applyNumberFormat="1" applyFont="1" applyBorder="1"/>
    <xf numFmtId="49" fontId="7" fillId="0" borderId="6" xfId="175" applyNumberFormat="1" applyFont="1" applyBorder="1"/>
    <xf numFmtId="49" fontId="7" fillId="0" borderId="6" xfId="175" applyNumberFormat="1" applyFont="1" applyBorder="1" applyAlignment="1">
      <alignment horizontal="left" indent="1"/>
    </xf>
    <xf numFmtId="49" fontId="7" fillId="0" borderId="25" xfId="175" applyNumberFormat="1" applyFont="1" applyBorder="1"/>
    <xf numFmtId="49" fontId="7" fillId="0" borderId="34" xfId="281" applyNumberFormat="1" applyFont="1" applyBorder="1" applyAlignment="1" applyProtection="1">
      <alignment horizontal="center" vertical="center"/>
    </xf>
    <xf numFmtId="49" fontId="7" fillId="0" borderId="2" xfId="281" applyNumberFormat="1" applyFont="1" applyBorder="1" applyAlignment="1" applyProtection="1">
      <alignment horizontal="center" vertical="center"/>
    </xf>
    <xf numFmtId="49" fontId="7" fillId="0" borderId="2" xfId="281" applyNumberFormat="1" applyFont="1" applyBorder="1" applyAlignment="1" applyProtection="1">
      <alignment horizontal="center" vertical="center" wrapText="1"/>
    </xf>
    <xf numFmtId="0" fontId="74" fillId="0" borderId="0" xfId="282" applyFont="1" applyBorder="1" applyAlignment="1">
      <alignment wrapText="1"/>
    </xf>
    <xf numFmtId="0" fontId="75" fillId="0" borderId="0" xfId="282" applyFont="1" applyFill="1" applyBorder="1" applyAlignment="1">
      <alignment wrapText="1"/>
    </xf>
    <xf numFmtId="0" fontId="75" fillId="0" borderId="0" xfId="282" applyFont="1" applyBorder="1" applyAlignment="1">
      <alignment horizontal="center" vertical="center" wrapText="1"/>
    </xf>
    <xf numFmtId="0" fontId="75" fillId="0" borderId="0" xfId="282" applyFont="1" applyBorder="1" applyAlignment="1">
      <alignment wrapText="1"/>
    </xf>
    <xf numFmtId="0" fontId="73" fillId="0" borderId="0" xfId="282" applyFont="1" applyBorder="1" applyAlignment="1">
      <alignment horizontal="left" wrapText="1"/>
    </xf>
    <xf numFmtId="0" fontId="76" fillId="0" borderId="0" xfId="282" applyFont="1" applyBorder="1" applyAlignment="1">
      <alignment wrapText="1"/>
    </xf>
    <xf numFmtId="0" fontId="73" fillId="63" borderId="0" xfId="282" applyFont="1" applyFill="1" applyBorder="1" applyAlignment="1">
      <alignment horizontal="left" vertical="center"/>
    </xf>
    <xf numFmtId="0" fontId="75" fillId="59" borderId="0" xfId="282" applyFont="1" applyFill="1" applyBorder="1" applyAlignment="1">
      <alignment wrapText="1"/>
    </xf>
    <xf numFmtId="0" fontId="75" fillId="59" borderId="0" xfId="282" applyFont="1" applyFill="1" applyBorder="1" applyAlignment="1">
      <alignment horizontal="center" vertical="center" wrapText="1"/>
    </xf>
    <xf numFmtId="0" fontId="73" fillId="59" borderId="0" xfId="282" applyFont="1" applyFill="1" applyBorder="1" applyAlignment="1">
      <alignment horizontal="left" wrapText="1"/>
    </xf>
    <xf numFmtId="0" fontId="78" fillId="62" borderId="2" xfId="282" applyFont="1" applyFill="1" applyBorder="1" applyAlignment="1">
      <alignment horizontal="center" vertical="center" wrapText="1"/>
    </xf>
    <xf numFmtId="0" fontId="75" fillId="0" borderId="0" xfId="282" applyFont="1" applyFill="1" applyBorder="1" applyAlignment="1">
      <alignment horizontal="center" vertical="center" wrapText="1"/>
    </xf>
    <xf numFmtId="191" fontId="75" fillId="59" borderId="12" xfId="282" applyNumberFormat="1" applyFont="1" applyFill="1" applyBorder="1" applyAlignment="1">
      <alignment horizontal="center" vertical="center"/>
    </xf>
    <xf numFmtId="3" fontId="78" fillId="60" borderId="31" xfId="282" applyNumberFormat="1" applyFont="1" applyFill="1" applyBorder="1" applyAlignment="1">
      <alignment vertical="center" wrapText="1"/>
    </xf>
    <xf numFmtId="3" fontId="73" fillId="59" borderId="31" xfId="282" applyNumberFormat="1" applyFont="1" applyFill="1" applyBorder="1" applyAlignment="1">
      <alignment horizontal="center" vertical="center" wrapText="1"/>
    </xf>
    <xf numFmtId="0" fontId="75" fillId="61" borderId="2" xfId="282" applyFont="1" applyFill="1" applyBorder="1" applyAlignment="1">
      <alignment horizontal="center" vertical="center" wrapText="1"/>
    </xf>
    <xf numFmtId="0" fontId="73" fillId="64" borderId="31" xfId="282" applyFont="1" applyFill="1" applyBorder="1" applyAlignment="1">
      <alignment horizontal="left" vertical="center" wrapText="1" indent="1"/>
    </xf>
    <xf numFmtId="192" fontId="75" fillId="59" borderId="2" xfId="282" applyNumberFormat="1" applyFont="1" applyFill="1" applyBorder="1" applyAlignment="1">
      <alignment horizontal="center" vertical="center" wrapText="1"/>
    </xf>
    <xf numFmtId="49" fontId="73" fillId="61" borderId="2" xfId="282" applyNumberFormat="1" applyFont="1" applyFill="1" applyBorder="1" applyAlignment="1">
      <alignment horizontal="center" vertical="center"/>
    </xf>
    <xf numFmtId="0" fontId="82" fillId="0" borderId="0" xfId="282" applyFont="1" applyBorder="1" applyAlignment="1">
      <alignment horizontal="left" vertical="center"/>
    </xf>
    <xf numFmtId="0" fontId="73" fillId="60" borderId="31" xfId="282" applyFont="1" applyFill="1" applyBorder="1" applyAlignment="1">
      <alignment horizontal="left" vertical="center" wrapText="1" indent="1"/>
    </xf>
    <xf numFmtId="190" fontId="73" fillId="64" borderId="31" xfId="282" applyNumberFormat="1" applyFont="1" applyFill="1" applyBorder="1" applyAlignment="1">
      <alignment horizontal="left" vertical="center" wrapText="1"/>
    </xf>
    <xf numFmtId="0" fontId="78" fillId="59" borderId="31" xfId="282" applyFont="1" applyFill="1" applyBorder="1" applyAlignment="1">
      <alignment horizontal="left" vertical="center" wrapText="1"/>
    </xf>
    <xf numFmtId="192" fontId="75" fillId="59" borderId="31" xfId="282" applyNumberFormat="1" applyFont="1" applyFill="1" applyBorder="1" applyAlignment="1">
      <alignment horizontal="center" vertical="center" wrapText="1"/>
    </xf>
    <xf numFmtId="0" fontId="82" fillId="0" borderId="0" xfId="282" applyFont="1" applyFill="1" applyBorder="1" applyAlignment="1">
      <alignment horizontal="left" vertical="center"/>
    </xf>
    <xf numFmtId="0" fontId="73" fillId="0" borderId="31" xfId="282" applyFont="1" applyFill="1" applyBorder="1" applyAlignment="1">
      <alignment horizontal="left" vertical="center" wrapText="1" indent="1"/>
    </xf>
    <xf numFmtId="0" fontId="73" fillId="64" borderId="31" xfId="282" applyFont="1" applyFill="1" applyBorder="1" applyAlignment="1">
      <alignment horizontal="left" vertical="center" wrapText="1" indent="2"/>
    </xf>
    <xf numFmtId="0" fontId="73" fillId="69" borderId="2" xfId="282" applyFont="1" applyFill="1" applyBorder="1" applyAlignment="1">
      <alignment horizontal="center" vertical="center" wrapText="1"/>
    </xf>
    <xf numFmtId="3" fontId="73" fillId="64" borderId="31" xfId="282" applyNumberFormat="1" applyFont="1" applyFill="1" applyBorder="1" applyAlignment="1">
      <alignment horizontal="left" vertical="center" wrapText="1"/>
    </xf>
    <xf numFmtId="0" fontId="78" fillId="0" borderId="33" xfId="282" applyFont="1" applyFill="1" applyBorder="1" applyAlignment="1">
      <alignment horizontal="left" vertical="center" wrapText="1"/>
    </xf>
    <xf numFmtId="3" fontId="78" fillId="60" borderId="0" xfId="282" applyNumberFormat="1" applyFont="1" applyFill="1" applyBorder="1" applyAlignment="1">
      <alignment vertical="center" wrapText="1"/>
    </xf>
    <xf numFmtId="189" fontId="73" fillId="59" borderId="0" xfId="282" applyNumberFormat="1" applyFont="1" applyFill="1" applyAlignment="1">
      <alignment vertical="center" wrapText="1"/>
    </xf>
    <xf numFmtId="0" fontId="77" fillId="59" borderId="0" xfId="282" applyFont="1" applyFill="1" applyAlignment="1">
      <alignment vertical="center" wrapText="1"/>
    </xf>
    <xf numFmtId="3" fontId="77" fillId="60" borderId="0" xfId="282" applyNumberFormat="1" applyFont="1" applyFill="1" applyBorder="1" applyAlignment="1">
      <alignment horizontal="center" vertical="center" wrapText="1"/>
    </xf>
    <xf numFmtId="0" fontId="77" fillId="0" borderId="0" xfId="282" applyFont="1" applyFill="1" applyAlignment="1">
      <alignment vertical="center" wrapText="1"/>
    </xf>
    <xf numFmtId="0" fontId="73" fillId="59" borderId="0" xfId="282" applyFont="1" applyFill="1" applyAlignment="1">
      <alignment vertical="center" wrapText="1"/>
    </xf>
    <xf numFmtId="0" fontId="73" fillId="0" borderId="0" xfId="282" applyFont="1" applyBorder="1" applyAlignment="1">
      <alignment horizontal="center" vertical="center" wrapText="1"/>
    </xf>
    <xf numFmtId="0" fontId="73" fillId="0" borderId="0" xfId="283" applyFont="1" applyFill="1" applyBorder="1" applyAlignment="1">
      <alignment vertical="center" wrapText="1"/>
    </xf>
    <xf numFmtId="0" fontId="73" fillId="0" borderId="0" xfId="282" applyFont="1" applyFill="1" applyBorder="1" applyAlignment="1">
      <alignment horizontal="left" wrapText="1"/>
    </xf>
    <xf numFmtId="0" fontId="2" fillId="0" borderId="0" xfId="282" applyAlignment="1">
      <alignment vertical="center"/>
    </xf>
    <xf numFmtId="0" fontId="2" fillId="0" borderId="0" xfId="282"/>
    <xf numFmtId="0" fontId="73" fillId="59" borderId="0" xfId="282" applyFont="1" applyFill="1" applyBorder="1" applyAlignment="1">
      <alignment horizontal="left" vertical="center"/>
    </xf>
    <xf numFmtId="0" fontId="73" fillId="59" borderId="0" xfId="282" applyFont="1" applyFill="1" applyBorder="1"/>
    <xf numFmtId="0" fontId="75" fillId="59" borderId="2" xfId="282" applyFont="1" applyFill="1" applyBorder="1" applyAlignment="1">
      <alignment horizontal="center" vertical="center" wrapText="1"/>
    </xf>
    <xf numFmtId="189" fontId="73" fillId="59" borderId="0" xfId="282" applyNumberFormat="1" applyFont="1" applyFill="1" applyBorder="1" applyAlignment="1">
      <alignment vertical="center" wrapText="1"/>
    </xf>
    <xf numFmtId="191" fontId="75" fillId="59" borderId="2" xfId="282" applyNumberFormat="1" applyFont="1" applyFill="1" applyBorder="1" applyAlignment="1">
      <alignment horizontal="center" vertical="center"/>
    </xf>
    <xf numFmtId="0" fontId="75" fillId="59" borderId="2" xfId="282" applyFont="1" applyFill="1" applyBorder="1" applyAlignment="1">
      <alignment horizontal="left" vertical="center" wrapText="1"/>
    </xf>
    <xf numFmtId="3" fontId="77" fillId="60" borderId="0" xfId="282" applyNumberFormat="1" applyFont="1" applyFill="1" applyBorder="1" applyAlignment="1">
      <alignment horizontal="left" vertical="top"/>
    </xf>
    <xf numFmtId="0" fontId="74" fillId="59" borderId="0" xfId="607" applyFont="1" applyFill="1" applyAlignment="1"/>
    <xf numFmtId="0" fontId="75" fillId="59" borderId="0" xfId="607" applyFont="1" applyFill="1" applyBorder="1" applyAlignment="1"/>
    <xf numFmtId="0" fontId="75" fillId="59" borderId="0" xfId="607" applyFont="1" applyFill="1" applyAlignment="1"/>
    <xf numFmtId="0" fontId="78" fillId="59" borderId="0" xfId="607" applyFont="1" applyFill="1" applyAlignment="1"/>
    <xf numFmtId="0" fontId="78" fillId="59" borderId="0" xfId="607" applyFont="1" applyFill="1" applyBorder="1" applyAlignment="1"/>
    <xf numFmtId="0" fontId="73" fillId="59" borderId="0" xfId="607" applyFont="1" applyFill="1" applyAlignment="1"/>
    <xf numFmtId="0" fontId="73" fillId="63" borderId="0" xfId="607" applyFont="1" applyFill="1" applyBorder="1" applyAlignment="1">
      <alignment horizontal="left" vertical="center"/>
    </xf>
    <xf numFmtId="0" fontId="75" fillId="63" borderId="42" xfId="607" applyFont="1" applyFill="1" applyBorder="1"/>
    <xf numFmtId="193" fontId="75" fillId="63" borderId="42" xfId="607" applyNumberFormat="1" applyFont="1" applyFill="1" applyBorder="1" applyAlignment="1">
      <alignment horizontal="center"/>
    </xf>
    <xf numFmtId="0" fontId="73" fillId="59" borderId="0" xfId="607" applyFont="1" applyFill="1" applyBorder="1" applyAlignment="1">
      <alignment horizontal="left" vertical="top"/>
    </xf>
    <xf numFmtId="0" fontId="73" fillId="59" borderId="42" xfId="607" applyFont="1" applyFill="1" applyBorder="1" applyAlignment="1">
      <alignment horizontal="center" vertical="center"/>
    </xf>
    <xf numFmtId="0" fontId="73" fillId="59" borderId="0" xfId="607" applyFont="1" applyFill="1" applyBorder="1" applyAlignment="1">
      <alignment horizontal="center" vertical="center"/>
    </xf>
    <xf numFmtId="191" fontId="75" fillId="59" borderId="42" xfId="607" applyNumberFormat="1" applyFont="1" applyFill="1" applyBorder="1" applyAlignment="1">
      <alignment horizontal="center" vertical="center"/>
    </xf>
    <xf numFmtId="189" fontId="75" fillId="59" borderId="0" xfId="607" applyNumberFormat="1" applyFont="1" applyFill="1" applyBorder="1"/>
    <xf numFmtId="0" fontId="73" fillId="59" borderId="42" xfId="607" applyFont="1" applyFill="1" applyBorder="1" applyAlignment="1">
      <alignment horizontal="left" vertical="top"/>
    </xf>
    <xf numFmtId="192" fontId="75" fillId="59" borderId="42" xfId="607" applyNumberFormat="1" applyFont="1" applyFill="1" applyBorder="1" applyAlignment="1">
      <alignment horizontal="center" vertical="center" wrapText="1"/>
    </xf>
    <xf numFmtId="0" fontId="77" fillId="59" borderId="0" xfId="607" applyFont="1" applyFill="1" applyAlignment="1">
      <alignment horizontal="left"/>
    </xf>
    <xf numFmtId="0" fontId="104" fillId="59" borderId="0" xfId="607" applyFont="1" applyFill="1" applyAlignment="1">
      <alignment horizontal="left"/>
    </xf>
    <xf numFmtId="0" fontId="73" fillId="59" borderId="0" xfId="607" applyFont="1" applyFill="1" applyAlignment="1">
      <alignment horizontal="left"/>
    </xf>
    <xf numFmtId="0" fontId="75" fillId="59" borderId="42" xfId="607" applyFont="1" applyFill="1" applyBorder="1" applyAlignment="1">
      <alignment horizontal="left" vertical="top"/>
    </xf>
    <xf numFmtId="0" fontId="77" fillId="59" borderId="0" xfId="607" applyFont="1" applyFill="1" applyAlignment="1"/>
    <xf numFmtId="0" fontId="75" fillId="65" borderId="42" xfId="607" applyFont="1" applyFill="1" applyBorder="1" applyAlignment="1">
      <alignment horizontal="left" vertical="top"/>
    </xf>
    <xf numFmtId="192" fontId="73" fillId="65" borderId="42" xfId="607" applyNumberFormat="1" applyFont="1" applyFill="1" applyBorder="1" applyAlignment="1">
      <alignment horizontal="center" vertical="center" wrapText="1"/>
    </xf>
    <xf numFmtId="0" fontId="75" fillId="59" borderId="0" xfId="607" applyFont="1" applyFill="1" applyBorder="1" applyAlignment="1">
      <alignment horizontal="left" vertical="top"/>
    </xf>
    <xf numFmtId="192" fontId="75" fillId="59" borderId="0" xfId="607" applyNumberFormat="1" applyFont="1" applyFill="1" applyAlignment="1">
      <alignment wrapText="1"/>
    </xf>
    <xf numFmtId="188" fontId="73" fillId="59" borderId="0" xfId="607" quotePrefix="1" applyNumberFormat="1" applyFont="1" applyFill="1" applyBorder="1" applyAlignment="1">
      <alignment horizontal="left" vertical="top"/>
    </xf>
    <xf numFmtId="188" fontId="73" fillId="59" borderId="0" xfId="607" applyNumberFormat="1" applyFont="1" applyFill="1" applyBorder="1" applyAlignment="1">
      <alignment horizontal="left" vertical="top"/>
    </xf>
    <xf numFmtId="0" fontId="73" fillId="65" borderId="42" xfId="607" applyFont="1" applyFill="1" applyBorder="1" applyAlignment="1">
      <alignment horizontal="left" vertical="top"/>
    </xf>
    <xf numFmtId="0" fontId="78" fillId="65" borderId="0" xfId="607" applyFont="1" applyFill="1" applyAlignment="1"/>
    <xf numFmtId="0" fontId="75" fillId="59" borderId="0" xfId="607" applyFont="1" applyFill="1" applyBorder="1" applyAlignment="1">
      <alignment horizontal="center" vertical="center"/>
    </xf>
    <xf numFmtId="0" fontId="78" fillId="59" borderId="42" xfId="607" applyFont="1" applyFill="1" applyBorder="1" applyAlignment="1">
      <alignment horizontal="left" vertical="top"/>
    </xf>
    <xf numFmtId="0" fontId="75" fillId="59" borderId="42" xfId="607" applyFont="1" applyFill="1" applyBorder="1" applyAlignment="1">
      <alignment horizontal="center" vertical="center"/>
    </xf>
    <xf numFmtId="0" fontId="75" fillId="61" borderId="42" xfId="607" applyFont="1" applyFill="1" applyBorder="1" applyAlignment="1">
      <alignment horizontal="center" vertical="center"/>
    </xf>
    <xf numFmtId="0" fontId="76" fillId="59" borderId="42" xfId="607" applyFont="1" applyFill="1" applyBorder="1" applyAlignment="1">
      <alignment horizontal="left" indent="1"/>
    </xf>
    <xf numFmtId="0" fontId="75" fillId="59" borderId="42" xfId="607" applyFont="1" applyFill="1" applyBorder="1" applyAlignment="1">
      <alignment horizontal="left" indent="2"/>
    </xf>
    <xf numFmtId="0" fontId="73" fillId="59" borderId="46" xfId="607" applyFont="1" applyFill="1" applyBorder="1" applyAlignment="1">
      <alignment horizontal="center" vertical="center"/>
    </xf>
    <xf numFmtId="0" fontId="75" fillId="59" borderId="46" xfId="607" applyFont="1" applyFill="1" applyBorder="1" applyAlignment="1">
      <alignment horizontal="left" indent="1"/>
    </xf>
    <xf numFmtId="192" fontId="75" fillId="59" borderId="46" xfId="607" applyNumberFormat="1" applyFont="1" applyFill="1" applyBorder="1" applyAlignment="1">
      <alignment horizontal="center" vertical="center" wrapText="1"/>
    </xf>
    <xf numFmtId="0" fontId="76" fillId="59" borderId="46" xfId="607" applyFont="1" applyFill="1" applyBorder="1" applyAlignment="1">
      <alignment horizontal="left" indent="1"/>
    </xf>
    <xf numFmtId="0" fontId="81" fillId="61" borderId="46" xfId="607" applyFont="1" applyFill="1" applyBorder="1" applyAlignment="1">
      <alignment horizontal="center" vertical="center" wrapText="1"/>
    </xf>
    <xf numFmtId="0" fontId="73" fillId="61" borderId="46" xfId="607" applyFont="1" applyFill="1" applyBorder="1" applyAlignment="1">
      <alignment horizontal="center" vertical="center" wrapText="1"/>
    </xf>
    <xf numFmtId="0" fontId="75" fillId="59" borderId="46" xfId="607" applyFont="1" applyFill="1" applyBorder="1" applyAlignment="1">
      <alignment horizontal="left" indent="2"/>
    </xf>
    <xf numFmtId="0" fontId="76" fillId="59" borderId="0" xfId="607" applyFont="1" applyFill="1" applyBorder="1" applyAlignment="1"/>
    <xf numFmtId="0" fontId="75" fillId="63" borderId="46" xfId="607" applyFont="1" applyFill="1" applyBorder="1"/>
    <xf numFmtId="193" fontId="75" fillId="63" borderId="46" xfId="607" applyNumberFormat="1" applyFont="1" applyFill="1" applyBorder="1" applyAlignment="1">
      <alignment horizontal="center"/>
    </xf>
    <xf numFmtId="0" fontId="73" fillId="59" borderId="0" xfId="607" applyFont="1" applyFill="1" applyBorder="1" applyAlignment="1">
      <alignment horizontal="left" vertical="center"/>
    </xf>
    <xf numFmtId="0" fontId="75" fillId="59" borderId="0" xfId="607" applyFont="1" applyFill="1" applyBorder="1"/>
    <xf numFmtId="0" fontId="80" fillId="59" borderId="0" xfId="607" applyFont="1" applyFill="1" applyBorder="1" applyAlignment="1">
      <alignment horizontal="center"/>
    </xf>
    <xf numFmtId="191" fontId="75" fillId="59" borderId="46" xfId="607" applyNumberFormat="1" applyFont="1" applyFill="1" applyBorder="1" applyAlignment="1">
      <alignment horizontal="center" vertical="center"/>
    </xf>
    <xf numFmtId="188" fontId="73" fillId="59" borderId="46" xfId="607" applyNumberFormat="1" applyFont="1" applyFill="1" applyBorder="1" applyAlignment="1">
      <alignment horizontal="left" vertical="top"/>
    </xf>
    <xf numFmtId="188" fontId="73" fillId="59" borderId="42" xfId="607" quotePrefix="1" applyNumberFormat="1" applyFont="1" applyFill="1" applyBorder="1" applyAlignment="1" applyProtection="1">
      <alignment horizontal="center" vertical="center" wrapText="1"/>
      <protection locked="0"/>
    </xf>
    <xf numFmtId="0" fontId="73" fillId="59" borderId="0" xfId="607" applyFont="1" applyFill="1" applyBorder="1" applyAlignment="1" applyProtection="1">
      <alignment horizontal="left" vertical="top"/>
      <protection locked="0"/>
    </xf>
    <xf numFmtId="0" fontId="73" fillId="61" borderId="46" xfId="607" applyFont="1" applyFill="1" applyBorder="1" applyAlignment="1" applyProtection="1">
      <alignment horizontal="center" vertical="center"/>
      <protection locked="0"/>
    </xf>
    <xf numFmtId="188" fontId="73" fillId="59" borderId="46" xfId="607" applyNumberFormat="1" applyFont="1" applyFill="1" applyBorder="1" applyAlignment="1" applyProtection="1">
      <alignment horizontal="center" vertical="center"/>
      <protection locked="0"/>
    </xf>
    <xf numFmtId="49" fontId="7" fillId="0" borderId="0" xfId="0" applyNumberFormat="1" applyFont="1" applyProtection="1">
      <protection locked="0"/>
    </xf>
    <xf numFmtId="1" fontId="73" fillId="0" borderId="2" xfId="0" applyNumberFormat="1" applyFont="1" applyBorder="1" applyAlignment="1" applyProtection="1">
      <alignment horizontal="center" vertical="center"/>
      <protection locked="0"/>
    </xf>
    <xf numFmtId="1" fontId="73" fillId="0" borderId="2" xfId="0" applyNumberFormat="1" applyFont="1" applyBorder="1" applyAlignment="1" applyProtection="1">
      <alignment horizontal="center" vertical="center" wrapText="1"/>
      <protection locked="0"/>
    </xf>
    <xf numFmtId="1" fontId="73" fillId="61" borderId="2" xfId="0" applyNumberFormat="1" applyFont="1" applyFill="1" applyBorder="1" applyAlignment="1" applyProtection="1">
      <alignment horizontal="center" vertical="center" wrapText="1"/>
    </xf>
    <xf numFmtId="1" fontId="73" fillId="59" borderId="2" xfId="0" applyNumberFormat="1" applyFont="1" applyFill="1" applyBorder="1" applyAlignment="1" applyProtection="1">
      <alignment horizontal="center" vertical="center"/>
      <protection locked="0"/>
    </xf>
    <xf numFmtId="1" fontId="73" fillId="59" borderId="2" xfId="0" applyNumberFormat="1" applyFont="1" applyFill="1" applyBorder="1" applyAlignment="1" applyProtection="1">
      <alignment horizontal="center" vertical="center" wrapText="1"/>
      <protection locked="0"/>
    </xf>
    <xf numFmtId="0" fontId="75" fillId="59" borderId="42" xfId="607" applyFont="1" applyFill="1" applyBorder="1" applyAlignment="1" applyProtection="1">
      <alignment horizontal="right" vertical="center" wrapText="1" indent="1"/>
      <protection locked="0"/>
    </xf>
    <xf numFmtId="3" fontId="73" fillId="59" borderId="42" xfId="607" applyNumberFormat="1" applyFont="1" applyFill="1" applyBorder="1" applyAlignment="1" applyProtection="1">
      <alignment horizontal="right" vertical="center" wrapText="1" indent="1"/>
      <protection locked="0"/>
    </xf>
    <xf numFmtId="0" fontId="73" fillId="61" borderId="46" xfId="607" applyFont="1" applyFill="1" applyBorder="1" applyAlignment="1" applyProtection="1">
      <alignment horizontal="right" vertical="center" wrapText="1" indent="1"/>
      <protection locked="0"/>
    </xf>
    <xf numFmtId="3" fontId="73" fillId="0" borderId="46" xfId="607" applyNumberFormat="1" applyFont="1" applyFill="1" applyBorder="1" applyAlignment="1" applyProtection="1">
      <alignment horizontal="right" vertical="center" wrapText="1" indent="1"/>
      <protection locked="0"/>
    </xf>
    <xf numFmtId="0" fontId="73" fillId="0" borderId="46" xfId="607" applyFont="1" applyFill="1" applyBorder="1" applyAlignment="1" applyProtection="1">
      <alignment horizontal="right" vertical="center" wrapText="1" indent="1"/>
      <protection locked="0"/>
    </xf>
    <xf numFmtId="3" fontId="73" fillId="59" borderId="46" xfId="607" applyNumberFormat="1" applyFont="1" applyFill="1" applyBorder="1" applyAlignment="1" applyProtection="1">
      <alignment horizontal="right" vertical="center" wrapText="1" indent="1"/>
      <protection locked="0"/>
    </xf>
    <xf numFmtId="0" fontId="73" fillId="59" borderId="46" xfId="607" applyFont="1" applyFill="1" applyBorder="1" applyAlignment="1" applyProtection="1">
      <alignment horizontal="right" vertical="center" wrapText="1" indent="1"/>
      <protection locked="0"/>
    </xf>
    <xf numFmtId="0" fontId="73" fillId="61" borderId="46" xfId="607" applyFont="1" applyFill="1" applyBorder="1" applyAlignment="1">
      <alignment horizontal="right" vertical="center" wrapText="1" indent="1"/>
    </xf>
    <xf numFmtId="1" fontId="73" fillId="59" borderId="42" xfId="607" applyNumberFormat="1" applyFont="1" applyFill="1" applyBorder="1" applyAlignment="1" applyProtection="1">
      <alignment horizontal="right" vertical="center" wrapText="1" indent="1"/>
      <protection locked="0"/>
    </xf>
    <xf numFmtId="0" fontId="75" fillId="61" borderId="2" xfId="282" applyFont="1" applyFill="1" applyBorder="1" applyAlignment="1">
      <alignment horizontal="right" vertical="center" wrapText="1" indent="1"/>
    </xf>
    <xf numFmtId="3" fontId="73" fillId="64" borderId="2" xfId="282" applyNumberFormat="1" applyFont="1" applyFill="1" applyBorder="1" applyAlignment="1" applyProtection="1">
      <alignment horizontal="right" vertical="center" wrapText="1" indent="1"/>
      <protection locked="0"/>
    </xf>
    <xf numFmtId="3" fontId="73" fillId="60" borderId="2" xfId="282" applyNumberFormat="1" applyFont="1" applyFill="1" applyBorder="1" applyAlignment="1" applyProtection="1">
      <alignment horizontal="right" vertical="center" wrapText="1" indent="1"/>
      <protection locked="0"/>
    </xf>
    <xf numFmtId="3" fontId="73" fillId="0" borderId="2" xfId="282" applyNumberFormat="1" applyFont="1" applyFill="1" applyBorder="1" applyAlignment="1" applyProtection="1">
      <alignment horizontal="right" vertical="center" wrapText="1" indent="1"/>
      <protection locked="0"/>
    </xf>
    <xf numFmtId="0" fontId="7" fillId="37" borderId="0" xfId="0" applyFont="1" applyFill="1" applyBorder="1"/>
    <xf numFmtId="3" fontId="7" fillId="0" borderId="30" xfId="0" applyNumberFormat="1" applyFont="1" applyBorder="1" applyProtection="1">
      <protection locked="0"/>
    </xf>
    <xf numFmtId="0" fontId="7" fillId="37" borderId="29" xfId="0" applyFont="1" applyFill="1" applyBorder="1"/>
    <xf numFmtId="3" fontId="7" fillId="0" borderId="52" xfId="0" applyNumberFormat="1" applyFont="1" applyBorder="1" applyProtection="1">
      <protection locked="0"/>
    </xf>
    <xf numFmtId="3" fontId="7" fillId="0" borderId="49" xfId="0" applyNumberFormat="1" applyFont="1" applyBorder="1" applyProtection="1">
      <protection locked="0"/>
    </xf>
    <xf numFmtId="3" fontId="7" fillId="0" borderId="50" xfId="0" applyNumberFormat="1" applyFont="1" applyBorder="1" applyProtection="1">
      <protection locked="0"/>
    </xf>
    <xf numFmtId="3" fontId="7" fillId="0" borderId="51" xfId="0" applyNumberFormat="1" applyFont="1" applyBorder="1" applyProtection="1">
      <protection locked="0"/>
    </xf>
    <xf numFmtId="49" fontId="7" fillId="0" borderId="49" xfId="0" applyNumberFormat="1" applyFont="1" applyFill="1" applyBorder="1" applyProtection="1"/>
    <xf numFmtId="3" fontId="7" fillId="0" borderId="0" xfId="0" applyNumberFormat="1" applyFont="1" applyFill="1" applyBorder="1" applyProtection="1">
      <protection locked="0"/>
    </xf>
    <xf numFmtId="49" fontId="7" fillId="37" borderId="0" xfId="0" applyNumberFormat="1" applyFont="1" applyFill="1" applyBorder="1"/>
    <xf numFmtId="3" fontId="7" fillId="35" borderId="0" xfId="0" applyNumberFormat="1" applyFont="1" applyFill="1" applyBorder="1" applyProtection="1">
      <protection locked="0"/>
    </xf>
    <xf numFmtId="3" fontId="7" fillId="0" borderId="49" xfId="0" applyNumberFormat="1" applyFont="1" applyFill="1" applyBorder="1" applyProtection="1">
      <protection locked="0"/>
    </xf>
    <xf numFmtId="3" fontId="7" fillId="0" borderId="50" xfId="0" applyNumberFormat="1" applyFont="1" applyFill="1" applyBorder="1" applyProtection="1">
      <protection locked="0"/>
    </xf>
    <xf numFmtId="3" fontId="7" fillId="0" borderId="51" xfId="0" applyNumberFormat="1" applyFont="1" applyFill="1" applyBorder="1" applyProtection="1">
      <protection locked="0"/>
    </xf>
    <xf numFmtId="49" fontId="7" fillId="37" borderId="26" xfId="0" applyNumberFormat="1" applyFont="1" applyFill="1" applyBorder="1"/>
    <xf numFmtId="3" fontId="7" fillId="0" borderId="26" xfId="0" applyNumberFormat="1" applyFont="1" applyFill="1" applyBorder="1" applyProtection="1">
      <protection locked="0"/>
    </xf>
    <xf numFmtId="3" fontId="7" fillId="0" borderId="17" xfId="0" applyNumberFormat="1" applyFont="1" applyFill="1" applyBorder="1" applyProtection="1">
      <protection locked="0"/>
    </xf>
    <xf numFmtId="3" fontId="7" fillId="35" borderId="26" xfId="0" applyNumberFormat="1" applyFont="1" applyFill="1" applyBorder="1" applyProtection="1">
      <protection locked="0"/>
    </xf>
    <xf numFmtId="3" fontId="7" fillId="35" borderId="17" xfId="0" applyNumberFormat="1" applyFont="1" applyFill="1" applyBorder="1" applyProtection="1">
      <protection locked="0"/>
    </xf>
    <xf numFmtId="3" fontId="7" fillId="46" borderId="29" xfId="0" applyNumberFormat="1" applyFont="1" applyFill="1" applyBorder="1" applyProtection="1">
      <protection locked="0"/>
    </xf>
    <xf numFmtId="3" fontId="7" fillId="46" borderId="30" xfId="0" applyNumberFormat="1" applyFont="1" applyFill="1" applyBorder="1" applyProtection="1">
      <protection locked="0"/>
    </xf>
    <xf numFmtId="3" fontId="7" fillId="46" borderId="19" xfId="0" applyNumberFormat="1" applyFont="1" applyFill="1" applyBorder="1" applyProtection="1">
      <protection locked="0"/>
    </xf>
    <xf numFmtId="49" fontId="7" fillId="0" borderId="53" xfId="0" applyNumberFormat="1" applyFont="1" applyBorder="1" applyAlignment="1" applyProtection="1">
      <alignment horizontal="left"/>
    </xf>
    <xf numFmtId="49" fontId="7" fillId="0" borderId="49" xfId="0" applyNumberFormat="1" applyFont="1" applyBorder="1" applyAlignment="1" applyProtection="1">
      <alignment horizontal="left"/>
    </xf>
    <xf numFmtId="49" fontId="7" fillId="48" borderId="52" xfId="0" applyNumberFormat="1" applyFont="1" applyFill="1" applyBorder="1" applyAlignment="1" applyProtection="1">
      <alignment horizontal="center" vertical="top" wrapText="1"/>
    </xf>
    <xf numFmtId="3" fontId="8" fillId="46" borderId="51" xfId="0" applyNumberFormat="1" applyFont="1" applyFill="1" applyBorder="1" applyProtection="1">
      <protection locked="0"/>
    </xf>
    <xf numFmtId="3" fontId="8" fillId="46" borderId="17" xfId="0" applyNumberFormat="1" applyFont="1" applyFill="1" applyBorder="1" applyProtection="1">
      <protection locked="0"/>
    </xf>
    <xf numFmtId="3" fontId="7" fillId="35" borderId="19" xfId="0" applyNumberFormat="1" applyFont="1" applyFill="1" applyBorder="1" applyProtection="1">
      <protection locked="0"/>
    </xf>
    <xf numFmtId="0" fontId="7" fillId="48" borderId="52" xfId="0" applyNumberFormat="1" applyFont="1" applyFill="1" applyBorder="1" applyAlignment="1" applyProtection="1">
      <alignment horizontal="center" vertical="center" wrapText="1"/>
    </xf>
    <xf numFmtId="0" fontId="7" fillId="0" borderId="25" xfId="0" applyFont="1" applyBorder="1" applyProtection="1">
      <protection locked="0"/>
    </xf>
    <xf numFmtId="3" fontId="8" fillId="46" borderId="52" xfId="0" applyNumberFormat="1" applyFont="1" applyFill="1" applyBorder="1" applyProtection="1">
      <protection locked="0"/>
    </xf>
    <xf numFmtId="3" fontId="73" fillId="59" borderId="2" xfId="156" applyNumberFormat="1" applyFont="1" applyFill="1" applyBorder="1" applyAlignment="1" applyProtection="1">
      <alignment horizontal="right" vertical="center" wrapText="1" indent="1"/>
      <protection locked="0"/>
    </xf>
    <xf numFmtId="4" fontId="73" fillId="0" borderId="46" xfId="0" applyNumberFormat="1" applyFont="1" applyFill="1" applyBorder="1" applyAlignment="1" applyProtection="1">
      <alignment horizontal="center" vertical="center" wrapText="1"/>
      <protection locked="0"/>
    </xf>
    <xf numFmtId="0" fontId="69" fillId="66" borderId="0" xfId="0" applyFont="1" applyFill="1" applyAlignment="1">
      <alignment horizontal="center" wrapText="1"/>
    </xf>
    <xf numFmtId="0" fontId="69" fillId="66" borderId="38" xfId="0" applyFont="1" applyFill="1" applyBorder="1" applyAlignment="1">
      <alignment horizontal="center" wrapText="1"/>
    </xf>
    <xf numFmtId="0" fontId="69" fillId="65" borderId="0" xfId="0" applyFont="1" applyFill="1" applyAlignment="1">
      <alignment horizontal="center" vertical="center"/>
    </xf>
    <xf numFmtId="0" fontId="69" fillId="65" borderId="38" xfId="0" applyFont="1" applyFill="1" applyBorder="1" applyAlignment="1">
      <alignment horizontal="center" vertical="center"/>
    </xf>
    <xf numFmtId="0" fontId="69" fillId="66" borderId="0" xfId="0" applyFont="1" applyFill="1" applyAlignment="1">
      <alignment horizontal="center" vertical="center"/>
    </xf>
    <xf numFmtId="0" fontId="69" fillId="66" borderId="38" xfId="0" applyFont="1" applyFill="1" applyBorder="1" applyAlignment="1">
      <alignment horizontal="center" vertical="center"/>
    </xf>
    <xf numFmtId="0" fontId="9" fillId="0" borderId="0" xfId="0" applyFont="1" applyAlignment="1">
      <alignment horizontal="center" vertical="center"/>
    </xf>
    <xf numFmtId="49" fontId="7" fillId="48" borderId="31" xfId="0" applyNumberFormat="1" applyFont="1" applyFill="1" applyBorder="1" applyAlignment="1" applyProtection="1">
      <alignment horizontal="center"/>
    </xf>
    <xf numFmtId="49" fontId="0" fillId="48" borderId="34" xfId="0" applyNumberFormat="1" applyFill="1" applyBorder="1" applyAlignment="1" applyProtection="1">
      <alignment horizontal="center"/>
    </xf>
    <xf numFmtId="49" fontId="7" fillId="48" borderId="31" xfId="0" applyNumberFormat="1" applyFont="1" applyFill="1" applyBorder="1" applyAlignment="1">
      <alignment horizontal="center"/>
    </xf>
    <xf numFmtId="49" fontId="0" fillId="48" borderId="34" xfId="0" applyNumberFormat="1" applyFill="1" applyBorder="1" applyAlignment="1">
      <alignment horizontal="center"/>
    </xf>
    <xf numFmtId="49" fontId="7" fillId="48" borderId="34" xfId="0" applyNumberFormat="1" applyFont="1" applyFill="1" applyBorder="1" applyAlignment="1" applyProtection="1">
      <alignment horizontal="center"/>
    </xf>
  </cellXfs>
  <cellStyles count="608">
    <cellStyle name="20 % - Aksentti1" xfId="1"/>
    <cellStyle name="20 % - Aksentti2" xfId="2"/>
    <cellStyle name="20 % - Aksentti3" xfId="3"/>
    <cellStyle name="20 % - Aksentti4" xfId="4"/>
    <cellStyle name="20 % - Aksentti5" xfId="5"/>
    <cellStyle name="20 % - Aksentti6" xfId="6"/>
    <cellStyle name="20% - 1. jelölőszín" xfId="284"/>
    <cellStyle name="20% - 2. jelölőszín" xfId="285"/>
    <cellStyle name="20% - 3. jelölőszín" xfId="286"/>
    <cellStyle name="20% - 4. jelölőszín" xfId="287"/>
    <cellStyle name="20% - 5. jelölőszín" xfId="288"/>
    <cellStyle name="20% - 6. jelölőszín" xfId="289"/>
    <cellStyle name="20% - Accent1" xfId="290"/>
    <cellStyle name="20% - Accent2" xfId="291"/>
    <cellStyle name="20% - Accent3" xfId="292"/>
    <cellStyle name="20% - Accent4" xfId="293"/>
    <cellStyle name="20% - Accent5" xfId="294"/>
    <cellStyle name="20% - Accent6" xfId="295"/>
    <cellStyle name="20% - Colore 1" xfId="7"/>
    <cellStyle name="20% - Colore 2" xfId="8"/>
    <cellStyle name="20% - Colore 3" xfId="9"/>
    <cellStyle name="20% - Colore 4" xfId="10"/>
    <cellStyle name="20% - Colore 5" xfId="11"/>
    <cellStyle name="20% - Colore 6" xfId="12"/>
    <cellStyle name="20% - Cor1" xfId="296"/>
    <cellStyle name="20% - Cor2" xfId="297"/>
    <cellStyle name="20% - Cor3" xfId="298"/>
    <cellStyle name="20% - Cor4" xfId="299"/>
    <cellStyle name="20% - Cor5" xfId="300"/>
    <cellStyle name="20% - Cor6" xfId="301"/>
    <cellStyle name="40 % - Aksentti1" xfId="13"/>
    <cellStyle name="40 % - Aksentti2" xfId="14"/>
    <cellStyle name="40 % - Aksentti3" xfId="15"/>
    <cellStyle name="40 % - Aksentti4" xfId="16"/>
    <cellStyle name="40 % - Aksentti5" xfId="17"/>
    <cellStyle name="40 % - Aksentti6" xfId="18"/>
    <cellStyle name="40% - 1. jelölőszín" xfId="302"/>
    <cellStyle name="40% - 2. jelölőszín" xfId="303"/>
    <cellStyle name="40% - 3. jelölőszín" xfId="304"/>
    <cellStyle name="40% - 4. jelölőszín" xfId="305"/>
    <cellStyle name="40% - 5. jelölőszín" xfId="306"/>
    <cellStyle name="40% - 6. jelölőszín" xfId="307"/>
    <cellStyle name="40% - Accent1" xfId="308"/>
    <cellStyle name="40% - Accent2" xfId="309"/>
    <cellStyle name="40% - Accent3" xfId="310"/>
    <cellStyle name="40% - Accent4" xfId="311"/>
    <cellStyle name="40% - Accent5" xfId="312"/>
    <cellStyle name="40% - Accent6" xfId="313"/>
    <cellStyle name="40% - Colore 1" xfId="19"/>
    <cellStyle name="40% - Colore 2" xfId="20"/>
    <cellStyle name="40% - Colore 3" xfId="21"/>
    <cellStyle name="40% - Colore 4" xfId="22"/>
    <cellStyle name="40% - Colore 5" xfId="23"/>
    <cellStyle name="40% - Colore 6" xfId="24"/>
    <cellStyle name="40% - Cor1" xfId="314"/>
    <cellStyle name="40% - Cor2" xfId="315"/>
    <cellStyle name="40% - Cor3" xfId="316"/>
    <cellStyle name="40% - Cor4" xfId="317"/>
    <cellStyle name="40% - Cor5" xfId="318"/>
    <cellStyle name="40% - Cor6" xfId="319"/>
    <cellStyle name="60 % - Aksentti1" xfId="25"/>
    <cellStyle name="60 % - Aksentti2" xfId="26"/>
    <cellStyle name="60 % - Aksentti3" xfId="27"/>
    <cellStyle name="60 % - Aksentti4" xfId="28"/>
    <cellStyle name="60 % - Aksentti5" xfId="29"/>
    <cellStyle name="60 % - Aksentti6" xfId="30"/>
    <cellStyle name="60 % - Accent1 2" xfId="320"/>
    <cellStyle name="60 % - Accent1 3" xfId="321"/>
    <cellStyle name="60% - 1. jelölőszín" xfId="322"/>
    <cellStyle name="60% - 2. jelölőszín" xfId="323"/>
    <cellStyle name="60% - 3. jelölőszín" xfId="324"/>
    <cellStyle name="60% - 4. jelölőszín" xfId="325"/>
    <cellStyle name="60% - 5. jelölőszín" xfId="326"/>
    <cellStyle name="60% - 6. jelölőszín" xfId="327"/>
    <cellStyle name="60% - Accent1" xfId="328"/>
    <cellStyle name="60% - Accent2" xfId="329"/>
    <cellStyle name="60% - Accent3" xfId="330"/>
    <cellStyle name="60% - Accent4" xfId="331"/>
    <cellStyle name="60% - Accent5" xfId="332"/>
    <cellStyle name="60% - Accent6" xfId="333"/>
    <cellStyle name="60% - Colore 1" xfId="31"/>
    <cellStyle name="60% - Colore 2" xfId="32"/>
    <cellStyle name="60% - Colore 3" xfId="33"/>
    <cellStyle name="60% - Colore 4" xfId="34"/>
    <cellStyle name="60% - Colore 5" xfId="35"/>
    <cellStyle name="60% - Colore 6" xfId="36"/>
    <cellStyle name="60% - Cor1" xfId="334"/>
    <cellStyle name="60% - Cor2" xfId="335"/>
    <cellStyle name="60% - Cor3" xfId="336"/>
    <cellStyle name="60% - Cor4" xfId="337"/>
    <cellStyle name="60% - Cor5" xfId="338"/>
    <cellStyle name="60% - Cor6" xfId="339"/>
    <cellStyle name="Accent1 - 20%" xfId="37"/>
    <cellStyle name="Accent1 - 40%" xfId="38"/>
    <cellStyle name="Accent1 - 60%" xfId="39"/>
    <cellStyle name="Accent1 2" xfId="340"/>
    <cellStyle name="Accent2 - 20%" xfId="40"/>
    <cellStyle name="Accent2 - 40%" xfId="41"/>
    <cellStyle name="Accent2 - 60%" xfId="42"/>
    <cellStyle name="Accent3 - 20%" xfId="43"/>
    <cellStyle name="Accent3 - 40%" xfId="44"/>
    <cellStyle name="Accent3 - 60%" xfId="45"/>
    <cellStyle name="Accent4 - 20%" xfId="46"/>
    <cellStyle name="Accent4 - 40%" xfId="47"/>
    <cellStyle name="Accent4 - 60%" xfId="48"/>
    <cellStyle name="Accent5 - 20%" xfId="49"/>
    <cellStyle name="Accent5 - 40%" xfId="50"/>
    <cellStyle name="Accent5 - 60%" xfId="51"/>
    <cellStyle name="Accent6 - 20%" xfId="52"/>
    <cellStyle name="Accent6 - 40%" xfId="53"/>
    <cellStyle name="Accent6 - 60%" xfId="54"/>
    <cellStyle name="Aksentti1" xfId="55"/>
    <cellStyle name="Aksentti2" xfId="56"/>
    <cellStyle name="Aksentti3" xfId="57"/>
    <cellStyle name="Aksentti4" xfId="58"/>
    <cellStyle name="Aksentti5" xfId="59"/>
    <cellStyle name="Aksentti6" xfId="60"/>
    <cellStyle name="Bad" xfId="61"/>
    <cellStyle name="Cabeçalho 1" xfId="341"/>
    <cellStyle name="Cabeçalho 2" xfId="342"/>
    <cellStyle name="Cabeçalho 3" xfId="343"/>
    <cellStyle name="Cabeçalho 4" xfId="344"/>
    <cellStyle name="Calcolo" xfId="62"/>
    <cellStyle name="Calcolo 2" xfId="345"/>
    <cellStyle name="Calcolo 2 2" xfId="346"/>
    <cellStyle name="Calcolo 3" xfId="347"/>
    <cellStyle name="Calculation" xfId="63"/>
    <cellStyle name="Calculation 2" xfId="348"/>
    <cellStyle name="Calculation 2 2" xfId="349"/>
    <cellStyle name="Calculation 3" xfId="350"/>
    <cellStyle name="Cálculo" xfId="351"/>
    <cellStyle name="Cálculo 2" xfId="352"/>
    <cellStyle name="Cálculo 2 2" xfId="353"/>
    <cellStyle name="Cálculo 3" xfId="354"/>
    <cellStyle name="CaseData" xfId="64"/>
    <cellStyle name="CaseData 2" xfId="65"/>
    <cellStyle name="CaseData 2 2" xfId="355"/>
    <cellStyle name="CaseData 3" xfId="356"/>
    <cellStyle name="CaseData_Etats E1-E5 2009 c" xfId="357"/>
    <cellStyle name="CaseVide" xfId="66"/>
    <cellStyle name="CaseVide 2" xfId="358"/>
    <cellStyle name="Cella collegata" xfId="67"/>
    <cellStyle name="Cella da controllare" xfId="68"/>
    <cellStyle name="CelluleMontant" xfId="69"/>
    <cellStyle name="CelluleSousTotal" xfId="70"/>
    <cellStyle name="CelluleSousTotal 2" xfId="359"/>
    <cellStyle name="CelluleTotal" xfId="71"/>
    <cellStyle name="CelluleTotal 2" xfId="360"/>
    <cellStyle name="CelluleVide" xfId="72"/>
    <cellStyle name="Célula Ligada" xfId="361"/>
    <cellStyle name="Check Cell" xfId="73"/>
    <cellStyle name="CodeLigne" xfId="74"/>
    <cellStyle name="Colore 1" xfId="75"/>
    <cellStyle name="Colore 2" xfId="76"/>
    <cellStyle name="Colore 3" xfId="77"/>
    <cellStyle name="Colore 4" xfId="78"/>
    <cellStyle name="Colore 5" xfId="79"/>
    <cellStyle name="Colore 6" xfId="80"/>
    <cellStyle name="Comma  - Style1" xfId="81"/>
    <cellStyle name="Comma  - Style2" xfId="82"/>
    <cellStyle name="Comma  - Style3" xfId="83"/>
    <cellStyle name="Comma  - Style4" xfId="84"/>
    <cellStyle name="Comma  - Style5" xfId="85"/>
    <cellStyle name="Comma  - Style6" xfId="86"/>
    <cellStyle name="Comma  - Style7" xfId="87"/>
    <cellStyle name="Comma  - Style8" xfId="88"/>
    <cellStyle name="Comma [0]_A" xfId="89"/>
    <cellStyle name="Comma_A" xfId="90"/>
    <cellStyle name="Cor1" xfId="362"/>
    <cellStyle name="Cor2" xfId="363"/>
    <cellStyle name="Cor3" xfId="364"/>
    <cellStyle name="Cor4" xfId="365"/>
    <cellStyle name="Cor5" xfId="366"/>
    <cellStyle name="Cor6" xfId="367"/>
    <cellStyle name="Correcto" xfId="368"/>
    <cellStyle name="Currency [0]_A" xfId="91"/>
    <cellStyle name="Currency_A" xfId="92"/>
    <cellStyle name="DataCell" xfId="93"/>
    <cellStyle name="Date" xfId="94"/>
    <cellStyle name="Date 2" xfId="95"/>
    <cellStyle name="Datum" xfId="369"/>
    <cellStyle name="Dezimal_Deloitte Tables 04" xfId="96"/>
    <cellStyle name="Dezimal+-" xfId="370"/>
    <cellStyle name="Dezimal0" xfId="371"/>
    <cellStyle name="Dezimal0+-" xfId="372"/>
    <cellStyle name="DPM_CellCode" xfId="373"/>
    <cellStyle name="Emphasis 1" xfId="97"/>
    <cellStyle name="Emphasis 2" xfId="98"/>
    <cellStyle name="Emphasis 3" xfId="99"/>
    <cellStyle name="EmptyCell" xfId="100"/>
    <cellStyle name="EmptyCell 2" xfId="101"/>
    <cellStyle name="EmptyCell_4020228 saisie.acam.rcmedicale2008 GENERALI IARD" xfId="102"/>
    <cellStyle name="Entier" xfId="103"/>
    <cellStyle name="Entier 2" xfId="104"/>
    <cellStyle name="Entrada" xfId="374"/>
    <cellStyle name="Entrada 2" xfId="375"/>
    <cellStyle name="Entrada 2 2" xfId="376"/>
    <cellStyle name="Entrada 3" xfId="377"/>
    <cellStyle name="Euro" xfId="105"/>
    <cellStyle name="Excel Built-in Normal" xfId="106"/>
    <cellStyle name="Excel Built-in Percent" xfId="107"/>
    <cellStyle name="Explanatory Text" xfId="378"/>
    <cellStyle name="Ezres 2" xfId="108"/>
    <cellStyle name="Ezres 3" xfId="109"/>
    <cellStyle name="Figyelmeztetés" xfId="379"/>
    <cellStyle name="Gauche_traitement" xfId="110"/>
    <cellStyle name="Good" xfId="111"/>
    <cellStyle name="Heading 1" xfId="112"/>
    <cellStyle name="Heading 2" xfId="113"/>
    <cellStyle name="Heading 3" xfId="114"/>
    <cellStyle name="Heading 4" xfId="115"/>
    <cellStyle name="Hivatkozott cella" xfId="380"/>
    <cellStyle name="Huomautus" xfId="116"/>
    <cellStyle name="Huomautus 2" xfId="381"/>
    <cellStyle name="Huomautus 2 2" xfId="382"/>
    <cellStyle name="Huomautus 3" xfId="383"/>
    <cellStyle name="Huono" xfId="117"/>
    <cellStyle name="Hyperlink" xfId="118"/>
    <cellStyle name="Hyvä" xfId="119"/>
    <cellStyle name="Incorrecto" xfId="384"/>
    <cellStyle name="Input" xfId="120"/>
    <cellStyle name="Input 2" xfId="385"/>
    <cellStyle name="Input 2 2" xfId="386"/>
    <cellStyle name="Input 3" xfId="387"/>
    <cellStyle name="Jegyzet" xfId="388"/>
    <cellStyle name="Jegyzet 2" xfId="389"/>
    <cellStyle name="Jegyzet 2 2" xfId="390"/>
    <cellStyle name="Jegyzet 3" xfId="391"/>
    <cellStyle name="Jelölőszín (1)" xfId="392"/>
    <cellStyle name="Jelölőszín (2)" xfId="393"/>
    <cellStyle name="Jelölőszín (3)" xfId="394"/>
    <cellStyle name="Jelölőszín (4)" xfId="395"/>
    <cellStyle name="Jelölőszín (5)" xfId="396"/>
    <cellStyle name="Jelölőszín (6)" xfId="397"/>
    <cellStyle name="Laskenta" xfId="121"/>
    <cellStyle name="Laskenta 2" xfId="398"/>
    <cellStyle name="Laskenta 2 2" xfId="399"/>
    <cellStyle name="Laskenta 3" xfId="400"/>
    <cellStyle name="Lien hypertexte" xfId="122" builtinId="8"/>
    <cellStyle name="Lien hypertexte 2" xfId="123"/>
    <cellStyle name="Lien hypertexte 3" xfId="401"/>
    <cellStyle name="Linked Cell" xfId="124"/>
    <cellStyle name="Linkitetty solu" xfId="125"/>
    <cellStyle name="Milliers 10" xfId="126"/>
    <cellStyle name="Milliers 11" xfId="127"/>
    <cellStyle name="Milliers 12" xfId="402"/>
    <cellStyle name="Milliers 2" xfId="128"/>
    <cellStyle name="Milliers 3" xfId="129"/>
    <cellStyle name="Milliers 4" xfId="130"/>
    <cellStyle name="Milliers 5" xfId="131"/>
    <cellStyle name="Milliers 6" xfId="132"/>
    <cellStyle name="Milliers 7" xfId="133"/>
    <cellStyle name="Milliers 8" xfId="134"/>
    <cellStyle name="Milliers 9" xfId="135"/>
    <cellStyle name="Monétaire 2" xfId="403"/>
    <cellStyle name="Monétaire 3" xfId="404"/>
    <cellStyle name="Montant" xfId="136"/>
    <cellStyle name="Montant 2" xfId="137"/>
    <cellStyle name="Moyenne" xfId="138"/>
    <cellStyle name="Moyenne 2" xfId="139"/>
    <cellStyle name="Neutraali" xfId="140"/>
    <cellStyle name="Neutral" xfId="141"/>
    <cellStyle name="Neutrale" xfId="142"/>
    <cellStyle name="Neutro" xfId="405"/>
    <cellStyle name="Nix" xfId="406"/>
    <cellStyle name="NoCPT" xfId="143"/>
    <cellStyle name="NoL" xfId="144"/>
    <cellStyle name="NoL 2" xfId="145"/>
    <cellStyle name="NoL 2 2" xfId="146"/>
    <cellStyle name="NoL 2 2 2" xfId="407"/>
    <cellStyle name="NoL 2 2 2 2" xfId="408"/>
    <cellStyle name="NoL 2 2 3" xfId="409"/>
    <cellStyle name="NoL 2 3" xfId="147"/>
    <cellStyle name="NoL 2 3 2" xfId="410"/>
    <cellStyle name="NoL 2 4" xfId="411"/>
    <cellStyle name="NoL 3" xfId="148"/>
    <cellStyle name="NoL 3 2" xfId="149"/>
    <cellStyle name="NoL 3 2 2" xfId="412"/>
    <cellStyle name="NoL 3 2 2 2" xfId="413"/>
    <cellStyle name="NoL 3 2 3" xfId="414"/>
    <cellStyle name="NoL 3 3" xfId="415"/>
    <cellStyle name="NoL 3 3 2" xfId="416"/>
    <cellStyle name="NoL 3 4" xfId="417"/>
    <cellStyle name="NoL 4" xfId="418"/>
    <cellStyle name="NoL 4 2" xfId="419"/>
    <cellStyle name="NoL 5" xfId="420"/>
    <cellStyle name="NoL_Données rapport acam 2007 20081201" xfId="150"/>
    <cellStyle name="NoLigne" xfId="151"/>
    <cellStyle name="Nombre" xfId="152"/>
    <cellStyle name="Nombre 2" xfId="153"/>
    <cellStyle name="Normaali 2" xfId="421"/>
    <cellStyle name="Normal" xfId="0" builtinId="0"/>
    <cellStyle name="Normal - Style1" xfId="154"/>
    <cellStyle name="Normal 10" xfId="155"/>
    <cellStyle name="Normal 11" xfId="156"/>
    <cellStyle name="Normal 12" xfId="281"/>
    <cellStyle name="Normal 13" xfId="282"/>
    <cellStyle name="Normal 14" xfId="607"/>
    <cellStyle name="Normal 2" xfId="157"/>
    <cellStyle name="Normál 2" xfId="158"/>
    <cellStyle name="Normal 2 2" xfId="159"/>
    <cellStyle name="Normal 2 2 2" xfId="160"/>
    <cellStyle name="Normal 2 3" xfId="161"/>
    <cellStyle name="Normal 2 4" xfId="162"/>
    <cellStyle name="Normal 2 4 2" xfId="283"/>
    <cellStyle name="Normal 2 5" xfId="163"/>
    <cellStyle name="Normal 2 6" xfId="164"/>
    <cellStyle name="Normal 2 7" xfId="422"/>
    <cellStyle name="Normal 2_Graphique 621 T1 T409" xfId="165"/>
    <cellStyle name="Normal 3" xfId="166"/>
    <cellStyle name="Normál 3" xfId="167"/>
    <cellStyle name="Normal 3 2" xfId="168"/>
    <cellStyle name="Normal 3 3" xfId="423"/>
    <cellStyle name="Normal 3 4" xfId="424"/>
    <cellStyle name="Normal 3 5" xfId="425"/>
    <cellStyle name="Normal 3_Graphique 621 T1 T409" xfId="169"/>
    <cellStyle name="Normal 4" xfId="170"/>
    <cellStyle name="Normal 5" xfId="171"/>
    <cellStyle name="Normal 5 2" xfId="426"/>
    <cellStyle name="Normal 5_Reporting_Templates_(solo)_reinsurance_v100616_SH" xfId="427"/>
    <cellStyle name="Normal 6" xfId="172"/>
    <cellStyle name="Normal 7" xfId="173"/>
    <cellStyle name="Normal 8" xfId="174"/>
    <cellStyle name="Normal 8 2" xfId="175"/>
    <cellStyle name="Normal 9" xfId="176"/>
    <cellStyle name="Normal 9 2" xfId="428"/>
    <cellStyle name="Normale 2" xfId="429"/>
    <cellStyle name="Normale 2 2" xfId="430"/>
    <cellStyle name="Normale 2_CommentsTool" xfId="431"/>
    <cellStyle name="Normale 3" xfId="432"/>
    <cellStyle name="Normale_allegati al promemoria_v2" xfId="433"/>
    <cellStyle name="Normalny 13" xfId="434"/>
    <cellStyle name="Normalny 2" xfId="435"/>
    <cellStyle name="Nota" xfId="177"/>
    <cellStyle name="Nota 2" xfId="436"/>
    <cellStyle name="Nota 2 2" xfId="437"/>
    <cellStyle name="Nota 3" xfId="438"/>
    <cellStyle name="Note" xfId="178"/>
    <cellStyle name="Note 2" xfId="439"/>
    <cellStyle name="Note 2 2" xfId="440"/>
    <cellStyle name="Note 3" xfId="441"/>
    <cellStyle name="Otsikko" xfId="179"/>
    <cellStyle name="Otsikko 1" xfId="180"/>
    <cellStyle name="Otsikko 2" xfId="181"/>
    <cellStyle name="Otsikko 3" xfId="182"/>
    <cellStyle name="Otsikko 4" xfId="183"/>
    <cellStyle name="Otsikko_Cat risk" xfId="442"/>
    <cellStyle name="Output" xfId="184"/>
    <cellStyle name="Output 2" xfId="443"/>
    <cellStyle name="Output 2 2" xfId="444"/>
    <cellStyle name="Output 3" xfId="445"/>
    <cellStyle name="PercentCell" xfId="185"/>
    <cellStyle name="PercentCell 2" xfId="446"/>
    <cellStyle name="Planches" xfId="186"/>
    <cellStyle name="Planches 2" xfId="187"/>
    <cellStyle name="Pourcentage" xfId="188" builtinId="5"/>
    <cellStyle name="Pourcentage 2" xfId="189"/>
    <cellStyle name="Pourcentage 2 2" xfId="190"/>
    <cellStyle name="Pourcentage 3" xfId="191"/>
    <cellStyle name="Pourcentage 4" xfId="192"/>
    <cellStyle name="Pourcentage 5" xfId="193"/>
    <cellStyle name="Prozent+-" xfId="447"/>
    <cellStyle name="Prozent0" xfId="448"/>
    <cellStyle name="Prozent0+-" xfId="449"/>
    <cellStyle name="PSChar" xfId="194"/>
    <cellStyle name="PSDate" xfId="195"/>
    <cellStyle name="PSHeading" xfId="196"/>
    <cellStyle name="PSInt" xfId="197"/>
    <cellStyle name="PSSpacer" xfId="198"/>
    <cellStyle name="QIS2CalcCell" xfId="199"/>
    <cellStyle name="QIS2Filler" xfId="200"/>
    <cellStyle name="QIS2Heading" xfId="201"/>
    <cellStyle name="QIS2InputCell" xfId="202"/>
    <cellStyle name="QIS2InputCell 2" xfId="450"/>
    <cellStyle name="QIS2InputCell 2 2" xfId="451"/>
    <cellStyle name="QIS2InputCell 3" xfId="452"/>
    <cellStyle name="QIS2Locked" xfId="203"/>
    <cellStyle name="QIS2Para" xfId="204"/>
    <cellStyle name="QIS2Para 2" xfId="453"/>
    <cellStyle name="QIS2Param" xfId="205"/>
    <cellStyle name="QIS4DescrCell1" xfId="206"/>
    <cellStyle name="QIS4DescrCell1 2" xfId="454"/>
    <cellStyle name="QIS4DescrCell2" xfId="207"/>
    <cellStyle name="QIS4DescrCell2 2" xfId="455"/>
    <cellStyle name="QIS4InputCellAbs" xfId="208"/>
    <cellStyle name="QIS4InputCellAbs 2" xfId="456"/>
    <cellStyle name="QIS4InputCellPerc" xfId="209"/>
    <cellStyle name="QIS4InputCellPerc 2" xfId="457"/>
    <cellStyle name="QIS5Area" xfId="458"/>
    <cellStyle name="QIS5CalcCell" xfId="459"/>
    <cellStyle name="QIS5Check" xfId="460"/>
    <cellStyle name="QIS5Check 2" xfId="461"/>
    <cellStyle name="QIS5Empty" xfId="462"/>
    <cellStyle name="QIS5Fix" xfId="463"/>
    <cellStyle name="QIS5Header" xfId="464"/>
    <cellStyle name="QIS5Header 2" xfId="465"/>
    <cellStyle name="QIS5InputCell" xfId="466"/>
    <cellStyle name="QIS5Label" xfId="467"/>
    <cellStyle name="QIS5Locked" xfId="468"/>
    <cellStyle name="QIS5Output" xfId="469"/>
    <cellStyle name="QIS5Output 2" xfId="470"/>
    <cellStyle name="QIS5Param" xfId="471"/>
    <cellStyle name="QIS5SheetHeader" xfId="472"/>
    <cellStyle name="QIS5SheetHeader 2" xfId="473"/>
    <cellStyle name="QIS5SheetHeader 2 2" xfId="474"/>
    <cellStyle name="QIS5SheetHeader 2 3" xfId="475"/>
    <cellStyle name="QIS5SheetHeader 3" xfId="476"/>
    <cellStyle name="QIS5SheetHeader 3 2" xfId="477"/>
    <cellStyle name="QIS5SheetHeader 3 3" xfId="478"/>
    <cellStyle name="QIS5SheetHeader 4" xfId="479"/>
    <cellStyle name="QIS5XLink" xfId="480"/>
    <cellStyle name="R00L" xfId="210"/>
    <cellStyle name="Ratio" xfId="211"/>
    <cellStyle name="RenvoiPage" xfId="212"/>
    <cellStyle name="Rossz" xfId="481"/>
    <cellStyle name="Rubrique" xfId="213"/>
    <cellStyle name="Saída" xfId="482"/>
    <cellStyle name="Saída 2" xfId="483"/>
    <cellStyle name="Saída 2 2" xfId="484"/>
    <cellStyle name="Saída 3" xfId="485"/>
    <cellStyle name="SAPBEXaggData" xfId="214"/>
    <cellStyle name="SAPBEXaggData 2" xfId="486"/>
    <cellStyle name="SAPBEXaggData 2 2" xfId="487"/>
    <cellStyle name="SAPBEXaggData 3" xfId="488"/>
    <cellStyle name="SAPBEXaggDataEmph" xfId="215"/>
    <cellStyle name="SAPBEXaggDataEmph 2" xfId="489"/>
    <cellStyle name="SAPBEXaggDataEmph 2 2" xfId="490"/>
    <cellStyle name="SAPBEXaggDataEmph 3" xfId="491"/>
    <cellStyle name="SAPBEXaggItem" xfId="216"/>
    <cellStyle name="SAPBEXaggItem 2" xfId="492"/>
    <cellStyle name="SAPBEXaggItem 2 2" xfId="493"/>
    <cellStyle name="SAPBEXaggItem 3" xfId="494"/>
    <cellStyle name="SAPBEXaggItemX" xfId="217"/>
    <cellStyle name="SAPBEXaggItemX 2" xfId="495"/>
    <cellStyle name="SAPBEXaggItemX 2 2" xfId="496"/>
    <cellStyle name="SAPBEXaggItemX 3" xfId="497"/>
    <cellStyle name="SAPBEXchaText" xfId="218"/>
    <cellStyle name="SAPBEXexcBad7" xfId="219"/>
    <cellStyle name="SAPBEXexcBad7 2" xfId="498"/>
    <cellStyle name="SAPBEXexcBad7 2 2" xfId="499"/>
    <cellStyle name="SAPBEXexcBad7 3" xfId="500"/>
    <cellStyle name="SAPBEXexcBad8" xfId="220"/>
    <cellStyle name="SAPBEXexcBad8 2" xfId="501"/>
    <cellStyle name="SAPBEXexcBad8 2 2" xfId="502"/>
    <cellStyle name="SAPBEXexcBad8 3" xfId="503"/>
    <cellStyle name="SAPBEXexcBad9" xfId="221"/>
    <cellStyle name="SAPBEXexcBad9 2" xfId="504"/>
    <cellStyle name="SAPBEXexcBad9 2 2" xfId="505"/>
    <cellStyle name="SAPBEXexcBad9 3" xfId="506"/>
    <cellStyle name="SAPBEXexcCritical4" xfId="222"/>
    <cellStyle name="SAPBEXexcCritical4 2" xfId="507"/>
    <cellStyle name="SAPBEXexcCritical4 2 2" xfId="508"/>
    <cellStyle name="SAPBEXexcCritical4 3" xfId="509"/>
    <cellStyle name="SAPBEXexcCritical5" xfId="223"/>
    <cellStyle name="SAPBEXexcCritical5 2" xfId="510"/>
    <cellStyle name="SAPBEXexcCritical5 2 2" xfId="511"/>
    <cellStyle name="SAPBEXexcCritical5 3" xfId="512"/>
    <cellStyle name="SAPBEXexcCritical6" xfId="224"/>
    <cellStyle name="SAPBEXexcCritical6 2" xfId="513"/>
    <cellStyle name="SAPBEXexcCritical6 2 2" xfId="514"/>
    <cellStyle name="SAPBEXexcCritical6 3" xfId="515"/>
    <cellStyle name="SAPBEXexcGood1" xfId="225"/>
    <cellStyle name="SAPBEXexcGood1 2" xfId="516"/>
    <cellStyle name="SAPBEXexcGood1 2 2" xfId="517"/>
    <cellStyle name="SAPBEXexcGood1 3" xfId="518"/>
    <cellStyle name="SAPBEXexcGood2" xfId="226"/>
    <cellStyle name="SAPBEXexcGood2 2" xfId="519"/>
    <cellStyle name="SAPBEXexcGood2 2 2" xfId="520"/>
    <cellStyle name="SAPBEXexcGood2 3" xfId="521"/>
    <cellStyle name="SAPBEXexcGood3" xfId="227"/>
    <cellStyle name="SAPBEXexcGood3 2" xfId="522"/>
    <cellStyle name="SAPBEXexcGood3 2 2" xfId="523"/>
    <cellStyle name="SAPBEXexcGood3 3" xfId="524"/>
    <cellStyle name="SAPBEXfilterDrill" xfId="228"/>
    <cellStyle name="SAPBEXfilterItem" xfId="229"/>
    <cellStyle name="SAPBEXfilterText" xfId="230"/>
    <cellStyle name="SAPBEXformats" xfId="231"/>
    <cellStyle name="SAPBEXformats 2" xfId="525"/>
    <cellStyle name="SAPBEXformats 2 2" xfId="526"/>
    <cellStyle name="SAPBEXformats 3" xfId="527"/>
    <cellStyle name="SAPBEXheaderItem" xfId="232"/>
    <cellStyle name="SAPBEXheaderText" xfId="233"/>
    <cellStyle name="SAPBEXHLevel0" xfId="234"/>
    <cellStyle name="SAPBEXHLevel0 2" xfId="528"/>
    <cellStyle name="SAPBEXHLevel0 2 2" xfId="529"/>
    <cellStyle name="SAPBEXHLevel0 3" xfId="530"/>
    <cellStyle name="SAPBEXHLevel0X" xfId="235"/>
    <cellStyle name="SAPBEXHLevel0X 2" xfId="531"/>
    <cellStyle name="SAPBEXHLevel0X 2 2" xfId="532"/>
    <cellStyle name="SAPBEXHLevel0X 3" xfId="533"/>
    <cellStyle name="SAPBEXHLevel1" xfId="236"/>
    <cellStyle name="SAPBEXHLevel1 2" xfId="534"/>
    <cellStyle name="SAPBEXHLevel1 2 2" xfId="535"/>
    <cellStyle name="SAPBEXHLevel1 3" xfId="536"/>
    <cellStyle name="SAPBEXHLevel1X" xfId="237"/>
    <cellStyle name="SAPBEXHLevel1X 2" xfId="537"/>
    <cellStyle name="SAPBEXHLevel1X 2 2" xfId="538"/>
    <cellStyle name="SAPBEXHLevel1X 3" xfId="539"/>
    <cellStyle name="SAPBEXHLevel2" xfId="238"/>
    <cellStyle name="SAPBEXHLevel2 2" xfId="540"/>
    <cellStyle name="SAPBEXHLevel2 2 2" xfId="541"/>
    <cellStyle name="SAPBEXHLevel2 3" xfId="542"/>
    <cellStyle name="SAPBEXHLevel2X" xfId="239"/>
    <cellStyle name="SAPBEXHLevel2X 2" xfId="543"/>
    <cellStyle name="SAPBEXHLevel2X 2 2" xfId="544"/>
    <cellStyle name="SAPBEXHLevel2X 3" xfId="545"/>
    <cellStyle name="SAPBEXHLevel3" xfId="240"/>
    <cellStyle name="SAPBEXHLevel3 2" xfId="546"/>
    <cellStyle name="SAPBEXHLevel3 2 2" xfId="547"/>
    <cellStyle name="SAPBEXHLevel3 3" xfId="548"/>
    <cellStyle name="SAPBEXHLevel3X" xfId="241"/>
    <cellStyle name="SAPBEXHLevel3X 2" xfId="549"/>
    <cellStyle name="SAPBEXHLevel3X 2 2" xfId="550"/>
    <cellStyle name="SAPBEXHLevel3X 3" xfId="551"/>
    <cellStyle name="SAPBEXinputData" xfId="242"/>
    <cellStyle name="SAPBEXinputData 2" xfId="552"/>
    <cellStyle name="SAPBEXresData" xfId="243"/>
    <cellStyle name="SAPBEXresData 2" xfId="553"/>
    <cellStyle name="SAPBEXresData 2 2" xfId="554"/>
    <cellStyle name="SAPBEXresData 3" xfId="555"/>
    <cellStyle name="SAPBEXresDataEmph" xfId="244"/>
    <cellStyle name="SAPBEXresDataEmph 2" xfId="556"/>
    <cellStyle name="SAPBEXresDataEmph 2 2" xfId="557"/>
    <cellStyle name="SAPBEXresDataEmph 3" xfId="558"/>
    <cellStyle name="SAPBEXresItem" xfId="245"/>
    <cellStyle name="SAPBEXresItem 2" xfId="559"/>
    <cellStyle name="SAPBEXresItem 2 2" xfId="560"/>
    <cellStyle name="SAPBEXresItem 3" xfId="561"/>
    <cellStyle name="SAPBEXresItemX" xfId="246"/>
    <cellStyle name="SAPBEXresItemX 2" xfId="562"/>
    <cellStyle name="SAPBEXresItemX 2 2" xfId="563"/>
    <cellStyle name="SAPBEXresItemX 3" xfId="564"/>
    <cellStyle name="SAPBEXstdData" xfId="247"/>
    <cellStyle name="SAPBEXstdData 2" xfId="565"/>
    <cellStyle name="SAPBEXstdData 2 2" xfId="566"/>
    <cellStyle name="SAPBEXstdData 3" xfId="567"/>
    <cellStyle name="SAPBEXstdDataEmph" xfId="248"/>
    <cellStyle name="SAPBEXstdDataEmph 2" xfId="568"/>
    <cellStyle name="SAPBEXstdDataEmph 2 2" xfId="569"/>
    <cellStyle name="SAPBEXstdDataEmph 3" xfId="570"/>
    <cellStyle name="SAPBEXstdItem" xfId="249"/>
    <cellStyle name="SAPBEXstdItem 2" xfId="571"/>
    <cellStyle name="SAPBEXstdItem 2 2" xfId="572"/>
    <cellStyle name="SAPBEXstdItem 3" xfId="573"/>
    <cellStyle name="SAPBEXstdItemX" xfId="250"/>
    <cellStyle name="SAPBEXstdItemX 2" xfId="574"/>
    <cellStyle name="SAPBEXstdItemX 2 2" xfId="575"/>
    <cellStyle name="SAPBEXstdItemX 3" xfId="576"/>
    <cellStyle name="SAPBEXtitle" xfId="251"/>
    <cellStyle name="SAPBEXundefined" xfId="252"/>
    <cellStyle name="SAPBEXundefined 2" xfId="577"/>
    <cellStyle name="SAPBEXundefined 2 2" xfId="578"/>
    <cellStyle name="SAPBEXundefined 3" xfId="579"/>
    <cellStyle name="Selittävä teksti" xfId="253"/>
    <cellStyle name="Semleges" xfId="580"/>
    <cellStyle name="Sheet Title" xfId="254"/>
    <cellStyle name="soustotal" xfId="255"/>
    <cellStyle name="Standaard_Totaal" xfId="581"/>
    <cellStyle name="Standard_Deloitte Tables 04" xfId="256"/>
    <cellStyle name="Style 1" xfId="257"/>
    <cellStyle name="Style 1 2" xfId="258"/>
    <cellStyle name="Summa" xfId="259"/>
    <cellStyle name="Summa 2" xfId="582"/>
    <cellStyle name="Summa 2 2" xfId="583"/>
    <cellStyle name="Summa 3" xfId="584"/>
    <cellStyle name="Syöttö" xfId="260"/>
    <cellStyle name="Syöttö 2" xfId="585"/>
    <cellStyle name="Syöttö 2 2" xfId="586"/>
    <cellStyle name="Syöttö 3" xfId="587"/>
    <cellStyle name="Számítás" xfId="588"/>
    <cellStyle name="Számítás 2" xfId="589"/>
    <cellStyle name="Számítás 2 2" xfId="590"/>
    <cellStyle name="Számítás 3" xfId="591"/>
    <cellStyle name="Tarkistussolu" xfId="261"/>
    <cellStyle name="Testo avviso" xfId="262"/>
    <cellStyle name="Testo descrittivo" xfId="263"/>
    <cellStyle name="Text" xfId="592"/>
    <cellStyle name="Texto de Aviso" xfId="593"/>
    <cellStyle name="Texto Explicativo" xfId="594"/>
    <cellStyle name="th" xfId="264"/>
    <cellStyle name="Title" xfId="595"/>
    <cellStyle name="Titolo" xfId="265"/>
    <cellStyle name="Titolo 1" xfId="266"/>
    <cellStyle name="Titolo 2" xfId="267"/>
    <cellStyle name="Titolo 3" xfId="268"/>
    <cellStyle name="Titolo 4" xfId="269"/>
    <cellStyle name="Titolo_Cat risk" xfId="596"/>
    <cellStyle name="Titre 1" xfId="270"/>
    <cellStyle name="TitreRubrique" xfId="271"/>
    <cellStyle name="TitreTableau" xfId="272"/>
    <cellStyle name="TitreTableau 2" xfId="597"/>
    <cellStyle name="Título" xfId="598"/>
    <cellStyle name="Totale" xfId="273"/>
    <cellStyle name="Totale 2" xfId="599"/>
    <cellStyle name="Totale 2 2" xfId="600"/>
    <cellStyle name="Totale 3" xfId="601"/>
    <cellStyle name="TotalRubrique" xfId="274"/>
    <cellStyle name="Tulostus" xfId="275"/>
    <cellStyle name="Tulostus 2" xfId="602"/>
    <cellStyle name="Tulostus 2 2" xfId="603"/>
    <cellStyle name="Tulostus 3" xfId="604"/>
    <cellStyle name="Update" xfId="276"/>
    <cellStyle name="VALOR" xfId="605"/>
    <cellStyle name="Valore non valido" xfId="277"/>
    <cellStyle name="Valore valido" xfId="278"/>
    <cellStyle name="Varoitusteksti" xfId="279"/>
    <cellStyle name="Verificar Célula" xfId="606"/>
    <cellStyle name="Warning Text" xfId="280"/>
  </cellStyles>
  <dxfs count="342">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theme="0"/>
      </font>
      <fill>
        <patternFill>
          <bgColor rgb="FFFF000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externalLink" Target="externalLinks/externalLink3.xml"/><Relationship Id="rId68" Type="http://schemas.openxmlformats.org/officeDocument/2006/relationships/externalLink" Target="externalLinks/externalLink8.xml"/><Relationship Id="rId7" Type="http://schemas.openxmlformats.org/officeDocument/2006/relationships/worksheet" Target="worksheets/sheet7.xml"/><Relationship Id="rId71"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externalLink" Target="externalLinks/externalLink6.xml"/><Relationship Id="rId7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externalLink" Target="externalLinks/externalLink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externalLink" Target="externalLinks/externalLink4.xml"/><Relationship Id="rId69" Type="http://schemas.openxmlformats.org/officeDocument/2006/relationships/externalLink" Target="externalLinks/externalLink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externalLink" Target="externalLinks/externalLink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externalLink" Target="externalLinks/externalLink2.xml"/><Relationship Id="rId70"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cpr.banque-france.fr/Users/G805489/AppData/Local/Temp/TCEP-201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acpr.banque-france.fr/partages/partages/UA1758_DATA/publique/ASSURANCE/Reporting%20Prudentiel/Maquettes%20DA/Etats%20N%20occm20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cpr.banque-france.fr/DOCUME~1/MEETING/LOCALS~1/TEMP/DOCUME~1/ANGELI~1/IMPOST~1/Temp/Directory%20temporanea%201%20per%20Spreadsheet%20imprese%20Solo.zip/Spreadsheet%20imprese%20Solo/QIS4-Spreadsheets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ceiops.eu/media/docman/QIS4%20Solo%202008073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DOCUME~1\ANGELI~1\IMPOST~1\Temp\Directory%20temporanea%201%20per%20Spreadsheet%20imprese%20Solo.zip\Spreadsheet%20imprese%20Solo\QIS4-Spreadsheets0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acpr.banque-france.fr/Documents%20and%20Settings/C814984/Mes%20documents/JBP/ACP/SG_reporting/Etats_Nationaux_Sp&#233;cifiques/2012-03-02/ETS/VF/Proposition%20ETS_v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www.ceiops.eu/Documents%20and%20Settings/vouettepi/Desktop/QIS5Project/QIS5Update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ceiops.eu/media/docman/CEIOPS%20-DOC-20-08%20Solo%2016%20May%202008%20new.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sa.gov.uk\fsa%20records\PROJECTS-THEMES\solvency%202\CEIOPS\Financial%20Requirements%20Expert%20Group%20Current\Non%20life%20Catastrophe\CAT%20Task%20Force\Master_Nat%20cat_%20Task%20force_V1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ceiops.eu/media/docman/CEIOPS-DOC-20-08%20Solo%2013%20June%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_TABLES__"/>
      <sheetName val="__VERSION__"/>
      <sheetName val="1.IDEN"/>
      <sheetName val="2.totaux et raccordements"/>
      <sheetName val="3.valeurs au bilan"/>
      <sheetName val="4.valeurs reçues en nantissemnt"/>
      <sheetName val="5.valeurs br. 25 hors bilan"/>
      <sheetName val="6.prêts de titres"/>
    </sheetNames>
    <sheetDataSet>
      <sheetData sheetId="0">
        <row r="9">
          <cell r="B9">
            <v>1</v>
          </cell>
          <cell r="C9" t="str">
            <v>Code des assurances</v>
          </cell>
        </row>
        <row r="10">
          <cell r="C10" t="str">
            <v>Livre IX du code de la sécurité sociale</v>
          </cell>
        </row>
        <row r="11">
          <cell r="C11" t="str">
            <v>Livre II du code de la mutualité</v>
          </cell>
        </row>
        <row r="13">
          <cell r="B13">
            <v>0</v>
          </cell>
        </row>
        <row r="14">
          <cell r="B14">
            <v>1</v>
          </cell>
          <cell r="C14" t="str">
            <v>01 - Vie</v>
          </cell>
        </row>
        <row r="15">
          <cell r="B15">
            <v>2</v>
          </cell>
          <cell r="C15" t="str">
            <v>02 - Epargne</v>
          </cell>
        </row>
        <row r="16">
          <cell r="B16">
            <v>3</v>
          </cell>
          <cell r="C16" t="str">
            <v>03 - Institution de prévoyance</v>
          </cell>
        </row>
        <row r="17">
          <cell r="B17">
            <v>4</v>
          </cell>
          <cell r="C17" t="str">
            <v>04 - Non-vie</v>
          </cell>
        </row>
        <row r="18">
          <cell r="B18">
            <v>5</v>
          </cell>
          <cell r="C18" t="str">
            <v>05 - Mixte</v>
          </cell>
        </row>
        <row r="19">
          <cell r="B19">
            <v>6</v>
          </cell>
          <cell r="C19" t="str">
            <v>06 - Réassureur</v>
          </cell>
        </row>
        <row r="20">
          <cell r="B20">
            <v>7</v>
          </cell>
          <cell r="C20" t="str">
            <v>07 - Tontine</v>
          </cell>
        </row>
        <row r="22">
          <cell r="B22">
            <v>0</v>
          </cell>
        </row>
        <row r="23">
          <cell r="B23">
            <v>1</v>
          </cell>
          <cell r="C23" t="str">
            <v>01 - Nationale</v>
          </cell>
        </row>
        <row r="24">
          <cell r="B24">
            <v>2</v>
          </cell>
          <cell r="C24" t="str">
            <v>02 - Anonyme</v>
          </cell>
        </row>
        <row r="25">
          <cell r="B25">
            <v>3</v>
          </cell>
          <cell r="C25" t="str">
            <v>03 - Mutuelle avec intermédiaires</v>
          </cell>
        </row>
        <row r="26">
          <cell r="B26">
            <v>4</v>
          </cell>
          <cell r="C26" t="str">
            <v>04 - Mutuelle sans intermédiaires</v>
          </cell>
        </row>
        <row r="27">
          <cell r="B27">
            <v>5</v>
          </cell>
          <cell r="C27" t="str">
            <v>05 - Mutuelle locale ou professionnelle</v>
          </cell>
        </row>
        <row r="28">
          <cell r="B28">
            <v>6</v>
          </cell>
          <cell r="C28" t="str">
            <v>06 - Mutuelle agricole</v>
          </cell>
        </row>
        <row r="29">
          <cell r="B29">
            <v>8</v>
          </cell>
          <cell r="C29" t="str">
            <v>08 - Etrangère, hors union européenne</v>
          </cell>
        </row>
        <row r="30">
          <cell r="B30">
            <v>9</v>
          </cell>
          <cell r="C30" t="str">
            <v>09 - Tontine</v>
          </cell>
        </row>
        <row r="31">
          <cell r="B31">
            <v>10</v>
          </cell>
          <cell r="C31" t="str">
            <v>10 - Pool contrôlé</v>
          </cell>
        </row>
        <row r="32">
          <cell r="B32">
            <v>12</v>
          </cell>
          <cell r="C32" t="str">
            <v>12 - Institution de prévoyance</v>
          </cell>
        </row>
        <row r="53">
          <cell r="C53" t="str">
            <v>ISIN</v>
          </cell>
        </row>
        <row r="54">
          <cell r="C54" t="str">
            <v>autre</v>
          </cell>
        </row>
        <row r="57">
          <cell r="C57" t="str">
            <v>Comptabilité générale</v>
          </cell>
        </row>
        <row r="58">
          <cell r="C58" t="str">
            <v>PERP</v>
          </cell>
        </row>
        <row r="59">
          <cell r="C59" t="str">
            <v>RPS</v>
          </cell>
        </row>
        <row r="60">
          <cell r="C60" t="str">
            <v>Branche 26</v>
          </cell>
        </row>
        <row r="61">
          <cell r="C61" t="str">
            <v>Diversifiés</v>
          </cell>
        </row>
        <row r="62">
          <cell r="C62" t="str">
            <v>PERP diversifiés</v>
          </cell>
        </row>
        <row r="63">
          <cell r="C63" t="str">
            <v>PERP en unités de rente</v>
          </cell>
        </row>
        <row r="64">
          <cell r="C64" t="str">
            <v>RPS diversifiés</v>
          </cell>
        </row>
        <row r="65">
          <cell r="C65" t="str">
            <v>RPS en unités de rente</v>
          </cell>
        </row>
        <row r="66">
          <cell r="C66" t="str">
            <v>Autres</v>
          </cell>
        </row>
        <row r="69">
          <cell r="C69" t="str">
            <v>Autres engagements</v>
          </cell>
        </row>
        <row r="70">
          <cell r="C70" t="str">
            <v>Contrats à capital variable</v>
          </cell>
        </row>
        <row r="71">
          <cell r="C71" t="str">
            <v>Autres engagements - opérations légalement cantonnées</v>
          </cell>
        </row>
        <row r="72">
          <cell r="C72" t="str">
            <v>Contrats à capital variable - opérations légalement cantonnées</v>
          </cell>
        </row>
        <row r="73">
          <cell r="C73" t="str">
            <v>Engagements branche 25</v>
          </cell>
        </row>
        <row r="74">
          <cell r="C74" t="str">
            <v>FCP gérés</v>
          </cell>
        </row>
        <row r="75">
          <cell r="C75" t="str">
            <v>Nantissements chez les cédantes - caution solidaire</v>
          </cell>
        </row>
        <row r="76">
          <cell r="C76" t="str">
            <v>Nantissements chez les autres cédantes</v>
          </cell>
        </row>
        <row r="77">
          <cell r="C77" t="str">
            <v>Non affecté</v>
          </cell>
        </row>
        <row r="78">
          <cell r="C78" t="str">
            <v>Grevé d'une autre garantie</v>
          </cell>
        </row>
        <row r="81">
          <cell r="C81" t="str">
            <v>F</v>
          </cell>
        </row>
        <row r="82">
          <cell r="C82" t="str">
            <v>G</v>
          </cell>
        </row>
        <row r="83">
          <cell r="C83" t="str">
            <v>A</v>
          </cell>
        </row>
        <row r="84">
          <cell r="C84" t="str">
            <v>R</v>
          </cell>
        </row>
        <row r="85">
          <cell r="C85" t="str">
            <v>RV</v>
          </cell>
        </row>
        <row r="86">
          <cell r="C86" t="str">
            <v>RA</v>
          </cell>
        </row>
        <row r="87">
          <cell r="C87" t="str">
            <v>RD</v>
          </cell>
        </row>
        <row r="88">
          <cell r="C88" t="str">
            <v>S</v>
          </cell>
        </row>
        <row r="89">
          <cell r="C89" t="str">
            <v>SV</v>
          </cell>
        </row>
        <row r="90">
          <cell r="C90" t="str">
            <v>SA</v>
          </cell>
        </row>
        <row r="91">
          <cell r="C91" t="str">
            <v>SD</v>
          </cell>
        </row>
        <row r="92">
          <cell r="C92" t="str">
            <v>SDV</v>
          </cell>
        </row>
        <row r="93">
          <cell r="C93" t="str">
            <v>D</v>
          </cell>
        </row>
        <row r="94">
          <cell r="C94" t="str">
            <v>DV</v>
          </cell>
        </row>
        <row r="95">
          <cell r="C95" t="str">
            <v>V</v>
          </cell>
        </row>
        <row r="96">
          <cell r="C96" t="str">
            <v>W</v>
          </cell>
        </row>
        <row r="97">
          <cell r="C97" t="str">
            <v>P</v>
          </cell>
        </row>
        <row r="98">
          <cell r="C98" t="str">
            <v>E</v>
          </cell>
        </row>
        <row r="99">
          <cell r="C99" t="str">
            <v>CF</v>
          </cell>
        </row>
        <row r="100">
          <cell r="C100" t="str">
            <v>CC</v>
          </cell>
        </row>
        <row r="101">
          <cell r="C101" t="str">
            <v>CE</v>
          </cell>
        </row>
        <row r="102">
          <cell r="C102" t="str">
            <v>L</v>
          </cell>
        </row>
        <row r="105">
          <cell r="C105">
            <v>1</v>
          </cell>
        </row>
        <row r="106">
          <cell r="C106">
            <v>0</v>
          </cell>
        </row>
        <row r="109">
          <cell r="C109" t="str">
            <v>R.332-19</v>
          </cell>
        </row>
        <row r="110">
          <cell r="C110" t="str">
            <v>R.332-20</v>
          </cell>
        </row>
        <row r="111">
          <cell r="C111" t="str">
            <v>R.332-5</v>
          </cell>
        </row>
        <row r="112">
          <cell r="C112" t="str">
            <v>R.931-10-40</v>
          </cell>
        </row>
        <row r="113">
          <cell r="C113" t="str">
            <v>R.931-10-41</v>
          </cell>
        </row>
        <row r="114">
          <cell r="C114" t="str">
            <v>R.931-10-27</v>
          </cell>
        </row>
        <row r="115">
          <cell r="C115" t="str">
            <v>R.212-52</v>
          </cell>
        </row>
        <row r="116">
          <cell r="C116" t="str">
            <v>R.212-53</v>
          </cell>
        </row>
        <row r="117">
          <cell r="C117" t="str">
            <v>R.212-37</v>
          </cell>
        </row>
        <row r="118">
          <cell r="C118" t="str">
            <v>Diversifiés et PERP diversifiés</v>
          </cell>
        </row>
        <row r="119">
          <cell r="C119" t="str">
            <v>IFT liés à des UC</v>
          </cell>
        </row>
        <row r="120">
          <cell r="C120" t="str">
            <v>Autres IFT en valeur de réalisation</v>
          </cell>
        </row>
        <row r="121">
          <cell r="C121" t="str">
            <v>Autre</v>
          </cell>
        </row>
        <row r="124">
          <cell r="C124" t="str">
            <v>R.332-2-1</v>
          </cell>
        </row>
        <row r="125">
          <cell r="C125" t="str">
            <v>R.332-2-2</v>
          </cell>
        </row>
        <row r="126">
          <cell r="C126" t="str">
            <v>R.332-2-2bis</v>
          </cell>
        </row>
        <row r="127">
          <cell r="C127" t="str">
            <v>R.332-2-2ter</v>
          </cell>
        </row>
        <row r="128">
          <cell r="C128" t="str">
            <v>R.332-2-2quater</v>
          </cell>
        </row>
        <row r="129">
          <cell r="C129" t="str">
            <v>R.332-2-3</v>
          </cell>
        </row>
        <row r="130">
          <cell r="C130" t="str">
            <v>R.332-2-4</v>
          </cell>
        </row>
        <row r="131">
          <cell r="C131" t="str">
            <v>R.332-2-5</v>
          </cell>
        </row>
        <row r="132">
          <cell r="C132" t="str">
            <v>R.332-2-5bis</v>
          </cell>
        </row>
        <row r="133">
          <cell r="C133" t="str">
            <v>R.332-2-6</v>
          </cell>
        </row>
        <row r="134">
          <cell r="C134" t="str">
            <v>R.332-2-7</v>
          </cell>
        </row>
        <row r="135">
          <cell r="C135" t="str">
            <v>R.332-2-7bis</v>
          </cell>
        </row>
        <row r="136">
          <cell r="C136" t="str">
            <v>R.332-2-7ter</v>
          </cell>
        </row>
        <row r="137">
          <cell r="C137" t="str">
            <v>R.332-2-7quater</v>
          </cell>
        </row>
        <row r="138">
          <cell r="C138" t="str">
            <v>R.332-2-7quinquies</v>
          </cell>
        </row>
        <row r="139">
          <cell r="C139" t="str">
            <v>R.332-2-8</v>
          </cell>
        </row>
        <row r="140">
          <cell r="C140" t="str">
            <v>R.332-2-9</v>
          </cell>
        </row>
        <row r="141">
          <cell r="C141" t="str">
            <v>R.332-2-9bis</v>
          </cell>
        </row>
        <row r="142">
          <cell r="C142" t="str">
            <v>R.332-2-9ter</v>
          </cell>
        </row>
        <row r="143">
          <cell r="C143" t="str">
            <v>R.332-2-9quinquies</v>
          </cell>
        </row>
        <row r="144">
          <cell r="C144" t="str">
            <v>R.332-2-9sexies</v>
          </cell>
        </row>
        <row r="145">
          <cell r="C145" t="str">
            <v>R.332-2-10</v>
          </cell>
        </row>
        <row r="146">
          <cell r="C146" t="str">
            <v>R.332-2-11</v>
          </cell>
        </row>
        <row r="147">
          <cell r="C147" t="str">
            <v>R.332-2-12</v>
          </cell>
        </row>
        <row r="148">
          <cell r="C148" t="str">
            <v>R.332-2-12bis</v>
          </cell>
        </row>
        <row r="149">
          <cell r="C149" t="str">
            <v>R.332-2-13</v>
          </cell>
        </row>
        <row r="150">
          <cell r="C150" t="str">
            <v>R.931-10-21-1</v>
          </cell>
        </row>
        <row r="151">
          <cell r="C151" t="str">
            <v>R.931-10-21-2</v>
          </cell>
        </row>
        <row r="152">
          <cell r="C152" t="str">
            <v>R.931-10-21-3</v>
          </cell>
        </row>
        <row r="153">
          <cell r="C153" t="str">
            <v>R.931-10-21-3bis</v>
          </cell>
        </row>
        <row r="154">
          <cell r="C154" t="str">
            <v>R.931-10-21-3ter</v>
          </cell>
        </row>
        <row r="155">
          <cell r="C155" t="str">
            <v>R.931-10-21-4</v>
          </cell>
        </row>
        <row r="156">
          <cell r="C156" t="str">
            <v>R.931-10-21-5</v>
          </cell>
        </row>
        <row r="157">
          <cell r="C157" t="str">
            <v>R.931-10-21-6</v>
          </cell>
        </row>
        <row r="158">
          <cell r="C158" t="str">
            <v>R.931-10-21-7</v>
          </cell>
        </row>
        <row r="159">
          <cell r="C159" t="str">
            <v>R.931-10-21-8</v>
          </cell>
        </row>
        <row r="160">
          <cell r="C160" t="str">
            <v>R.931-10-21-9</v>
          </cell>
        </row>
        <row r="161">
          <cell r="C161" t="str">
            <v>R.931-10-21-9bis</v>
          </cell>
        </row>
        <row r="162">
          <cell r="C162" t="str">
            <v>R.931-10-21-9ter</v>
          </cell>
        </row>
        <row r="163">
          <cell r="C163" t="str">
            <v>R.931-10-21-9quater</v>
          </cell>
        </row>
        <row r="164">
          <cell r="C164" t="str">
            <v>R.931-10-21-10</v>
          </cell>
        </row>
        <row r="165">
          <cell r="C165" t="str">
            <v>R.931-10-21-11</v>
          </cell>
        </row>
        <row r="166">
          <cell r="C166" t="str">
            <v>R.931-10-21-12</v>
          </cell>
        </row>
        <row r="167">
          <cell r="C167" t="str">
            <v>R.931-10-21-12bis</v>
          </cell>
        </row>
        <row r="168">
          <cell r="C168" t="str">
            <v>R.931-10-21-12quater</v>
          </cell>
        </row>
        <row r="169">
          <cell r="C169" t="str">
            <v>R.931-10-21-12quinquies</v>
          </cell>
        </row>
        <row r="170">
          <cell r="C170" t="str">
            <v>R.931-10-21-13</v>
          </cell>
        </row>
        <row r="171">
          <cell r="C171" t="str">
            <v>R.931-10-21-14</v>
          </cell>
        </row>
        <row r="172">
          <cell r="C172" t="str">
            <v>R.931-10-21-15</v>
          </cell>
        </row>
        <row r="173">
          <cell r="C173" t="str">
            <v>R.931-10-21-16</v>
          </cell>
        </row>
        <row r="174">
          <cell r="C174" t="str">
            <v>R.212-31-1</v>
          </cell>
        </row>
        <row r="175">
          <cell r="C175" t="str">
            <v>R.212-31-2</v>
          </cell>
        </row>
        <row r="176">
          <cell r="C176" t="str">
            <v>R.212-31-3</v>
          </cell>
        </row>
        <row r="177">
          <cell r="C177" t="str">
            <v>R.212-31-4</v>
          </cell>
        </row>
        <row r="178">
          <cell r="C178" t="str">
            <v>R.212-31-4bis</v>
          </cell>
        </row>
        <row r="179">
          <cell r="C179" t="str">
            <v>R.212-31-5</v>
          </cell>
        </row>
        <row r="180">
          <cell r="C180" t="str">
            <v>R.212-31-6</v>
          </cell>
        </row>
        <row r="181">
          <cell r="C181" t="str">
            <v>R.212-31-7</v>
          </cell>
        </row>
        <row r="182">
          <cell r="C182" t="str">
            <v>R.212-31-8</v>
          </cell>
        </row>
        <row r="183">
          <cell r="C183" t="str">
            <v>R.212-31-9</v>
          </cell>
        </row>
        <row r="184">
          <cell r="C184" t="str">
            <v>R.212-31-10</v>
          </cell>
        </row>
        <row r="185">
          <cell r="C185" t="str">
            <v>R.212-31-10bis</v>
          </cell>
        </row>
        <row r="186">
          <cell r="C186" t="str">
            <v>R.212-31-10ter</v>
          </cell>
        </row>
        <row r="187">
          <cell r="C187" t="str">
            <v>R.212-31-11</v>
          </cell>
        </row>
        <row r="188">
          <cell r="C188" t="str">
            <v>R.212-31-12</v>
          </cell>
        </row>
        <row r="189">
          <cell r="C189" t="str">
            <v>R.212-31-13</v>
          </cell>
        </row>
        <row r="190">
          <cell r="C190" t="str">
            <v>R.212-31-14</v>
          </cell>
        </row>
        <row r="191">
          <cell r="C191" t="str">
            <v>R.212-31-14bis</v>
          </cell>
        </row>
        <row r="192">
          <cell r="C192" t="str">
            <v>R.212-31-14quater</v>
          </cell>
        </row>
        <row r="193">
          <cell r="C193" t="str">
            <v>R.212-31-14quinquies</v>
          </cell>
        </row>
        <row r="194">
          <cell r="C194" t="str">
            <v>R.212-31-15</v>
          </cell>
        </row>
        <row r="195">
          <cell r="C195" t="str">
            <v>R.212-31-16</v>
          </cell>
        </row>
        <row r="196">
          <cell r="C196" t="str">
            <v>R.212-31-17</v>
          </cell>
        </row>
        <row r="197">
          <cell r="C197" t="str">
            <v>R.212-31-18</v>
          </cell>
        </row>
        <row r="200">
          <cell r="C200">
            <v>1</v>
          </cell>
        </row>
        <row r="201">
          <cell r="C201">
            <v>0</v>
          </cell>
        </row>
        <row r="204">
          <cell r="C204" t="str">
            <v>AD</v>
          </cell>
        </row>
        <row r="205">
          <cell r="C205" t="str">
            <v>AE</v>
          </cell>
        </row>
        <row r="206">
          <cell r="C206" t="str">
            <v>AF</v>
          </cell>
        </row>
        <row r="207">
          <cell r="C207" t="str">
            <v>AG</v>
          </cell>
        </row>
        <row r="208">
          <cell r="C208" t="str">
            <v>AI</v>
          </cell>
        </row>
        <row r="209">
          <cell r="C209" t="str">
            <v>AL</v>
          </cell>
        </row>
        <row r="210">
          <cell r="C210" t="str">
            <v>AM</v>
          </cell>
        </row>
        <row r="211">
          <cell r="C211" t="str">
            <v>AO</v>
          </cell>
        </row>
        <row r="212">
          <cell r="C212" t="str">
            <v>AQ</v>
          </cell>
        </row>
        <row r="213">
          <cell r="C213" t="str">
            <v>AR</v>
          </cell>
        </row>
        <row r="214">
          <cell r="C214" t="str">
            <v>AS</v>
          </cell>
        </row>
        <row r="215">
          <cell r="C215" t="str">
            <v>AT</v>
          </cell>
        </row>
        <row r="216">
          <cell r="C216" t="str">
            <v>AU</v>
          </cell>
        </row>
        <row r="217">
          <cell r="C217" t="str">
            <v>AW</v>
          </cell>
        </row>
        <row r="218">
          <cell r="C218" t="str">
            <v>AX</v>
          </cell>
        </row>
        <row r="219">
          <cell r="C219" t="str">
            <v>AZ</v>
          </cell>
        </row>
        <row r="220">
          <cell r="C220" t="str">
            <v>BA</v>
          </cell>
        </row>
        <row r="221">
          <cell r="C221" t="str">
            <v>BB</v>
          </cell>
        </row>
        <row r="222">
          <cell r="C222" t="str">
            <v>BD</v>
          </cell>
        </row>
        <row r="223">
          <cell r="C223" t="str">
            <v>BE</v>
          </cell>
        </row>
        <row r="224">
          <cell r="C224" t="str">
            <v>BF</v>
          </cell>
        </row>
        <row r="225">
          <cell r="C225" t="str">
            <v>BG</v>
          </cell>
        </row>
        <row r="226">
          <cell r="C226" t="str">
            <v>BH</v>
          </cell>
        </row>
        <row r="227">
          <cell r="C227" t="str">
            <v>BI</v>
          </cell>
        </row>
        <row r="228">
          <cell r="C228" t="str">
            <v>BJ</v>
          </cell>
        </row>
        <row r="229">
          <cell r="C229" t="str">
            <v>BL</v>
          </cell>
        </row>
        <row r="230">
          <cell r="C230" t="str">
            <v>BM</v>
          </cell>
        </row>
        <row r="231">
          <cell r="C231" t="str">
            <v>BN</v>
          </cell>
        </row>
        <row r="232">
          <cell r="C232" t="str">
            <v>BO</v>
          </cell>
        </row>
        <row r="233">
          <cell r="C233" t="str">
            <v>BQ</v>
          </cell>
        </row>
        <row r="234">
          <cell r="C234" t="str">
            <v>BR</v>
          </cell>
        </row>
        <row r="235">
          <cell r="C235" t="str">
            <v>BS</v>
          </cell>
        </row>
        <row r="236">
          <cell r="C236" t="str">
            <v>BT</v>
          </cell>
        </row>
        <row r="237">
          <cell r="C237" t="str">
            <v>BV</v>
          </cell>
        </row>
        <row r="238">
          <cell r="C238" t="str">
            <v>BW</v>
          </cell>
        </row>
        <row r="239">
          <cell r="C239" t="str">
            <v>BY</v>
          </cell>
        </row>
        <row r="240">
          <cell r="C240" t="str">
            <v>BZ</v>
          </cell>
        </row>
        <row r="241">
          <cell r="C241" t="str">
            <v>CA</v>
          </cell>
        </row>
        <row r="242">
          <cell r="C242" t="str">
            <v>CC</v>
          </cell>
        </row>
        <row r="243">
          <cell r="C243" t="str">
            <v>CD</v>
          </cell>
        </row>
        <row r="244">
          <cell r="C244" t="str">
            <v>CF</v>
          </cell>
        </row>
        <row r="245">
          <cell r="C245" t="str">
            <v>CG</v>
          </cell>
        </row>
        <row r="246">
          <cell r="C246" t="str">
            <v>CH</v>
          </cell>
        </row>
        <row r="247">
          <cell r="C247" t="str">
            <v>CI</v>
          </cell>
        </row>
        <row r="248">
          <cell r="C248" t="str">
            <v>CK</v>
          </cell>
        </row>
        <row r="249">
          <cell r="C249" t="str">
            <v>CL</v>
          </cell>
        </row>
        <row r="250">
          <cell r="C250" t="str">
            <v>CM</v>
          </cell>
        </row>
        <row r="251">
          <cell r="C251" t="str">
            <v>CN</v>
          </cell>
        </row>
        <row r="252">
          <cell r="C252" t="str">
            <v>CO</v>
          </cell>
        </row>
        <row r="253">
          <cell r="C253" t="str">
            <v>CR</v>
          </cell>
        </row>
        <row r="254">
          <cell r="C254" t="str">
            <v>CU</v>
          </cell>
        </row>
        <row r="255">
          <cell r="C255" t="str">
            <v>CV</v>
          </cell>
        </row>
        <row r="256">
          <cell r="C256" t="str">
            <v>CW</v>
          </cell>
        </row>
        <row r="257">
          <cell r="C257" t="str">
            <v>CX</v>
          </cell>
        </row>
        <row r="258">
          <cell r="C258" t="str">
            <v>CY</v>
          </cell>
        </row>
        <row r="259">
          <cell r="C259" t="str">
            <v>CZ</v>
          </cell>
        </row>
        <row r="260">
          <cell r="C260" t="str">
            <v>DE</v>
          </cell>
        </row>
        <row r="261">
          <cell r="C261" t="str">
            <v>DJ</v>
          </cell>
        </row>
        <row r="262">
          <cell r="C262" t="str">
            <v>DK</v>
          </cell>
        </row>
        <row r="263">
          <cell r="C263" t="str">
            <v>DM</v>
          </cell>
        </row>
        <row r="264">
          <cell r="C264" t="str">
            <v>DO</v>
          </cell>
        </row>
        <row r="265">
          <cell r="C265" t="str">
            <v>DZ</v>
          </cell>
        </row>
        <row r="266">
          <cell r="C266" t="str">
            <v>EC</v>
          </cell>
        </row>
        <row r="267">
          <cell r="C267" t="str">
            <v>EE</v>
          </cell>
        </row>
        <row r="268">
          <cell r="C268" t="str">
            <v>EG</v>
          </cell>
        </row>
        <row r="269">
          <cell r="C269" t="str">
            <v>EH</v>
          </cell>
        </row>
        <row r="270">
          <cell r="C270" t="str">
            <v>ER</v>
          </cell>
        </row>
        <row r="271">
          <cell r="C271" t="str">
            <v>ES</v>
          </cell>
        </row>
        <row r="272">
          <cell r="C272" t="str">
            <v>ET</v>
          </cell>
        </row>
        <row r="273">
          <cell r="C273" t="str">
            <v>FI</v>
          </cell>
        </row>
        <row r="274">
          <cell r="C274" t="str">
            <v>FJ</v>
          </cell>
        </row>
        <row r="275">
          <cell r="C275" t="str">
            <v>FK</v>
          </cell>
        </row>
        <row r="276">
          <cell r="C276" t="str">
            <v>FM</v>
          </cell>
        </row>
        <row r="277">
          <cell r="C277" t="str">
            <v>FO</v>
          </cell>
        </row>
        <row r="278">
          <cell r="C278" t="str">
            <v>FR</v>
          </cell>
        </row>
        <row r="279">
          <cell r="C279" t="str">
            <v>GA</v>
          </cell>
        </row>
        <row r="280">
          <cell r="C280" t="str">
            <v>GB</v>
          </cell>
        </row>
        <row r="281">
          <cell r="C281" t="str">
            <v>GD</v>
          </cell>
        </row>
        <row r="282">
          <cell r="C282" t="str">
            <v>GE</v>
          </cell>
        </row>
        <row r="283">
          <cell r="C283" t="str">
            <v>GF</v>
          </cell>
        </row>
        <row r="284">
          <cell r="C284" t="str">
            <v>GG</v>
          </cell>
        </row>
        <row r="285">
          <cell r="C285" t="str">
            <v>GH</v>
          </cell>
        </row>
        <row r="286">
          <cell r="C286" t="str">
            <v>GI</v>
          </cell>
        </row>
        <row r="287">
          <cell r="C287" t="str">
            <v>GL</v>
          </cell>
        </row>
        <row r="288">
          <cell r="C288" t="str">
            <v>GM</v>
          </cell>
        </row>
        <row r="289">
          <cell r="C289" t="str">
            <v>GN</v>
          </cell>
        </row>
        <row r="290">
          <cell r="C290" t="str">
            <v>GP</v>
          </cell>
        </row>
        <row r="291">
          <cell r="C291" t="str">
            <v>GQ</v>
          </cell>
        </row>
        <row r="292">
          <cell r="C292" t="str">
            <v>GR</v>
          </cell>
        </row>
        <row r="293">
          <cell r="C293" t="str">
            <v>GS</v>
          </cell>
        </row>
        <row r="294">
          <cell r="C294" t="str">
            <v>GT</v>
          </cell>
        </row>
        <row r="295">
          <cell r="C295" t="str">
            <v>GU</v>
          </cell>
        </row>
        <row r="296">
          <cell r="C296" t="str">
            <v>GW</v>
          </cell>
        </row>
        <row r="297">
          <cell r="C297" t="str">
            <v>GY</v>
          </cell>
        </row>
        <row r="298">
          <cell r="C298" t="str">
            <v>HK</v>
          </cell>
        </row>
        <row r="299">
          <cell r="C299" t="str">
            <v>HM</v>
          </cell>
        </row>
        <row r="300">
          <cell r="C300" t="str">
            <v>HN</v>
          </cell>
        </row>
        <row r="301">
          <cell r="C301" t="str">
            <v>HR</v>
          </cell>
        </row>
        <row r="302">
          <cell r="C302" t="str">
            <v>HT</v>
          </cell>
        </row>
        <row r="303">
          <cell r="C303" t="str">
            <v>HU</v>
          </cell>
        </row>
        <row r="304">
          <cell r="C304" t="str">
            <v>ID</v>
          </cell>
        </row>
        <row r="305">
          <cell r="C305" t="str">
            <v>IE</v>
          </cell>
        </row>
        <row r="306">
          <cell r="C306" t="str">
            <v>IL</v>
          </cell>
        </row>
        <row r="307">
          <cell r="C307" t="str">
            <v>IM</v>
          </cell>
        </row>
        <row r="308">
          <cell r="C308" t="str">
            <v>IN</v>
          </cell>
        </row>
        <row r="309">
          <cell r="C309" t="str">
            <v>IO</v>
          </cell>
        </row>
        <row r="310">
          <cell r="C310" t="str">
            <v>IQ</v>
          </cell>
        </row>
        <row r="311">
          <cell r="C311" t="str">
            <v>IR</v>
          </cell>
        </row>
        <row r="312">
          <cell r="C312" t="str">
            <v>IS</v>
          </cell>
        </row>
        <row r="313">
          <cell r="C313" t="str">
            <v>IT</v>
          </cell>
        </row>
        <row r="314">
          <cell r="C314" t="str">
            <v>JE</v>
          </cell>
        </row>
        <row r="315">
          <cell r="C315" t="str">
            <v>JM</v>
          </cell>
        </row>
        <row r="316">
          <cell r="C316" t="str">
            <v>JO</v>
          </cell>
        </row>
        <row r="317">
          <cell r="C317" t="str">
            <v>JP</v>
          </cell>
        </row>
        <row r="318">
          <cell r="C318" t="str">
            <v>KE</v>
          </cell>
        </row>
        <row r="319">
          <cell r="C319" t="str">
            <v>KG</v>
          </cell>
        </row>
        <row r="320">
          <cell r="C320" t="str">
            <v>KH</v>
          </cell>
        </row>
        <row r="321">
          <cell r="C321" t="str">
            <v>KI</v>
          </cell>
        </row>
        <row r="322">
          <cell r="C322" t="str">
            <v>KM</v>
          </cell>
        </row>
        <row r="323">
          <cell r="C323" t="str">
            <v>KN</v>
          </cell>
        </row>
        <row r="324">
          <cell r="C324" t="str">
            <v>KP</v>
          </cell>
        </row>
        <row r="325">
          <cell r="C325" t="str">
            <v>KR</v>
          </cell>
        </row>
        <row r="326">
          <cell r="C326" t="str">
            <v>KW</v>
          </cell>
        </row>
        <row r="327">
          <cell r="C327" t="str">
            <v>KY</v>
          </cell>
        </row>
        <row r="328">
          <cell r="C328" t="str">
            <v>KZ</v>
          </cell>
        </row>
        <row r="329">
          <cell r="C329" t="str">
            <v>LA</v>
          </cell>
        </row>
        <row r="330">
          <cell r="C330" t="str">
            <v>LB</v>
          </cell>
        </row>
        <row r="331">
          <cell r="C331" t="str">
            <v>LC</v>
          </cell>
        </row>
        <row r="332">
          <cell r="C332" t="str">
            <v>LI</v>
          </cell>
        </row>
        <row r="333">
          <cell r="C333" t="str">
            <v>LK</v>
          </cell>
        </row>
        <row r="334">
          <cell r="C334" t="str">
            <v>LR</v>
          </cell>
        </row>
        <row r="335">
          <cell r="C335" t="str">
            <v>LS</v>
          </cell>
        </row>
        <row r="336">
          <cell r="C336" t="str">
            <v>LT</v>
          </cell>
        </row>
        <row r="337">
          <cell r="C337" t="str">
            <v>LU</v>
          </cell>
        </row>
        <row r="338">
          <cell r="C338" t="str">
            <v>LV</v>
          </cell>
        </row>
        <row r="339">
          <cell r="C339" t="str">
            <v>LY</v>
          </cell>
        </row>
        <row r="340">
          <cell r="C340" t="str">
            <v>MA</v>
          </cell>
        </row>
        <row r="341">
          <cell r="C341" t="str">
            <v>MC</v>
          </cell>
        </row>
        <row r="342">
          <cell r="C342" t="str">
            <v>MD</v>
          </cell>
        </row>
        <row r="343">
          <cell r="C343" t="str">
            <v>ME</v>
          </cell>
        </row>
        <row r="344">
          <cell r="C344" t="str">
            <v>MF</v>
          </cell>
        </row>
        <row r="345">
          <cell r="C345" t="str">
            <v>MG</v>
          </cell>
        </row>
        <row r="346">
          <cell r="C346" t="str">
            <v>MH</v>
          </cell>
        </row>
        <row r="347">
          <cell r="C347" t="str">
            <v>MK</v>
          </cell>
        </row>
        <row r="348">
          <cell r="C348" t="str">
            <v>ML</v>
          </cell>
        </row>
        <row r="349">
          <cell r="C349" t="str">
            <v>MM</v>
          </cell>
        </row>
        <row r="350">
          <cell r="C350" t="str">
            <v>MN</v>
          </cell>
        </row>
        <row r="351">
          <cell r="C351" t="str">
            <v>MO</v>
          </cell>
        </row>
        <row r="352">
          <cell r="C352" t="str">
            <v>MP</v>
          </cell>
        </row>
        <row r="353">
          <cell r="C353" t="str">
            <v>MQ</v>
          </cell>
        </row>
        <row r="354">
          <cell r="C354" t="str">
            <v>MR</v>
          </cell>
        </row>
        <row r="355">
          <cell r="C355" t="str">
            <v>MS</v>
          </cell>
        </row>
        <row r="356">
          <cell r="C356" t="str">
            <v>MT</v>
          </cell>
        </row>
        <row r="357">
          <cell r="C357" t="str">
            <v>MU</v>
          </cell>
        </row>
        <row r="358">
          <cell r="C358" t="str">
            <v>MV</v>
          </cell>
        </row>
        <row r="359">
          <cell r="C359" t="str">
            <v>MW</v>
          </cell>
        </row>
        <row r="360">
          <cell r="C360" t="str">
            <v>MX</v>
          </cell>
        </row>
        <row r="361">
          <cell r="C361" t="str">
            <v>MY</v>
          </cell>
        </row>
        <row r="362">
          <cell r="C362" t="str">
            <v>MZ</v>
          </cell>
        </row>
        <row r="363">
          <cell r="C363" t="str">
            <v>NA</v>
          </cell>
        </row>
        <row r="364">
          <cell r="C364" t="str">
            <v>NC</v>
          </cell>
        </row>
        <row r="365">
          <cell r="C365" t="str">
            <v>NE</v>
          </cell>
        </row>
        <row r="366">
          <cell r="C366" t="str">
            <v>NF</v>
          </cell>
        </row>
        <row r="367">
          <cell r="C367" t="str">
            <v>NG</v>
          </cell>
        </row>
        <row r="368">
          <cell r="C368" t="str">
            <v>NI</v>
          </cell>
        </row>
        <row r="369">
          <cell r="C369" t="str">
            <v>NL</v>
          </cell>
        </row>
        <row r="370">
          <cell r="C370" t="str">
            <v>NO</v>
          </cell>
        </row>
        <row r="371">
          <cell r="C371" t="str">
            <v>NP</v>
          </cell>
        </row>
        <row r="372">
          <cell r="C372" t="str">
            <v>NR</v>
          </cell>
        </row>
        <row r="373">
          <cell r="C373" t="str">
            <v>NU</v>
          </cell>
        </row>
        <row r="374">
          <cell r="C374" t="str">
            <v>NZ</v>
          </cell>
        </row>
        <row r="375">
          <cell r="C375" t="str">
            <v>OM</v>
          </cell>
        </row>
        <row r="376">
          <cell r="C376" t="str">
            <v>PA</v>
          </cell>
        </row>
        <row r="377">
          <cell r="C377" t="str">
            <v>PE</v>
          </cell>
        </row>
        <row r="378">
          <cell r="C378" t="str">
            <v>PF</v>
          </cell>
        </row>
        <row r="379">
          <cell r="C379" t="str">
            <v>PG</v>
          </cell>
        </row>
        <row r="380">
          <cell r="C380" t="str">
            <v>PH</v>
          </cell>
        </row>
        <row r="381">
          <cell r="C381" t="str">
            <v>PK</v>
          </cell>
        </row>
        <row r="382">
          <cell r="C382" t="str">
            <v>PL</v>
          </cell>
        </row>
        <row r="383">
          <cell r="C383" t="str">
            <v>PM</v>
          </cell>
        </row>
        <row r="384">
          <cell r="C384" t="str">
            <v>PN</v>
          </cell>
        </row>
        <row r="385">
          <cell r="C385" t="str">
            <v>PR</v>
          </cell>
        </row>
        <row r="386">
          <cell r="C386" t="str">
            <v>PS</v>
          </cell>
        </row>
        <row r="387">
          <cell r="C387" t="str">
            <v>PT</v>
          </cell>
        </row>
        <row r="388">
          <cell r="C388" t="str">
            <v>PW</v>
          </cell>
        </row>
        <row r="389">
          <cell r="C389" t="str">
            <v>PY</v>
          </cell>
        </row>
        <row r="390">
          <cell r="C390" t="str">
            <v>QA</v>
          </cell>
        </row>
        <row r="391">
          <cell r="C391" t="str">
            <v>RE</v>
          </cell>
        </row>
        <row r="392">
          <cell r="C392" t="str">
            <v>RO</v>
          </cell>
        </row>
        <row r="393">
          <cell r="C393" t="str">
            <v>RS</v>
          </cell>
        </row>
        <row r="394">
          <cell r="C394" t="str">
            <v>RU</v>
          </cell>
        </row>
        <row r="395">
          <cell r="C395" t="str">
            <v>RW</v>
          </cell>
        </row>
        <row r="396">
          <cell r="C396" t="str">
            <v>SA</v>
          </cell>
        </row>
        <row r="397">
          <cell r="C397" t="str">
            <v>SB</v>
          </cell>
        </row>
        <row r="398">
          <cell r="C398" t="str">
            <v>SC</v>
          </cell>
        </row>
        <row r="399">
          <cell r="C399" t="str">
            <v>SD</v>
          </cell>
        </row>
        <row r="400">
          <cell r="C400" t="str">
            <v>SE</v>
          </cell>
        </row>
        <row r="401">
          <cell r="C401" t="str">
            <v>SG</v>
          </cell>
        </row>
        <row r="402">
          <cell r="C402" t="str">
            <v>SH</v>
          </cell>
        </row>
        <row r="403">
          <cell r="C403" t="str">
            <v>SI</v>
          </cell>
        </row>
        <row r="404">
          <cell r="C404" t="str">
            <v>SJ</v>
          </cell>
        </row>
        <row r="405">
          <cell r="C405" t="str">
            <v>SK</v>
          </cell>
        </row>
        <row r="406">
          <cell r="C406" t="str">
            <v>SL</v>
          </cell>
        </row>
        <row r="407">
          <cell r="C407" t="str">
            <v>SM</v>
          </cell>
        </row>
        <row r="408">
          <cell r="C408" t="str">
            <v>SN</v>
          </cell>
        </row>
        <row r="409">
          <cell r="C409" t="str">
            <v>SO</v>
          </cell>
        </row>
        <row r="410">
          <cell r="C410" t="str">
            <v>SR</v>
          </cell>
        </row>
        <row r="411">
          <cell r="C411" t="str">
            <v>SS</v>
          </cell>
        </row>
        <row r="412">
          <cell r="C412" t="str">
            <v>ST</v>
          </cell>
        </row>
        <row r="413">
          <cell r="C413" t="str">
            <v>SV</v>
          </cell>
        </row>
        <row r="414">
          <cell r="C414" t="str">
            <v>SX</v>
          </cell>
        </row>
        <row r="415">
          <cell r="C415" t="str">
            <v>SY</v>
          </cell>
        </row>
        <row r="416">
          <cell r="C416" t="str">
            <v>SZ</v>
          </cell>
        </row>
        <row r="417">
          <cell r="C417" t="str">
            <v>TC</v>
          </cell>
        </row>
        <row r="418">
          <cell r="C418" t="str">
            <v>TD</v>
          </cell>
        </row>
        <row r="419">
          <cell r="C419" t="str">
            <v>TF</v>
          </cell>
        </row>
        <row r="420">
          <cell r="C420" t="str">
            <v>TG</v>
          </cell>
        </row>
        <row r="421">
          <cell r="C421" t="str">
            <v>TH</v>
          </cell>
        </row>
        <row r="422">
          <cell r="C422" t="str">
            <v>TJ</v>
          </cell>
        </row>
        <row r="423">
          <cell r="C423" t="str">
            <v>TK</v>
          </cell>
        </row>
        <row r="424">
          <cell r="C424" t="str">
            <v>TL</v>
          </cell>
        </row>
        <row r="425">
          <cell r="C425" t="str">
            <v>TM</v>
          </cell>
        </row>
        <row r="426">
          <cell r="C426" t="str">
            <v>TN</v>
          </cell>
        </row>
        <row r="427">
          <cell r="C427" t="str">
            <v>TO</v>
          </cell>
        </row>
        <row r="428">
          <cell r="C428" t="str">
            <v>TR</v>
          </cell>
        </row>
        <row r="429">
          <cell r="C429" t="str">
            <v>TT</v>
          </cell>
        </row>
        <row r="430">
          <cell r="C430" t="str">
            <v>TV</v>
          </cell>
        </row>
        <row r="431">
          <cell r="C431" t="str">
            <v>TW</v>
          </cell>
        </row>
        <row r="432">
          <cell r="C432" t="str">
            <v>TZ</v>
          </cell>
        </row>
        <row r="433">
          <cell r="C433" t="str">
            <v>UA</v>
          </cell>
        </row>
        <row r="434">
          <cell r="C434" t="str">
            <v>UG</v>
          </cell>
        </row>
        <row r="435">
          <cell r="C435" t="str">
            <v>UM</v>
          </cell>
        </row>
        <row r="436">
          <cell r="C436" t="str">
            <v>US</v>
          </cell>
        </row>
        <row r="437">
          <cell r="C437" t="str">
            <v>UY</v>
          </cell>
        </row>
        <row r="438">
          <cell r="C438" t="str">
            <v>UZ</v>
          </cell>
        </row>
        <row r="439">
          <cell r="C439" t="str">
            <v>VA</v>
          </cell>
        </row>
        <row r="440">
          <cell r="C440" t="str">
            <v>VC</v>
          </cell>
        </row>
        <row r="441">
          <cell r="C441" t="str">
            <v>VE</v>
          </cell>
        </row>
        <row r="442">
          <cell r="C442" t="str">
            <v>VG</v>
          </cell>
        </row>
        <row r="443">
          <cell r="C443" t="str">
            <v>VI</v>
          </cell>
        </row>
        <row r="444">
          <cell r="C444" t="str">
            <v>VN</v>
          </cell>
        </row>
        <row r="445">
          <cell r="C445" t="str">
            <v>VU</v>
          </cell>
        </row>
        <row r="446">
          <cell r="C446" t="str">
            <v>WF</v>
          </cell>
        </row>
        <row r="447">
          <cell r="C447" t="str">
            <v>WS</v>
          </cell>
        </row>
        <row r="448">
          <cell r="C448" t="str">
            <v>YE</v>
          </cell>
        </row>
        <row r="449">
          <cell r="C449" t="str">
            <v>YT</v>
          </cell>
        </row>
        <row r="450">
          <cell r="C450" t="str">
            <v>ZA</v>
          </cell>
        </row>
        <row r="451">
          <cell r="C451" t="str">
            <v>ZM</v>
          </cell>
        </row>
        <row r="452">
          <cell r="C452" t="str">
            <v>ZW</v>
          </cell>
        </row>
        <row r="455">
          <cell r="C455">
            <v>1</v>
          </cell>
        </row>
        <row r="456">
          <cell r="C456">
            <v>0</v>
          </cell>
        </row>
        <row r="459">
          <cell r="C459" t="str">
            <v>Secteur public</v>
          </cell>
        </row>
        <row r="460">
          <cell r="C460" t="str">
            <v>Institution financière hors assurance et OPCVM</v>
          </cell>
        </row>
        <row r="461">
          <cell r="C461" t="str">
            <v>Société non-financière</v>
          </cell>
        </row>
        <row r="462">
          <cell r="C462" t="str">
            <v>Assurance</v>
          </cell>
        </row>
        <row r="463">
          <cell r="C463" t="str">
            <v>OPCVM</v>
          </cell>
        </row>
        <row r="464">
          <cell r="C464" t="str">
            <v>Autre</v>
          </cell>
        </row>
        <row r="467">
          <cell r="C467" t="str">
            <v>AED</v>
          </cell>
        </row>
        <row r="468">
          <cell r="C468" t="str">
            <v>AFN</v>
          </cell>
        </row>
        <row r="469">
          <cell r="C469" t="str">
            <v>ALL</v>
          </cell>
        </row>
        <row r="470">
          <cell r="C470" t="str">
            <v>AMD</v>
          </cell>
        </row>
        <row r="471">
          <cell r="C471" t="str">
            <v>ANG</v>
          </cell>
        </row>
        <row r="472">
          <cell r="C472" t="str">
            <v>AOA</v>
          </cell>
        </row>
        <row r="473">
          <cell r="C473" t="str">
            <v>ARS</v>
          </cell>
        </row>
        <row r="474">
          <cell r="C474" t="str">
            <v>AUD</v>
          </cell>
        </row>
        <row r="475">
          <cell r="C475" t="str">
            <v>AWG</v>
          </cell>
        </row>
        <row r="476">
          <cell r="C476" t="str">
            <v>AZN</v>
          </cell>
        </row>
        <row r="477">
          <cell r="C477" t="str">
            <v>BAM</v>
          </cell>
        </row>
        <row r="478">
          <cell r="C478" t="str">
            <v>BBD</v>
          </cell>
        </row>
        <row r="479">
          <cell r="C479" t="str">
            <v>BDT</v>
          </cell>
        </row>
        <row r="480">
          <cell r="C480" t="str">
            <v>BGN</v>
          </cell>
        </row>
        <row r="481">
          <cell r="C481" t="str">
            <v>BHD</v>
          </cell>
        </row>
        <row r="482">
          <cell r="C482" t="str">
            <v>BIF</v>
          </cell>
        </row>
        <row r="483">
          <cell r="C483" t="str">
            <v>BMD</v>
          </cell>
        </row>
        <row r="484">
          <cell r="C484" t="str">
            <v>BND</v>
          </cell>
        </row>
        <row r="485">
          <cell r="C485" t="str">
            <v>BOB</v>
          </cell>
        </row>
        <row r="486">
          <cell r="C486" t="str">
            <v>BOV</v>
          </cell>
        </row>
        <row r="487">
          <cell r="C487" t="str">
            <v>BRL</v>
          </cell>
        </row>
        <row r="488">
          <cell r="C488" t="str">
            <v>BSD</v>
          </cell>
        </row>
        <row r="489">
          <cell r="C489" t="str">
            <v>BTN</v>
          </cell>
        </row>
        <row r="490">
          <cell r="C490" t="str">
            <v>BWP</v>
          </cell>
        </row>
        <row r="491">
          <cell r="C491" t="str">
            <v>BYR</v>
          </cell>
        </row>
        <row r="492">
          <cell r="C492" t="str">
            <v>BZD</v>
          </cell>
        </row>
        <row r="493">
          <cell r="C493" t="str">
            <v>CAD</v>
          </cell>
        </row>
        <row r="494">
          <cell r="C494" t="str">
            <v>CDF</v>
          </cell>
        </row>
        <row r="495">
          <cell r="C495" t="str">
            <v>CHE</v>
          </cell>
        </row>
        <row r="496">
          <cell r="C496" t="str">
            <v>CHF</v>
          </cell>
        </row>
        <row r="497">
          <cell r="C497" t="str">
            <v>CHW</v>
          </cell>
        </row>
        <row r="498">
          <cell r="C498" t="str">
            <v>CLF</v>
          </cell>
        </row>
        <row r="499">
          <cell r="C499" t="str">
            <v>CLP</v>
          </cell>
        </row>
        <row r="500">
          <cell r="C500" t="str">
            <v>CNY</v>
          </cell>
        </row>
        <row r="501">
          <cell r="C501" t="str">
            <v>COP</v>
          </cell>
        </row>
        <row r="502">
          <cell r="C502" t="str">
            <v>COU</v>
          </cell>
        </row>
        <row r="503">
          <cell r="C503" t="str">
            <v>CRC</v>
          </cell>
        </row>
        <row r="504">
          <cell r="C504" t="str">
            <v>CUC</v>
          </cell>
        </row>
        <row r="505">
          <cell r="C505" t="str">
            <v>CUP</v>
          </cell>
        </row>
        <row r="506">
          <cell r="C506" t="str">
            <v>CVE</v>
          </cell>
        </row>
        <row r="507">
          <cell r="C507" t="str">
            <v>CZK</v>
          </cell>
        </row>
        <row r="508">
          <cell r="C508" t="str">
            <v>DJF</v>
          </cell>
        </row>
        <row r="509">
          <cell r="C509" t="str">
            <v>DKK</v>
          </cell>
        </row>
        <row r="510">
          <cell r="C510" t="str">
            <v>DOP</v>
          </cell>
        </row>
        <row r="511">
          <cell r="C511" t="str">
            <v>DZD</v>
          </cell>
        </row>
        <row r="512">
          <cell r="C512" t="str">
            <v>EGP</v>
          </cell>
        </row>
        <row r="513">
          <cell r="C513" t="str">
            <v>ERN</v>
          </cell>
        </row>
        <row r="514">
          <cell r="C514" t="str">
            <v>ETB</v>
          </cell>
        </row>
        <row r="515">
          <cell r="C515" t="str">
            <v>EUR</v>
          </cell>
        </row>
        <row r="516">
          <cell r="C516" t="str">
            <v>FJD</v>
          </cell>
        </row>
        <row r="517">
          <cell r="C517" t="str">
            <v>FKP</v>
          </cell>
        </row>
        <row r="518">
          <cell r="C518" t="str">
            <v>GBP</v>
          </cell>
        </row>
        <row r="519">
          <cell r="C519" t="str">
            <v>GEL</v>
          </cell>
        </row>
        <row r="520">
          <cell r="C520" t="str">
            <v>GHS</v>
          </cell>
        </row>
        <row r="521">
          <cell r="C521" t="str">
            <v>GIP</v>
          </cell>
        </row>
        <row r="522">
          <cell r="C522" t="str">
            <v>GMD</v>
          </cell>
        </row>
        <row r="523">
          <cell r="C523" t="str">
            <v>GNF</v>
          </cell>
        </row>
        <row r="524">
          <cell r="C524" t="str">
            <v>GTQ</v>
          </cell>
        </row>
        <row r="525">
          <cell r="C525" t="str">
            <v>GYD</v>
          </cell>
        </row>
        <row r="526">
          <cell r="C526" t="str">
            <v>HKD</v>
          </cell>
        </row>
        <row r="527">
          <cell r="C527" t="str">
            <v>HNL</v>
          </cell>
        </row>
        <row r="528">
          <cell r="C528" t="str">
            <v>HRK</v>
          </cell>
        </row>
        <row r="529">
          <cell r="C529" t="str">
            <v>HTG</v>
          </cell>
        </row>
        <row r="530">
          <cell r="C530" t="str">
            <v>HUF</v>
          </cell>
        </row>
        <row r="531">
          <cell r="C531" t="str">
            <v>IDR</v>
          </cell>
        </row>
        <row r="532">
          <cell r="C532" t="str">
            <v>ILS</v>
          </cell>
        </row>
        <row r="533">
          <cell r="C533" t="str">
            <v>INR</v>
          </cell>
        </row>
        <row r="534">
          <cell r="C534" t="str">
            <v>IQD</v>
          </cell>
        </row>
        <row r="535">
          <cell r="C535" t="str">
            <v>IRR</v>
          </cell>
        </row>
        <row r="536">
          <cell r="C536" t="str">
            <v>ISK</v>
          </cell>
        </row>
        <row r="537">
          <cell r="C537" t="str">
            <v>JMD</v>
          </cell>
        </row>
        <row r="538">
          <cell r="C538" t="str">
            <v>JOD</v>
          </cell>
        </row>
        <row r="539">
          <cell r="C539" t="str">
            <v>JPY</v>
          </cell>
        </row>
        <row r="540">
          <cell r="C540" t="str">
            <v>KES</v>
          </cell>
        </row>
        <row r="541">
          <cell r="C541" t="str">
            <v>KGS</v>
          </cell>
        </row>
        <row r="542">
          <cell r="C542" t="str">
            <v>KHR</v>
          </cell>
        </row>
        <row r="543">
          <cell r="C543" t="str">
            <v>KMF</v>
          </cell>
        </row>
        <row r="544">
          <cell r="C544" t="str">
            <v>KPW</v>
          </cell>
        </row>
        <row r="545">
          <cell r="C545" t="str">
            <v>KRW</v>
          </cell>
        </row>
        <row r="546">
          <cell r="C546" t="str">
            <v>KWD</v>
          </cell>
        </row>
        <row r="547">
          <cell r="C547" t="str">
            <v>KYD</v>
          </cell>
        </row>
        <row r="548">
          <cell r="C548" t="str">
            <v>KZT</v>
          </cell>
        </row>
        <row r="549">
          <cell r="C549" t="str">
            <v>LAK</v>
          </cell>
        </row>
        <row r="550">
          <cell r="C550" t="str">
            <v>LBP</v>
          </cell>
        </row>
        <row r="551">
          <cell r="C551" t="str">
            <v>LKR</v>
          </cell>
        </row>
        <row r="552">
          <cell r="C552" t="str">
            <v>LRD</v>
          </cell>
        </row>
        <row r="553">
          <cell r="C553" t="str">
            <v>LSL</v>
          </cell>
        </row>
        <row r="554">
          <cell r="C554" t="str">
            <v>LTL</v>
          </cell>
        </row>
        <row r="555">
          <cell r="C555" t="str">
            <v>LVL</v>
          </cell>
        </row>
        <row r="556">
          <cell r="C556" t="str">
            <v>LYD</v>
          </cell>
        </row>
        <row r="557">
          <cell r="C557" t="str">
            <v>MAD</v>
          </cell>
        </row>
        <row r="558">
          <cell r="C558" t="str">
            <v>MDL</v>
          </cell>
        </row>
        <row r="559">
          <cell r="C559" t="str">
            <v>MGA</v>
          </cell>
        </row>
        <row r="560">
          <cell r="C560" t="str">
            <v>MKD</v>
          </cell>
        </row>
        <row r="561">
          <cell r="C561" t="str">
            <v>MMK</v>
          </cell>
        </row>
        <row r="562">
          <cell r="C562" t="str">
            <v>MNT</v>
          </cell>
        </row>
        <row r="563">
          <cell r="C563" t="str">
            <v>MOP</v>
          </cell>
        </row>
        <row r="564">
          <cell r="C564" t="str">
            <v>MRO</v>
          </cell>
        </row>
        <row r="565">
          <cell r="C565" t="str">
            <v>MUR</v>
          </cell>
        </row>
        <row r="566">
          <cell r="C566" t="str">
            <v>MVR</v>
          </cell>
        </row>
        <row r="567">
          <cell r="C567" t="str">
            <v>MWK</v>
          </cell>
        </row>
        <row r="568">
          <cell r="C568" t="str">
            <v>MXN</v>
          </cell>
        </row>
        <row r="569">
          <cell r="C569" t="str">
            <v>MXV</v>
          </cell>
        </row>
        <row r="570">
          <cell r="C570" t="str">
            <v>MYR</v>
          </cell>
        </row>
        <row r="571">
          <cell r="C571" t="str">
            <v>MZN</v>
          </cell>
        </row>
        <row r="572">
          <cell r="C572" t="str">
            <v>NAD</v>
          </cell>
        </row>
        <row r="573">
          <cell r="C573" t="str">
            <v>NGN</v>
          </cell>
        </row>
        <row r="574">
          <cell r="C574" t="str">
            <v>NIO</v>
          </cell>
        </row>
        <row r="575">
          <cell r="C575" t="str">
            <v>NOK</v>
          </cell>
        </row>
        <row r="576">
          <cell r="C576" t="str">
            <v>NPR</v>
          </cell>
        </row>
        <row r="577">
          <cell r="C577" t="str">
            <v>NZD</v>
          </cell>
        </row>
        <row r="578">
          <cell r="C578" t="str">
            <v>OMR</v>
          </cell>
        </row>
        <row r="579">
          <cell r="C579" t="str">
            <v>PAB</v>
          </cell>
        </row>
        <row r="580">
          <cell r="C580" t="str">
            <v>PEN</v>
          </cell>
        </row>
        <row r="581">
          <cell r="C581" t="str">
            <v>PGK</v>
          </cell>
        </row>
        <row r="582">
          <cell r="C582" t="str">
            <v>PHP</v>
          </cell>
        </row>
        <row r="583">
          <cell r="C583" t="str">
            <v>PKR</v>
          </cell>
        </row>
        <row r="584">
          <cell r="C584" t="str">
            <v>PLN</v>
          </cell>
        </row>
        <row r="585">
          <cell r="C585" t="str">
            <v>PYG</v>
          </cell>
        </row>
        <row r="586">
          <cell r="C586" t="str">
            <v>QAR</v>
          </cell>
        </row>
        <row r="587">
          <cell r="C587" t="str">
            <v>RON</v>
          </cell>
        </row>
        <row r="588">
          <cell r="C588" t="str">
            <v>RSD</v>
          </cell>
        </row>
        <row r="589">
          <cell r="C589" t="str">
            <v>RUB</v>
          </cell>
        </row>
        <row r="590">
          <cell r="C590" t="str">
            <v>RWF</v>
          </cell>
        </row>
        <row r="591">
          <cell r="C591" t="str">
            <v>SAR</v>
          </cell>
        </row>
        <row r="592">
          <cell r="C592" t="str">
            <v>SBD</v>
          </cell>
        </row>
        <row r="593">
          <cell r="C593" t="str">
            <v>SCR</v>
          </cell>
        </row>
        <row r="594">
          <cell r="C594" t="str">
            <v>SDG</v>
          </cell>
        </row>
        <row r="595">
          <cell r="C595" t="str">
            <v>SEK</v>
          </cell>
        </row>
        <row r="596">
          <cell r="C596" t="str">
            <v>SGD</v>
          </cell>
        </row>
        <row r="597">
          <cell r="C597" t="str">
            <v>SHP</v>
          </cell>
        </row>
        <row r="598">
          <cell r="C598" t="str">
            <v>SLL</v>
          </cell>
        </row>
        <row r="599">
          <cell r="C599" t="str">
            <v>SOS</v>
          </cell>
        </row>
        <row r="600">
          <cell r="C600" t="str">
            <v>SRD</v>
          </cell>
        </row>
        <row r="601">
          <cell r="C601" t="str">
            <v>SSP</v>
          </cell>
        </row>
        <row r="602">
          <cell r="C602" t="str">
            <v>STD</v>
          </cell>
        </row>
        <row r="603">
          <cell r="C603" t="str">
            <v>SVC</v>
          </cell>
        </row>
        <row r="604">
          <cell r="C604" t="str">
            <v>SYP</v>
          </cell>
        </row>
        <row r="605">
          <cell r="C605" t="str">
            <v>SZL</v>
          </cell>
        </row>
        <row r="606">
          <cell r="C606" t="str">
            <v>THB</v>
          </cell>
        </row>
        <row r="607">
          <cell r="C607" t="str">
            <v>TJS</v>
          </cell>
        </row>
        <row r="608">
          <cell r="C608" t="str">
            <v>TMT</v>
          </cell>
        </row>
        <row r="609">
          <cell r="C609" t="str">
            <v>TND</v>
          </cell>
        </row>
        <row r="610">
          <cell r="C610" t="str">
            <v>TOP</v>
          </cell>
        </row>
        <row r="611">
          <cell r="C611" t="str">
            <v>TRY</v>
          </cell>
        </row>
        <row r="612">
          <cell r="C612" t="str">
            <v>TTD</v>
          </cell>
        </row>
        <row r="613">
          <cell r="C613" t="str">
            <v>TWD</v>
          </cell>
        </row>
        <row r="614">
          <cell r="C614" t="str">
            <v>TZS</v>
          </cell>
        </row>
        <row r="615">
          <cell r="C615" t="str">
            <v>UAH</v>
          </cell>
        </row>
        <row r="616">
          <cell r="C616" t="str">
            <v>UGX</v>
          </cell>
        </row>
        <row r="617">
          <cell r="C617" t="str">
            <v>USD</v>
          </cell>
        </row>
        <row r="618">
          <cell r="C618" t="str">
            <v>USN</v>
          </cell>
        </row>
        <row r="619">
          <cell r="C619" t="str">
            <v>USS</v>
          </cell>
        </row>
        <row r="620">
          <cell r="C620" t="str">
            <v>UYU</v>
          </cell>
        </row>
        <row r="621">
          <cell r="C621" t="str">
            <v>UZS</v>
          </cell>
        </row>
        <row r="622">
          <cell r="C622" t="str">
            <v>VEF</v>
          </cell>
        </row>
        <row r="623">
          <cell r="C623" t="str">
            <v>VND</v>
          </cell>
        </row>
        <row r="624">
          <cell r="C624" t="str">
            <v>VUV</v>
          </cell>
        </row>
        <row r="625">
          <cell r="C625" t="str">
            <v>WST</v>
          </cell>
        </row>
        <row r="626">
          <cell r="C626" t="str">
            <v>XAF</v>
          </cell>
        </row>
        <row r="627">
          <cell r="C627" t="str">
            <v>XAG</v>
          </cell>
        </row>
        <row r="628">
          <cell r="C628" t="str">
            <v>XAU</v>
          </cell>
        </row>
        <row r="629">
          <cell r="C629" t="str">
            <v>XBA</v>
          </cell>
        </row>
        <row r="630">
          <cell r="C630" t="str">
            <v>XBB</v>
          </cell>
        </row>
        <row r="631">
          <cell r="C631" t="str">
            <v>XBC</v>
          </cell>
        </row>
        <row r="632">
          <cell r="C632" t="str">
            <v>XBD</v>
          </cell>
        </row>
        <row r="633">
          <cell r="C633" t="str">
            <v>XCD</v>
          </cell>
        </row>
        <row r="634">
          <cell r="C634" t="str">
            <v>XDR</v>
          </cell>
        </row>
        <row r="635">
          <cell r="C635" t="str">
            <v>XFO</v>
          </cell>
        </row>
        <row r="636">
          <cell r="C636" t="str">
            <v>XFU</v>
          </cell>
        </row>
        <row r="637">
          <cell r="C637" t="str">
            <v>XOF</v>
          </cell>
        </row>
        <row r="638">
          <cell r="C638" t="str">
            <v>XPD</v>
          </cell>
        </row>
        <row r="639">
          <cell r="C639" t="str">
            <v>XPF</v>
          </cell>
        </row>
        <row r="640">
          <cell r="C640" t="str">
            <v>XPT</v>
          </cell>
        </row>
        <row r="641">
          <cell r="C641" t="str">
            <v>XSU</v>
          </cell>
        </row>
        <row r="642">
          <cell r="C642" t="str">
            <v>XTS</v>
          </cell>
        </row>
        <row r="643">
          <cell r="C643" t="str">
            <v>XUA</v>
          </cell>
        </row>
        <row r="644">
          <cell r="C644" t="str">
            <v>XXX</v>
          </cell>
        </row>
        <row r="645">
          <cell r="C645" t="str">
            <v>YER</v>
          </cell>
        </row>
        <row r="646">
          <cell r="C646" t="str">
            <v>ZAR</v>
          </cell>
        </row>
        <row r="647">
          <cell r="C647" t="str">
            <v>ZMW</v>
          </cell>
        </row>
        <row r="648">
          <cell r="C648" t="str">
            <v>ZWL</v>
          </cell>
        </row>
        <row r="651">
          <cell r="C651" t="str">
            <v>Prix de marché</v>
          </cell>
        </row>
        <row r="652">
          <cell r="C652" t="str">
            <v>Prix de modèle</v>
          </cell>
        </row>
        <row r="653">
          <cell r="C653" t="str">
            <v>Expertise</v>
          </cell>
        </row>
        <row r="654">
          <cell r="C654" t="str">
            <v>Estimation</v>
          </cell>
        </row>
        <row r="655">
          <cell r="C655" t="str">
            <v>Autre</v>
          </cell>
        </row>
        <row r="658">
          <cell r="C658" t="str">
            <v>Senior</v>
          </cell>
        </row>
        <row r="659">
          <cell r="C659" t="str">
            <v>Subordonné</v>
          </cell>
        </row>
        <row r="660">
          <cell r="C660" t="str">
            <v>Privilège</v>
          </cell>
        </row>
        <row r="663">
          <cell r="C663" t="str">
            <v>Pas de coupon</v>
          </cell>
        </row>
        <row r="664">
          <cell r="C664" t="str">
            <v>Fixe</v>
          </cell>
        </row>
        <row r="665">
          <cell r="C665" t="str">
            <v>Indexé inflation</v>
          </cell>
        </row>
        <row r="666">
          <cell r="C666" t="str">
            <v>Indexé usuel</v>
          </cell>
        </row>
        <row r="667">
          <cell r="C667" t="str">
            <v>Autres variables</v>
          </cell>
        </row>
        <row r="670">
          <cell r="C670" t="str">
            <v>Fixe</v>
          </cell>
        </row>
        <row r="671">
          <cell r="C671" t="str">
            <v>Conditionnel</v>
          </cell>
        </row>
        <row r="672">
          <cell r="C672" t="str">
            <v>Remboursable en actions</v>
          </cell>
        </row>
        <row r="673">
          <cell r="C673" t="str">
            <v>Convertible sur options</v>
          </cell>
        </row>
        <row r="674">
          <cell r="C674" t="str">
            <v>Autre</v>
          </cell>
        </row>
        <row r="677">
          <cell r="C677">
            <v>1</v>
          </cell>
        </row>
        <row r="678">
          <cell r="C678">
            <v>0</v>
          </cell>
        </row>
        <row r="681">
          <cell r="C681" t="str">
            <v>OPCVM de droit français</v>
          </cell>
        </row>
        <row r="682">
          <cell r="C682" t="str">
            <v>OPCVM coordonné européen</v>
          </cell>
        </row>
        <row r="683">
          <cell r="C683" t="str">
            <v>Autre</v>
          </cell>
        </row>
        <row r="686">
          <cell r="C686" t="str">
            <v>FCPR-FCPI-FIP-FCIMT</v>
          </cell>
        </row>
        <row r="687">
          <cell r="C687" t="str">
            <v>Actions françaises</v>
          </cell>
        </row>
        <row r="688">
          <cell r="C688" t="str">
            <v>Actions zone euro</v>
          </cell>
        </row>
        <row r="689">
          <cell r="C689" t="str">
            <v>Actions communauté européenne</v>
          </cell>
        </row>
        <row r="690">
          <cell r="C690" t="str">
            <v>Actions internationales</v>
          </cell>
        </row>
        <row r="691">
          <cell r="C691" t="str">
            <v>Titres de créance en euros</v>
          </cell>
        </row>
        <row r="692">
          <cell r="C692" t="str">
            <v>Titres de créance en devises</v>
          </cell>
        </row>
        <row r="693">
          <cell r="C693" t="str">
            <v>Monétaire en euros</v>
          </cell>
        </row>
        <row r="694">
          <cell r="C694" t="str">
            <v>Monétaire en devises</v>
          </cell>
        </row>
        <row r="695">
          <cell r="C695" t="str">
            <v>Fonds alternatifs</v>
          </cell>
        </row>
        <row r="696">
          <cell r="C696" t="str">
            <v>Fonds à formule</v>
          </cell>
        </row>
        <row r="697">
          <cell r="C697" t="str">
            <v>Diversifiés</v>
          </cell>
        </row>
        <row r="700">
          <cell r="C700" t="str">
            <v>Investissement</v>
          </cell>
        </row>
        <row r="701">
          <cell r="C701" t="str">
            <v>Désinvestissement</v>
          </cell>
        </row>
        <row r="702">
          <cell r="C702" t="str">
            <v>Rendement</v>
          </cell>
        </row>
        <row r="703">
          <cell r="C703" t="str">
            <v>Autres</v>
          </cell>
        </row>
        <row r="706">
          <cell r="C706" t="str">
            <v>Contrat d'échange</v>
          </cell>
        </row>
        <row r="707">
          <cell r="C707" t="str">
            <v>Achat d'option d'achat</v>
          </cell>
        </row>
        <row r="708">
          <cell r="C708" t="str">
            <v>Achat d'option de vente</v>
          </cell>
        </row>
        <row r="709">
          <cell r="C709" t="str">
            <v>Vente d'option d'achat</v>
          </cell>
        </row>
        <row r="710">
          <cell r="C710" t="str">
            <v>Vente d'option de vente</v>
          </cell>
        </row>
        <row r="711">
          <cell r="C711" t="str">
            <v>Contrat ferme à terme</v>
          </cell>
        </row>
        <row r="712">
          <cell r="C712" t="str">
            <v>Autre</v>
          </cell>
        </row>
        <row r="715">
          <cell r="C715" t="str">
            <v>Action</v>
          </cell>
        </row>
        <row r="716">
          <cell r="C716" t="str">
            <v>Taux</v>
          </cell>
        </row>
        <row r="717">
          <cell r="C717" t="str">
            <v>Crédit</v>
          </cell>
        </row>
        <row r="718">
          <cell r="C718" t="str">
            <v>Change</v>
          </cell>
        </row>
        <row r="719">
          <cell r="C719" t="str">
            <v>Autre</v>
          </cell>
        </row>
      </sheetData>
      <sheetData sheetId="1"/>
      <sheetData sheetId="2"/>
      <sheetData sheetId="3"/>
      <sheetData sheetId="4"/>
      <sheetData sheetId="5"/>
      <sheetData sheetId="6"/>
      <sheetData sheetId="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BILA"/>
      <sheetName val="BILP"/>
      <sheetName val="BILE"/>
      <sheetName val="CRTD"/>
      <sheetName val="CRTV"/>
      <sheetName val="CRNT"/>
      <sheetName val="N311A"/>
      <sheetName val="N311B"/>
      <sheetName val="N3122"/>
      <sheetName val="N313"/>
      <sheetName val="N314"/>
      <sheetName val="N317"/>
      <sheetName val="N318"/>
      <sheetName val="N3112"/>
      <sheetName val="N321"/>
      <sheetName val="N322A"/>
      <sheetName val="N322B"/>
      <sheetName val="N323"/>
      <sheetName val="N325"/>
      <sheetName val="N328"/>
    </sheetNames>
    <sheetDataSet>
      <sheetData sheetId="0" refreshError="1">
        <row r="3">
          <cell r="F3" t="e">
            <v>#REF!</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Internal data"/>
      <sheetName val="0. Language"/>
      <sheetName val="P.Readme"/>
      <sheetName val="P.Index"/>
      <sheetName val="I.General"/>
      <sheetName val="I.Premiums"/>
      <sheetName val="I.Life"/>
      <sheetName val="I.Health and Non-Life"/>
      <sheetName val="I.Scenarios"/>
      <sheetName val="Q. General questions"/>
      <sheetName val="Q.Operational risk"/>
      <sheetName val="Q.Internal Model"/>
      <sheetName val="IM.Internal Model Results"/>
      <sheetName val="TS.VIII.A-C SCR OpRisk BSCR"/>
      <sheetName val="O.SCR Variations Equity"/>
      <sheetName val="TS.XV MCR"/>
      <sheetName val="O.Graphical Output"/>
      <sheetName val="O.Equivalent Scenario"/>
      <sheetName val="TS.IX Market risk"/>
      <sheetName val="TS.X Counterparty risk"/>
      <sheetName val="TS.XI Life Underwriting"/>
      <sheetName val="TS.XII.A Health"/>
      <sheetName val="TS.XII.B Health long term"/>
      <sheetName val="TS.XII.C Health short term"/>
      <sheetName val="TS.XII.D Workers compensation"/>
      <sheetName val="TS.XIII Non-Life"/>
      <sheetName val="P.Parameters"/>
      <sheetName val="D.Datasets"/>
      <sheetName val="H.Index"/>
      <sheetName val="H.Used term structure"/>
      <sheetName val="H.Value of Liabilities"/>
      <sheetName val="H.Value of FI assets"/>
      <sheetName val="H.RM Non-life"/>
      <sheetName val="H.Spread risk"/>
      <sheetName val="H.Concentration risk"/>
      <sheetName val="H.Counterparty risk"/>
      <sheetName val="0.Term structures"/>
      <sheetName val="0.Paramet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Internal data"/>
      <sheetName val="0. Language"/>
      <sheetName val="P.Readme"/>
      <sheetName val="P.Index"/>
      <sheetName val="I.General"/>
      <sheetName val="I.Premiums"/>
      <sheetName val="I.Life"/>
      <sheetName val="I.Health and Non-Life"/>
      <sheetName val="I.Scenarios"/>
      <sheetName val="Q. General questions"/>
      <sheetName val="Q.Operational risk"/>
      <sheetName val="Q.Internal Model"/>
      <sheetName val="TS.VIII.A-C SCR OpRisk BSCR"/>
      <sheetName val="O.SCR Variations Equity"/>
      <sheetName val="TS.XV MCR"/>
      <sheetName val="O.Graphical Output"/>
      <sheetName val="O.Equivalent Scenario"/>
      <sheetName val="TS.IX Market risk"/>
      <sheetName val="TS.X Counterparty risk"/>
      <sheetName val="TS.XI Life Underwriting"/>
      <sheetName val="TS.XII.A Health"/>
      <sheetName val="TS.XII.B Health long term"/>
      <sheetName val="TS.XII.C Health short term"/>
      <sheetName val="TS.XII.D Workers compensation"/>
      <sheetName val="TS.XIII Non-Life"/>
      <sheetName val="P.Parameters"/>
      <sheetName val="D.Datasets"/>
    </sheetNames>
    <sheetDataSet>
      <sheetData sheetId="0"/>
      <sheetData sheetId="1">
        <row r="2">
          <cell r="D2">
            <v>-1</v>
          </cell>
        </row>
        <row r="93">
          <cell r="F93" t="str">
            <v>Codes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Internal data"/>
      <sheetName val="0. Language"/>
      <sheetName val="P.Readme"/>
      <sheetName val="P.Index"/>
      <sheetName val="I.General"/>
      <sheetName val="I.Premiums"/>
      <sheetName val="I.Life"/>
      <sheetName val="I.Health and Non-Life"/>
      <sheetName val="I.Scenarios"/>
      <sheetName val="Q. General questions"/>
      <sheetName val="Q.Operational risk"/>
      <sheetName val="Q.Internal Model"/>
      <sheetName val="IM.Internal Model Results"/>
      <sheetName val="TS.VIII.A-C SCR OpRisk BSCR"/>
      <sheetName val="O.SCR Variations Equity"/>
      <sheetName val="TS.XV MCR"/>
      <sheetName val="O.Graphical Output"/>
      <sheetName val="O.Equivalent Scenario"/>
      <sheetName val="TS.IX Market risk"/>
      <sheetName val="TS.X Counterparty risk"/>
      <sheetName val="TS.XI Life Underwriting"/>
      <sheetName val="TS.XII.A Health"/>
      <sheetName val="TS.XII.B Health long term"/>
      <sheetName val="TS.XII.C Health short term"/>
      <sheetName val="TS.XII.D Workers compensation"/>
      <sheetName val="TS.XIII Non-Life"/>
      <sheetName val="P.Parameters"/>
      <sheetName val="D.Datasets"/>
      <sheetName val="H.Index"/>
      <sheetName val="H.Used term structure"/>
      <sheetName val="H.Value of Liabilities"/>
      <sheetName val="H.Value of FI assets"/>
      <sheetName val="H.RM Non-life"/>
      <sheetName val="H.Spread risk"/>
      <sheetName val="H.Concentration risk"/>
      <sheetName val="H.Counterparty risk"/>
      <sheetName val="0.Term structures"/>
      <sheetName val="0.Parameters"/>
    </sheetNames>
    <sheetDataSet>
      <sheetData sheetId="0" refreshError="1"/>
      <sheetData sheetId="1">
        <row r="2">
          <cell r="D2">
            <v>-1</v>
          </cell>
        </row>
        <row r="93">
          <cell r="F93" t="str">
            <v>Codes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_TABLES__"/>
      <sheetName val="Bdd"/>
      <sheetName val="EX"/>
      <sheetName val="Proposition ETS"/>
    </sheetNames>
    <sheetDataSet>
      <sheetData sheetId="0">
        <row r="9">
          <cell r="B9" t="e">
            <v>#REF!</v>
          </cell>
          <cell r="C9" t="str">
            <v>Code des assurances</v>
          </cell>
        </row>
        <row r="10">
          <cell r="C10" t="str">
            <v>Livre IX du code de la sécurité sociale</v>
          </cell>
        </row>
        <row r="11">
          <cell r="C11" t="str">
            <v>Livre II du code de la mutualité</v>
          </cell>
        </row>
      </sheetData>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
      <sheetName val="Patch"/>
      <sheetName val="O.Overview"/>
      <sheetName val="0.Language"/>
      <sheetName val="QIS5.Lang.EN"/>
    </sheetNames>
    <sheetDataSet>
      <sheetData sheetId="0"/>
      <sheetData sheetId="1">
        <row r="7">
          <cell r="B7" t="str">
            <v>C:\Documents and Settings\vouettepi\Desktop\QIS5-V2-20100907.xls</v>
          </cell>
        </row>
        <row r="14">
          <cell r="A14" t="str">
            <v>Index</v>
          </cell>
        </row>
      </sheetData>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Internal data"/>
      <sheetName val="0. Language"/>
      <sheetName val="P.Readme"/>
      <sheetName val="P.Index"/>
      <sheetName val="I.General"/>
      <sheetName val="I.Premiums"/>
      <sheetName val="I.Life"/>
      <sheetName val="I.Health and Non-Life"/>
      <sheetName val="I.Scenarios"/>
      <sheetName val="Q. General questions"/>
      <sheetName val="Q.Operational risk"/>
      <sheetName val="Q.Internal Model"/>
      <sheetName val="TS.VIII.A-C SCR OpRisk BSCR"/>
      <sheetName val="TS.XV MCR"/>
      <sheetName val="O.Graphical Output"/>
      <sheetName val="O.Equivalent Scenario"/>
      <sheetName val="TS.IX Market risk"/>
      <sheetName val="TS.X Counterparty risk"/>
      <sheetName val="TS.XI Life Underwriting"/>
      <sheetName val="TS.XII.A Health"/>
      <sheetName val="TS.XII.B Health long term"/>
      <sheetName val="TS.XII.C Health short term"/>
      <sheetName val="TS.XII.D Workers compensation"/>
      <sheetName val="TS.XIII Non-Life"/>
      <sheetName val="P.Parameters"/>
      <sheetName val="D.Datasets"/>
    </sheetNames>
    <sheetDataSet>
      <sheetData sheetId="0">
        <row r="114">
          <cell r="B114" t="str">
            <v>QIS4 reply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List of countries and perils"/>
      <sheetName val="Risk Mitigation"/>
      <sheetName val="&gt;&gt; Results&gt;&gt; "/>
      <sheetName val="NATCAT_SCR_calculation"/>
      <sheetName val="&gt;&gt; Inputs &gt;&gt;"/>
      <sheetName val="Input sheet"/>
      <sheetName val="&gt;&gt; Outputs &gt;&gt;"/>
      <sheetName val="Wind_Scenario_outputs"/>
      <sheetName val="EarthQuake_Scenario_outputs"/>
      <sheetName val="Flood_Scenario_outputs"/>
      <sheetName val="Hail_Scenario_outputs"/>
      <sheetName val="Subsidence_Scenario_outputs"/>
      <sheetName val="&gt;&gt; parameters &gt;&gt;"/>
      <sheetName val="Correlations"/>
      <sheetName val="FL_CRESTA_AT"/>
      <sheetName val="FL_CRESTA_BG"/>
      <sheetName val="FL_CRESTA_CZ"/>
      <sheetName val="FL_CRESTA_FR"/>
      <sheetName val="FL_CRESTA_IT"/>
      <sheetName val="FL_CRESTA_SK"/>
      <sheetName val="FL_CRESTA_BE"/>
      <sheetName val="FL_CRESTA_CH"/>
      <sheetName val="FL_CRESTA_DE"/>
      <sheetName val="FL_CRESTA_HU"/>
      <sheetName val="FL_CRESTA_RO"/>
      <sheetName val="FL_CRESTA_SI"/>
      <sheetName val="FL_CRESTA_UK"/>
      <sheetName val="FL_CRESTA_PL"/>
      <sheetName val="WS_CRESTA_AT"/>
      <sheetName val="WS_CRESTA_BE"/>
      <sheetName val="WS_CRESTA_CH"/>
      <sheetName val="WS_CRESTA_CZ"/>
      <sheetName val="WS_CRESTA_DE"/>
      <sheetName val="WS_CRESTA_DK"/>
      <sheetName val="WS_CRESTA_ES"/>
      <sheetName val="WS_CRESTA_FR"/>
      <sheetName val="WS_CRESTA_IE"/>
      <sheetName val="WS_CRESTA_IS"/>
      <sheetName val="WS_CRESTA_NL"/>
      <sheetName val="WS_CRESTA_NO"/>
      <sheetName val="WS_CRESTA_LU"/>
      <sheetName val="WS_CRESTA_PL"/>
      <sheetName val="WS_CRESTA_SE"/>
      <sheetName val="WS_CRESTA_RE"/>
      <sheetName val="WS_CRESTA_GU"/>
      <sheetName val="WS_CRESTA_MA"/>
      <sheetName val="WS_CRESTA_SM"/>
      <sheetName val="WS_CRESTA_UK"/>
      <sheetName val="EQ_CRESTA_AT"/>
      <sheetName val="EQ_CRESTA_BE"/>
      <sheetName val="EQ_CRESTA_BG"/>
      <sheetName val="EQ_CRESTA_CZ"/>
      <sheetName val="EQ_CRESTA_CH"/>
      <sheetName val="EQ_CRESTA_CY"/>
      <sheetName val="EQ_CRESTA_CR"/>
      <sheetName val="EQ_CRESTA_DE"/>
      <sheetName val="EQ_CRESTA_FR"/>
      <sheetName val="EQ_CRESTA_HE"/>
      <sheetName val="EQ_CRESTA_IT"/>
      <sheetName val="EQ_CRESTA_HU"/>
      <sheetName val="EQ_CRESTA_PT"/>
      <sheetName val="EQ_CRESTA_RO"/>
      <sheetName val="EQ_CRESTA_GU"/>
      <sheetName val="EQ_CRESTA_MA"/>
      <sheetName val="EQ_CRESTA_SM"/>
      <sheetName val="EQ_CRESTA_SI"/>
      <sheetName val="HA_CRESTA_AT"/>
      <sheetName val="HA_CRESTA_BE"/>
      <sheetName val="HA_CRESTA_CH"/>
      <sheetName val="HA_CRESTA_FR"/>
      <sheetName val="HA_CRESTA_DE"/>
      <sheetName val="HA_CRESTA_IT"/>
      <sheetName val="HA_CRESTA_LU"/>
      <sheetName val="HA_CRESTA_NL"/>
      <sheetName val="HA_CRESTA_ES"/>
      <sheetName val="SU_CRESTA_FR"/>
    </sheetNames>
    <sheetDataSet>
      <sheetData sheetId="0"/>
      <sheetData sheetId="1"/>
      <sheetData sheetId="2"/>
      <sheetData sheetId="3"/>
      <sheetData sheetId="4"/>
      <sheetData sheetId="5"/>
      <sheetData sheetId="6">
        <row r="36">
          <cell r="P36">
            <v>0</v>
          </cell>
        </row>
        <row r="336">
          <cell r="P336">
            <v>0</v>
          </cell>
        </row>
        <row r="337">
          <cell r="P337">
            <v>0</v>
          </cell>
        </row>
        <row r="338">
          <cell r="P338">
            <v>0</v>
          </cell>
        </row>
        <row r="339">
          <cell r="P339">
            <v>0</v>
          </cell>
        </row>
        <row r="340">
          <cell r="P340">
            <v>0</v>
          </cell>
        </row>
        <row r="341">
          <cell r="P341">
            <v>0</v>
          </cell>
        </row>
        <row r="342">
          <cell r="P342">
            <v>0</v>
          </cell>
        </row>
        <row r="343">
          <cell r="P343">
            <v>0</v>
          </cell>
        </row>
        <row r="344">
          <cell r="P344">
            <v>0</v>
          </cell>
        </row>
        <row r="345">
          <cell r="P345">
            <v>0</v>
          </cell>
        </row>
        <row r="346">
          <cell r="P346">
            <v>0</v>
          </cell>
        </row>
      </sheetData>
      <sheetData sheetId="7"/>
      <sheetData sheetId="8"/>
      <sheetData sheetId="9"/>
      <sheetData sheetId="10"/>
      <sheetData sheetId="11"/>
      <sheetData sheetId="12"/>
      <sheetData sheetId="13"/>
      <sheetData sheetId="14">
        <row r="7">
          <cell r="C7">
            <v>1</v>
          </cell>
          <cell r="D7">
            <v>0.25</v>
          </cell>
          <cell r="E7">
            <v>0.5</v>
          </cell>
          <cell r="F7">
            <v>0.25</v>
          </cell>
          <cell r="G7">
            <v>0.25</v>
          </cell>
          <cell r="H7">
            <v>0</v>
          </cell>
          <cell r="I7">
            <v>0</v>
          </cell>
          <cell r="J7">
            <v>0.25</v>
          </cell>
          <cell r="K7">
            <v>0</v>
          </cell>
          <cell r="L7">
            <v>0</v>
          </cell>
          <cell r="M7">
            <v>0</v>
          </cell>
          <cell r="N7">
            <v>0.25</v>
          </cell>
          <cell r="O7">
            <v>0.25</v>
          </cell>
          <cell r="P7">
            <v>0</v>
          </cell>
          <cell r="Q7">
            <v>0</v>
          </cell>
          <cell r="R7">
            <v>0</v>
          </cell>
          <cell r="S7">
            <v>0</v>
          </cell>
          <cell r="T7">
            <v>0</v>
          </cell>
          <cell r="U7">
            <v>0</v>
          </cell>
          <cell r="V7">
            <v>0</v>
          </cell>
        </row>
        <row r="8">
          <cell r="C8">
            <v>0.25</v>
          </cell>
          <cell r="D8">
            <v>1</v>
          </cell>
          <cell r="E8">
            <v>0.25</v>
          </cell>
          <cell r="F8">
            <v>0.25</v>
          </cell>
          <cell r="G8">
            <v>0.5</v>
          </cell>
          <cell r="H8">
            <v>0.25</v>
          </cell>
          <cell r="I8">
            <v>0</v>
          </cell>
          <cell r="J8">
            <v>0.5</v>
          </cell>
          <cell r="K8">
            <v>0.5</v>
          </cell>
          <cell r="L8">
            <v>0.25</v>
          </cell>
          <cell r="M8">
            <v>0</v>
          </cell>
          <cell r="N8">
            <v>0.75</v>
          </cell>
          <cell r="O8">
            <v>0.75</v>
          </cell>
          <cell r="P8">
            <v>0</v>
          </cell>
          <cell r="Q8">
            <v>0.25</v>
          </cell>
          <cell r="R8">
            <v>0</v>
          </cell>
          <cell r="S8">
            <v>0</v>
          </cell>
          <cell r="T8">
            <v>0</v>
          </cell>
          <cell r="U8">
            <v>0</v>
          </cell>
          <cell r="V8">
            <v>0</v>
          </cell>
        </row>
        <row r="9">
          <cell r="C9">
            <v>0.5</v>
          </cell>
          <cell r="D9">
            <v>0.25</v>
          </cell>
          <cell r="E9">
            <v>1</v>
          </cell>
          <cell r="F9">
            <v>0.25</v>
          </cell>
          <cell r="G9">
            <v>0.25</v>
          </cell>
          <cell r="H9">
            <v>0</v>
          </cell>
          <cell r="I9">
            <v>0.25</v>
          </cell>
          <cell r="J9">
            <v>0.5</v>
          </cell>
          <cell r="K9">
            <v>0</v>
          </cell>
          <cell r="L9">
            <v>0</v>
          </cell>
          <cell r="M9">
            <v>0</v>
          </cell>
          <cell r="N9">
            <v>0.25</v>
          </cell>
          <cell r="O9">
            <v>0.25</v>
          </cell>
          <cell r="P9">
            <v>0</v>
          </cell>
          <cell r="Q9">
            <v>0</v>
          </cell>
          <cell r="R9">
            <v>0</v>
          </cell>
          <cell r="S9">
            <v>0</v>
          </cell>
          <cell r="T9">
            <v>0</v>
          </cell>
          <cell r="U9">
            <v>0</v>
          </cell>
          <cell r="V9">
            <v>0</v>
          </cell>
        </row>
        <row r="10">
          <cell r="C10">
            <v>0.25</v>
          </cell>
          <cell r="D10">
            <v>0.25</v>
          </cell>
          <cell r="E10">
            <v>0.25</v>
          </cell>
          <cell r="F10">
            <v>1</v>
          </cell>
          <cell r="G10">
            <v>0.25</v>
          </cell>
          <cell r="H10">
            <v>0</v>
          </cell>
          <cell r="I10">
            <v>0</v>
          </cell>
          <cell r="J10">
            <v>0.25</v>
          </cell>
          <cell r="K10">
            <v>0</v>
          </cell>
          <cell r="L10">
            <v>0</v>
          </cell>
          <cell r="M10">
            <v>0</v>
          </cell>
          <cell r="N10">
            <v>0.25</v>
          </cell>
          <cell r="O10">
            <v>0.25</v>
          </cell>
          <cell r="P10">
            <v>0</v>
          </cell>
          <cell r="Q10">
            <v>0.25</v>
          </cell>
          <cell r="R10">
            <v>0</v>
          </cell>
          <cell r="S10">
            <v>0</v>
          </cell>
          <cell r="T10">
            <v>0</v>
          </cell>
          <cell r="U10">
            <v>0</v>
          </cell>
          <cell r="V10">
            <v>0</v>
          </cell>
        </row>
        <row r="11">
          <cell r="C11">
            <v>0.25</v>
          </cell>
          <cell r="D11">
            <v>0.5</v>
          </cell>
          <cell r="E11">
            <v>0.25</v>
          </cell>
          <cell r="F11">
            <v>0.25</v>
          </cell>
          <cell r="G11">
            <v>1</v>
          </cell>
          <cell r="H11">
            <v>0.5</v>
          </cell>
          <cell r="I11">
            <v>0</v>
          </cell>
          <cell r="J11">
            <v>0.5</v>
          </cell>
          <cell r="K11">
            <v>0.25</v>
          </cell>
          <cell r="L11">
            <v>0.25</v>
          </cell>
          <cell r="M11">
            <v>0</v>
          </cell>
          <cell r="N11">
            <v>0.5</v>
          </cell>
          <cell r="O11">
            <v>0.5</v>
          </cell>
          <cell r="P11">
            <v>0.25</v>
          </cell>
          <cell r="Q11">
            <v>0.5</v>
          </cell>
          <cell r="R11">
            <v>0</v>
          </cell>
          <cell r="S11">
            <v>0</v>
          </cell>
          <cell r="T11">
            <v>0</v>
          </cell>
          <cell r="U11">
            <v>0</v>
          </cell>
          <cell r="V11">
            <v>0</v>
          </cell>
        </row>
        <row r="12">
          <cell r="C12">
            <v>0</v>
          </cell>
          <cell r="D12">
            <v>0.25</v>
          </cell>
          <cell r="E12">
            <v>0</v>
          </cell>
          <cell r="F12">
            <v>0</v>
          </cell>
          <cell r="G12">
            <v>0.5</v>
          </cell>
          <cell r="H12">
            <v>1</v>
          </cell>
          <cell r="I12">
            <v>0</v>
          </cell>
          <cell r="J12">
            <v>0.25</v>
          </cell>
          <cell r="K12">
            <v>0.25</v>
          </cell>
          <cell r="L12">
            <v>0</v>
          </cell>
          <cell r="M12">
            <v>0</v>
          </cell>
          <cell r="N12">
            <v>0.25</v>
          </cell>
          <cell r="O12">
            <v>0.5</v>
          </cell>
          <cell r="P12">
            <v>0.5</v>
          </cell>
          <cell r="Q12">
            <v>0.25</v>
          </cell>
          <cell r="R12">
            <v>0.5</v>
          </cell>
          <cell r="S12">
            <v>0</v>
          </cell>
          <cell r="T12">
            <v>0</v>
          </cell>
          <cell r="U12">
            <v>0</v>
          </cell>
          <cell r="V12">
            <v>0</v>
          </cell>
        </row>
        <row r="13">
          <cell r="C13">
            <v>0</v>
          </cell>
          <cell r="D13">
            <v>0</v>
          </cell>
          <cell r="E13">
            <v>0.25</v>
          </cell>
          <cell r="F13">
            <v>0</v>
          </cell>
          <cell r="G13">
            <v>0</v>
          </cell>
          <cell r="H13">
            <v>0</v>
          </cell>
          <cell r="I13">
            <v>1</v>
          </cell>
          <cell r="J13">
            <v>0.25</v>
          </cell>
          <cell r="K13">
            <v>0</v>
          </cell>
          <cell r="L13">
            <v>0</v>
          </cell>
          <cell r="M13">
            <v>0</v>
          </cell>
          <cell r="N13">
            <v>0</v>
          </cell>
          <cell r="O13">
            <v>0</v>
          </cell>
          <cell r="P13">
            <v>0</v>
          </cell>
          <cell r="Q13">
            <v>0</v>
          </cell>
          <cell r="R13">
            <v>0</v>
          </cell>
          <cell r="S13">
            <v>0</v>
          </cell>
          <cell r="T13">
            <v>0</v>
          </cell>
          <cell r="U13">
            <v>0</v>
          </cell>
          <cell r="V13">
            <v>0</v>
          </cell>
        </row>
        <row r="14">
          <cell r="C14">
            <v>0.25</v>
          </cell>
          <cell r="D14">
            <v>0.5</v>
          </cell>
          <cell r="E14">
            <v>0.5</v>
          </cell>
          <cell r="F14">
            <v>0.25</v>
          </cell>
          <cell r="G14">
            <v>0.5</v>
          </cell>
          <cell r="H14">
            <v>0.25</v>
          </cell>
          <cell r="I14">
            <v>0.25</v>
          </cell>
          <cell r="J14">
            <v>1</v>
          </cell>
          <cell r="K14">
            <v>0.25</v>
          </cell>
          <cell r="L14">
            <v>0</v>
          </cell>
          <cell r="M14">
            <v>0</v>
          </cell>
          <cell r="N14">
            <v>0.75</v>
          </cell>
          <cell r="O14">
            <v>0.5</v>
          </cell>
          <cell r="P14">
            <v>0</v>
          </cell>
          <cell r="Q14">
            <v>0</v>
          </cell>
          <cell r="R14">
            <v>0</v>
          </cell>
          <cell r="S14">
            <v>0</v>
          </cell>
          <cell r="T14">
            <v>0</v>
          </cell>
          <cell r="U14">
            <v>0</v>
          </cell>
          <cell r="V14">
            <v>0</v>
          </cell>
        </row>
        <row r="15">
          <cell r="C15">
            <v>0</v>
          </cell>
          <cell r="D15">
            <v>0.5</v>
          </cell>
          <cell r="E15">
            <v>0</v>
          </cell>
          <cell r="F15">
            <v>0</v>
          </cell>
          <cell r="G15">
            <v>0.25</v>
          </cell>
          <cell r="H15">
            <v>0.25</v>
          </cell>
          <cell r="I15">
            <v>0</v>
          </cell>
          <cell r="J15">
            <v>0.25</v>
          </cell>
          <cell r="K15">
            <v>1</v>
          </cell>
          <cell r="L15">
            <v>0.5</v>
          </cell>
          <cell r="M15">
            <v>0</v>
          </cell>
          <cell r="N15">
            <v>0.25</v>
          </cell>
          <cell r="O15">
            <v>0.5</v>
          </cell>
          <cell r="P15">
            <v>0.25</v>
          </cell>
          <cell r="Q15">
            <v>0</v>
          </cell>
          <cell r="R15">
            <v>0</v>
          </cell>
          <cell r="S15">
            <v>0</v>
          </cell>
          <cell r="T15">
            <v>0</v>
          </cell>
          <cell r="U15">
            <v>0</v>
          </cell>
          <cell r="V15">
            <v>0</v>
          </cell>
        </row>
        <row r="16">
          <cell r="C16">
            <v>0</v>
          </cell>
          <cell r="D16">
            <v>0.25</v>
          </cell>
          <cell r="E16">
            <v>0</v>
          </cell>
          <cell r="F16">
            <v>0</v>
          </cell>
          <cell r="G16">
            <v>0.25</v>
          </cell>
          <cell r="H16">
            <v>0</v>
          </cell>
          <cell r="I16">
            <v>0</v>
          </cell>
          <cell r="J16">
            <v>0</v>
          </cell>
          <cell r="K16">
            <v>0.5</v>
          </cell>
          <cell r="L16">
            <v>1</v>
          </cell>
          <cell r="M16">
            <v>0</v>
          </cell>
          <cell r="N16">
            <v>0.25</v>
          </cell>
          <cell r="O16">
            <v>0.25</v>
          </cell>
          <cell r="P16">
            <v>0</v>
          </cell>
          <cell r="Q16">
            <v>0</v>
          </cell>
          <cell r="R16">
            <v>0</v>
          </cell>
          <cell r="S16">
            <v>0</v>
          </cell>
          <cell r="T16">
            <v>0</v>
          </cell>
          <cell r="U16">
            <v>0</v>
          </cell>
          <cell r="V16">
            <v>0</v>
          </cell>
        </row>
        <row r="17">
          <cell r="C17">
            <v>0</v>
          </cell>
          <cell r="D17">
            <v>0</v>
          </cell>
          <cell r="E17">
            <v>0</v>
          </cell>
          <cell r="F17">
            <v>0</v>
          </cell>
          <cell r="G17">
            <v>0</v>
          </cell>
          <cell r="H17">
            <v>0</v>
          </cell>
          <cell r="I17">
            <v>0</v>
          </cell>
          <cell r="J17">
            <v>0</v>
          </cell>
          <cell r="K17">
            <v>0</v>
          </cell>
          <cell r="L17">
            <v>0</v>
          </cell>
          <cell r="M17">
            <v>1</v>
          </cell>
          <cell r="N17">
            <v>0</v>
          </cell>
          <cell r="O17">
            <v>0</v>
          </cell>
          <cell r="P17">
            <v>0</v>
          </cell>
          <cell r="Q17">
            <v>0</v>
          </cell>
          <cell r="R17">
            <v>0</v>
          </cell>
          <cell r="S17">
            <v>0</v>
          </cell>
          <cell r="T17">
            <v>0</v>
          </cell>
          <cell r="U17">
            <v>0</v>
          </cell>
          <cell r="V17">
            <v>0</v>
          </cell>
        </row>
        <row r="18">
          <cell r="C18">
            <v>0.25</v>
          </cell>
          <cell r="D18">
            <v>0.75</v>
          </cell>
          <cell r="E18">
            <v>0.25</v>
          </cell>
          <cell r="F18">
            <v>0.25</v>
          </cell>
          <cell r="G18">
            <v>0.5</v>
          </cell>
          <cell r="H18">
            <v>0.25</v>
          </cell>
          <cell r="I18">
            <v>0</v>
          </cell>
          <cell r="J18">
            <v>0.75</v>
          </cell>
          <cell r="K18">
            <v>0.25</v>
          </cell>
          <cell r="L18">
            <v>0.25</v>
          </cell>
          <cell r="M18">
            <v>0</v>
          </cell>
          <cell r="N18">
            <v>1</v>
          </cell>
          <cell r="O18">
            <v>0.5</v>
          </cell>
          <cell r="P18">
            <v>0.25</v>
          </cell>
          <cell r="Q18">
            <v>0.25</v>
          </cell>
          <cell r="R18">
            <v>0</v>
          </cell>
          <cell r="S18">
            <v>0</v>
          </cell>
          <cell r="T18">
            <v>0</v>
          </cell>
          <cell r="U18">
            <v>0</v>
          </cell>
          <cell r="V18">
            <v>0</v>
          </cell>
        </row>
        <row r="19">
          <cell r="C19">
            <v>0.25</v>
          </cell>
          <cell r="D19">
            <v>0.75</v>
          </cell>
          <cell r="E19">
            <v>0.25</v>
          </cell>
          <cell r="F19">
            <v>0.25</v>
          </cell>
          <cell r="G19">
            <v>0.5</v>
          </cell>
          <cell r="H19">
            <v>0.5</v>
          </cell>
          <cell r="I19">
            <v>0</v>
          </cell>
          <cell r="J19">
            <v>0.5</v>
          </cell>
          <cell r="K19">
            <v>0.5</v>
          </cell>
          <cell r="L19">
            <v>0.25</v>
          </cell>
          <cell r="M19">
            <v>0</v>
          </cell>
          <cell r="N19">
            <v>0.5</v>
          </cell>
          <cell r="O19">
            <v>1</v>
          </cell>
          <cell r="P19">
            <v>0.25</v>
          </cell>
          <cell r="Q19">
            <v>0.25</v>
          </cell>
          <cell r="R19">
            <v>0</v>
          </cell>
          <cell r="S19">
            <v>0</v>
          </cell>
          <cell r="T19">
            <v>0</v>
          </cell>
          <cell r="U19">
            <v>0</v>
          </cell>
          <cell r="V19">
            <v>0</v>
          </cell>
        </row>
        <row r="20">
          <cell r="C20">
            <v>0</v>
          </cell>
          <cell r="D20">
            <v>0</v>
          </cell>
          <cell r="E20">
            <v>0</v>
          </cell>
          <cell r="F20">
            <v>0</v>
          </cell>
          <cell r="G20">
            <v>0.25</v>
          </cell>
          <cell r="H20">
            <v>0.5</v>
          </cell>
          <cell r="I20">
            <v>0</v>
          </cell>
          <cell r="J20">
            <v>0</v>
          </cell>
          <cell r="K20">
            <v>0.25</v>
          </cell>
          <cell r="L20">
            <v>0</v>
          </cell>
          <cell r="M20">
            <v>0</v>
          </cell>
          <cell r="N20">
            <v>0.25</v>
          </cell>
          <cell r="O20">
            <v>0.25</v>
          </cell>
          <cell r="P20">
            <v>1</v>
          </cell>
          <cell r="Q20">
            <v>0</v>
          </cell>
          <cell r="R20">
            <v>0.5</v>
          </cell>
          <cell r="S20">
            <v>0</v>
          </cell>
          <cell r="T20">
            <v>0</v>
          </cell>
          <cell r="U20">
            <v>0</v>
          </cell>
          <cell r="V20">
            <v>0</v>
          </cell>
        </row>
        <row r="21">
          <cell r="C21">
            <v>0</v>
          </cell>
          <cell r="D21">
            <v>0.25</v>
          </cell>
          <cell r="E21">
            <v>0</v>
          </cell>
          <cell r="F21">
            <v>0.25</v>
          </cell>
          <cell r="G21">
            <v>0.5</v>
          </cell>
          <cell r="H21">
            <v>0.25</v>
          </cell>
          <cell r="I21">
            <v>0</v>
          </cell>
          <cell r="J21">
            <v>0</v>
          </cell>
          <cell r="K21">
            <v>0</v>
          </cell>
          <cell r="L21">
            <v>0</v>
          </cell>
          <cell r="M21">
            <v>0</v>
          </cell>
          <cell r="N21">
            <v>0.25</v>
          </cell>
          <cell r="O21">
            <v>0.25</v>
          </cell>
          <cell r="P21">
            <v>0</v>
          </cell>
          <cell r="Q21">
            <v>1</v>
          </cell>
          <cell r="R21">
            <v>0</v>
          </cell>
          <cell r="S21">
            <v>0</v>
          </cell>
          <cell r="T21">
            <v>0</v>
          </cell>
          <cell r="U21">
            <v>0</v>
          </cell>
          <cell r="V21">
            <v>0</v>
          </cell>
        </row>
        <row r="22">
          <cell r="C22">
            <v>0</v>
          </cell>
          <cell r="D22">
            <v>0</v>
          </cell>
          <cell r="E22">
            <v>0</v>
          </cell>
          <cell r="F22">
            <v>0</v>
          </cell>
          <cell r="G22">
            <v>0.25</v>
          </cell>
          <cell r="H22">
            <v>0.5</v>
          </cell>
          <cell r="I22">
            <v>0</v>
          </cell>
          <cell r="J22">
            <v>0</v>
          </cell>
          <cell r="K22">
            <v>0</v>
          </cell>
          <cell r="L22">
            <v>0</v>
          </cell>
          <cell r="M22">
            <v>0</v>
          </cell>
          <cell r="N22">
            <v>0</v>
          </cell>
          <cell r="O22">
            <v>0</v>
          </cell>
          <cell r="P22">
            <v>0.5</v>
          </cell>
          <cell r="Q22">
            <v>0</v>
          </cell>
          <cell r="R22">
            <v>1</v>
          </cell>
          <cell r="S22">
            <v>0</v>
          </cell>
          <cell r="T22">
            <v>0</v>
          </cell>
          <cell r="U22">
            <v>0</v>
          </cell>
          <cell r="V22">
            <v>0</v>
          </cell>
        </row>
        <row r="23">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1</v>
          </cell>
          <cell r="T23">
            <v>1</v>
          </cell>
          <cell r="U23">
            <v>1</v>
          </cell>
          <cell r="V23">
            <v>0</v>
          </cell>
        </row>
        <row r="24">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1</v>
          </cell>
          <cell r="T24">
            <v>1</v>
          </cell>
          <cell r="U24">
            <v>1</v>
          </cell>
          <cell r="V24">
            <v>0</v>
          </cell>
        </row>
        <row r="25">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1</v>
          </cell>
          <cell r="T25">
            <v>1</v>
          </cell>
          <cell r="U25">
            <v>1</v>
          </cell>
          <cell r="V25">
            <v>0</v>
          </cell>
        </row>
        <row r="26">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1</v>
          </cell>
        </row>
        <row r="31">
          <cell r="C31">
            <v>1</v>
          </cell>
          <cell r="D31">
            <v>0</v>
          </cell>
          <cell r="E31">
            <v>0.25</v>
          </cell>
          <cell r="F31">
            <v>0.75</v>
          </cell>
          <cell r="G31">
            <v>0</v>
          </cell>
          <cell r="H31">
            <v>0.75</v>
          </cell>
          <cell r="I31">
            <v>0.75</v>
          </cell>
          <cell r="J31">
            <v>0</v>
          </cell>
          <cell r="K31">
            <v>0.25</v>
          </cell>
          <cell r="L31">
            <v>0.5</v>
          </cell>
          <cell r="M31">
            <v>0.5</v>
          </cell>
          <cell r="N31">
            <v>0</v>
          </cell>
          <cell r="O31">
            <v>0.75</v>
          </cell>
          <cell r="P31">
            <v>0</v>
          </cell>
        </row>
        <row r="32">
          <cell r="C32">
            <v>0</v>
          </cell>
          <cell r="D32">
            <v>1</v>
          </cell>
          <cell r="E32">
            <v>0</v>
          </cell>
          <cell r="F32">
            <v>0</v>
          </cell>
          <cell r="G32">
            <v>0.25</v>
          </cell>
          <cell r="H32">
            <v>0.25</v>
          </cell>
          <cell r="I32">
            <v>0</v>
          </cell>
          <cell r="J32">
            <v>0</v>
          </cell>
          <cell r="K32">
            <v>0</v>
          </cell>
          <cell r="L32">
            <v>0</v>
          </cell>
          <cell r="M32">
            <v>0</v>
          </cell>
          <cell r="N32">
            <v>0</v>
          </cell>
          <cell r="O32">
            <v>0</v>
          </cell>
          <cell r="P32">
            <v>0</v>
          </cell>
        </row>
        <row r="33">
          <cell r="C33">
            <v>0.25</v>
          </cell>
          <cell r="D33">
            <v>0</v>
          </cell>
          <cell r="E33">
            <v>1</v>
          </cell>
          <cell r="F33">
            <v>0</v>
          </cell>
          <cell r="G33">
            <v>0.25</v>
          </cell>
          <cell r="H33">
            <v>0.25</v>
          </cell>
          <cell r="I33">
            <v>0</v>
          </cell>
          <cell r="J33">
            <v>0.25</v>
          </cell>
          <cell r="K33">
            <v>0</v>
          </cell>
          <cell r="L33">
            <v>0</v>
          </cell>
          <cell r="M33">
            <v>0</v>
          </cell>
          <cell r="N33">
            <v>0</v>
          </cell>
          <cell r="O33">
            <v>0</v>
          </cell>
          <cell r="P33">
            <v>0</v>
          </cell>
        </row>
        <row r="34">
          <cell r="C34">
            <v>0.75</v>
          </cell>
          <cell r="D34">
            <v>0</v>
          </cell>
          <cell r="E34">
            <v>0</v>
          </cell>
          <cell r="F34">
            <v>1</v>
          </cell>
          <cell r="G34">
            <v>0</v>
          </cell>
          <cell r="H34">
            <v>0.75</v>
          </cell>
          <cell r="I34">
            <v>0.25</v>
          </cell>
          <cell r="J34">
            <v>0</v>
          </cell>
          <cell r="K34">
            <v>0</v>
          </cell>
          <cell r="L34">
            <v>0.5</v>
          </cell>
          <cell r="M34">
            <v>0.25</v>
          </cell>
          <cell r="N34">
            <v>0</v>
          </cell>
          <cell r="O34">
            <v>0.75</v>
          </cell>
          <cell r="P34">
            <v>0</v>
          </cell>
        </row>
        <row r="35">
          <cell r="C35">
            <v>0</v>
          </cell>
          <cell r="D35">
            <v>0.25</v>
          </cell>
          <cell r="E35">
            <v>0.25</v>
          </cell>
          <cell r="F35">
            <v>0</v>
          </cell>
          <cell r="G35">
            <v>1</v>
          </cell>
          <cell r="H35">
            <v>0.25</v>
          </cell>
          <cell r="I35">
            <v>0</v>
          </cell>
          <cell r="J35">
            <v>0</v>
          </cell>
          <cell r="K35">
            <v>0</v>
          </cell>
          <cell r="L35">
            <v>0</v>
          </cell>
          <cell r="M35">
            <v>0</v>
          </cell>
          <cell r="N35">
            <v>0</v>
          </cell>
          <cell r="O35">
            <v>0</v>
          </cell>
          <cell r="P35">
            <v>0</v>
          </cell>
        </row>
        <row r="36">
          <cell r="C36">
            <v>0.75</v>
          </cell>
          <cell r="D36">
            <v>0.25</v>
          </cell>
          <cell r="E36">
            <v>0.25</v>
          </cell>
          <cell r="F36">
            <v>0.75</v>
          </cell>
          <cell r="G36">
            <v>0.25</v>
          </cell>
          <cell r="H36">
            <v>1</v>
          </cell>
          <cell r="I36">
            <v>0.75</v>
          </cell>
          <cell r="J36">
            <v>0</v>
          </cell>
          <cell r="K36">
            <v>0.25</v>
          </cell>
          <cell r="L36">
            <v>0.75</v>
          </cell>
          <cell r="M36">
            <v>0.5</v>
          </cell>
          <cell r="N36">
            <v>0</v>
          </cell>
          <cell r="O36">
            <v>0.75</v>
          </cell>
          <cell r="P36">
            <v>0</v>
          </cell>
        </row>
        <row r="37">
          <cell r="C37">
            <v>0.75</v>
          </cell>
          <cell r="D37">
            <v>0</v>
          </cell>
          <cell r="E37">
            <v>0</v>
          </cell>
          <cell r="F37">
            <v>0.25</v>
          </cell>
          <cell r="G37">
            <v>0</v>
          </cell>
          <cell r="H37">
            <v>0.75</v>
          </cell>
          <cell r="I37">
            <v>1</v>
          </cell>
          <cell r="J37">
            <v>0</v>
          </cell>
          <cell r="K37">
            <v>0.25</v>
          </cell>
          <cell r="L37">
            <v>0.25</v>
          </cell>
          <cell r="M37">
            <v>0.75</v>
          </cell>
          <cell r="N37">
            <v>0</v>
          </cell>
          <cell r="O37">
            <v>0.25</v>
          </cell>
          <cell r="P37">
            <v>0</v>
          </cell>
        </row>
        <row r="38">
          <cell r="C38">
            <v>0</v>
          </cell>
          <cell r="D38">
            <v>0</v>
          </cell>
          <cell r="E38">
            <v>0.25</v>
          </cell>
          <cell r="F38">
            <v>0</v>
          </cell>
          <cell r="G38">
            <v>0</v>
          </cell>
          <cell r="H38">
            <v>0</v>
          </cell>
          <cell r="I38">
            <v>0</v>
          </cell>
          <cell r="J38">
            <v>1</v>
          </cell>
          <cell r="K38">
            <v>0</v>
          </cell>
          <cell r="L38">
            <v>0</v>
          </cell>
          <cell r="M38">
            <v>0</v>
          </cell>
          <cell r="N38">
            <v>0.25</v>
          </cell>
          <cell r="O38">
            <v>0</v>
          </cell>
          <cell r="P38">
            <v>0</v>
          </cell>
        </row>
        <row r="39">
          <cell r="C39">
            <v>0.25</v>
          </cell>
          <cell r="D39">
            <v>0</v>
          </cell>
          <cell r="E39">
            <v>0</v>
          </cell>
          <cell r="F39">
            <v>0</v>
          </cell>
          <cell r="G39">
            <v>0</v>
          </cell>
          <cell r="H39">
            <v>0.25</v>
          </cell>
          <cell r="I39">
            <v>0.25</v>
          </cell>
          <cell r="J39">
            <v>0</v>
          </cell>
          <cell r="K39">
            <v>1</v>
          </cell>
          <cell r="L39">
            <v>0</v>
          </cell>
          <cell r="M39">
            <v>0.5</v>
          </cell>
          <cell r="N39">
            <v>0</v>
          </cell>
          <cell r="O39">
            <v>0</v>
          </cell>
          <cell r="P39">
            <v>0</v>
          </cell>
        </row>
        <row r="40">
          <cell r="C40">
            <v>0.75</v>
          </cell>
          <cell r="D40">
            <v>0</v>
          </cell>
          <cell r="E40">
            <v>0</v>
          </cell>
          <cell r="F40">
            <v>0.75</v>
          </cell>
          <cell r="G40">
            <v>0</v>
          </cell>
          <cell r="H40">
            <v>0.75</v>
          </cell>
          <cell r="I40">
            <v>0.25</v>
          </cell>
          <cell r="J40">
            <v>0</v>
          </cell>
          <cell r="K40">
            <v>0</v>
          </cell>
          <cell r="L40">
            <v>1</v>
          </cell>
          <cell r="M40">
            <v>0.25</v>
          </cell>
          <cell r="N40">
            <v>0</v>
          </cell>
          <cell r="O40">
            <v>0.5</v>
          </cell>
          <cell r="P40">
            <v>0</v>
          </cell>
        </row>
        <row r="41">
          <cell r="C41">
            <v>0.5</v>
          </cell>
          <cell r="D41">
            <v>0</v>
          </cell>
          <cell r="E41">
            <v>0</v>
          </cell>
          <cell r="F41">
            <v>0.25</v>
          </cell>
          <cell r="G41">
            <v>0</v>
          </cell>
          <cell r="H41">
            <v>0.5</v>
          </cell>
          <cell r="I41">
            <v>0.75</v>
          </cell>
          <cell r="J41">
            <v>0</v>
          </cell>
          <cell r="K41">
            <v>0.5</v>
          </cell>
          <cell r="L41">
            <v>0.25</v>
          </cell>
          <cell r="M41">
            <v>1</v>
          </cell>
          <cell r="N41">
            <v>0</v>
          </cell>
          <cell r="O41">
            <v>0.25</v>
          </cell>
          <cell r="P41">
            <v>0</v>
          </cell>
        </row>
        <row r="42">
          <cell r="C42">
            <v>0</v>
          </cell>
          <cell r="D42">
            <v>0</v>
          </cell>
          <cell r="E42">
            <v>0</v>
          </cell>
          <cell r="F42">
            <v>0</v>
          </cell>
          <cell r="G42">
            <v>0</v>
          </cell>
          <cell r="H42">
            <v>0</v>
          </cell>
          <cell r="I42">
            <v>0</v>
          </cell>
          <cell r="J42">
            <v>0.25</v>
          </cell>
          <cell r="K42">
            <v>0</v>
          </cell>
          <cell r="L42">
            <v>0</v>
          </cell>
          <cell r="M42">
            <v>0</v>
          </cell>
          <cell r="N42">
            <v>1</v>
          </cell>
          <cell r="O42">
            <v>0</v>
          </cell>
          <cell r="P42">
            <v>0</v>
          </cell>
        </row>
        <row r="43">
          <cell r="C43">
            <v>0.75</v>
          </cell>
          <cell r="D43">
            <v>0</v>
          </cell>
          <cell r="E43">
            <v>0</v>
          </cell>
          <cell r="F43">
            <v>0.75</v>
          </cell>
          <cell r="G43">
            <v>0</v>
          </cell>
          <cell r="H43">
            <v>0.75</v>
          </cell>
          <cell r="I43">
            <v>0.25</v>
          </cell>
          <cell r="J43">
            <v>0</v>
          </cell>
          <cell r="K43">
            <v>0</v>
          </cell>
          <cell r="L43">
            <v>0.5</v>
          </cell>
          <cell r="M43">
            <v>0.25</v>
          </cell>
          <cell r="N43">
            <v>0.25</v>
          </cell>
          <cell r="O43">
            <v>1</v>
          </cell>
          <cell r="P43">
            <v>0</v>
          </cell>
        </row>
        <row r="44">
          <cell r="C44">
            <v>0</v>
          </cell>
          <cell r="D44">
            <v>0</v>
          </cell>
          <cell r="E44">
            <v>0</v>
          </cell>
          <cell r="F44">
            <v>0</v>
          </cell>
          <cell r="G44">
            <v>0</v>
          </cell>
          <cell r="H44">
            <v>0</v>
          </cell>
          <cell r="I44">
            <v>0</v>
          </cell>
          <cell r="J44">
            <v>0</v>
          </cell>
          <cell r="K44">
            <v>0</v>
          </cell>
          <cell r="L44">
            <v>0</v>
          </cell>
          <cell r="M44">
            <v>0</v>
          </cell>
          <cell r="N44">
            <v>0</v>
          </cell>
          <cell r="O44">
            <v>0</v>
          </cell>
          <cell r="P44">
            <v>1</v>
          </cell>
        </row>
        <row r="49">
          <cell r="C49">
            <v>1</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0.25</v>
          </cell>
          <cell r="S49">
            <v>0</v>
          </cell>
          <cell r="T49">
            <v>0</v>
          </cell>
          <cell r="U49">
            <v>0</v>
          </cell>
        </row>
        <row r="50">
          <cell r="C50">
            <v>0</v>
          </cell>
          <cell r="D50">
            <v>1</v>
          </cell>
          <cell r="E50">
            <v>0</v>
          </cell>
          <cell r="F50">
            <v>0</v>
          </cell>
          <cell r="G50">
            <v>0</v>
          </cell>
          <cell r="H50">
            <v>0</v>
          </cell>
          <cell r="I50">
            <v>0.25</v>
          </cell>
          <cell r="J50">
            <v>0</v>
          </cell>
          <cell r="K50">
            <v>0</v>
          </cell>
          <cell r="L50">
            <v>0</v>
          </cell>
          <cell r="M50">
            <v>0</v>
          </cell>
          <cell r="N50">
            <v>0</v>
          </cell>
          <cell r="O50">
            <v>0</v>
          </cell>
          <cell r="P50">
            <v>0</v>
          </cell>
          <cell r="Q50">
            <v>0</v>
          </cell>
          <cell r="R50">
            <v>0</v>
          </cell>
          <cell r="S50">
            <v>0</v>
          </cell>
          <cell r="T50">
            <v>0</v>
          </cell>
          <cell r="U50">
            <v>0</v>
          </cell>
        </row>
        <row r="51">
          <cell r="C51">
            <v>0</v>
          </cell>
          <cell r="D51">
            <v>0</v>
          </cell>
          <cell r="E51">
            <v>1</v>
          </cell>
          <cell r="F51">
            <v>0</v>
          </cell>
          <cell r="G51">
            <v>0</v>
          </cell>
          <cell r="H51">
            <v>0</v>
          </cell>
          <cell r="I51">
            <v>0</v>
          </cell>
          <cell r="J51">
            <v>0.25</v>
          </cell>
          <cell r="K51">
            <v>0</v>
          </cell>
          <cell r="L51">
            <v>0</v>
          </cell>
          <cell r="M51">
            <v>0</v>
          </cell>
          <cell r="N51">
            <v>0.25</v>
          </cell>
          <cell r="O51">
            <v>0</v>
          </cell>
          <cell r="P51">
            <v>0</v>
          </cell>
          <cell r="Q51">
            <v>0</v>
          </cell>
          <cell r="R51">
            <v>0</v>
          </cell>
          <cell r="S51">
            <v>0</v>
          </cell>
          <cell r="T51">
            <v>0</v>
          </cell>
          <cell r="U51">
            <v>0</v>
          </cell>
        </row>
        <row r="52">
          <cell r="C52">
            <v>0</v>
          </cell>
          <cell r="D52">
            <v>0</v>
          </cell>
          <cell r="E52">
            <v>0</v>
          </cell>
          <cell r="F52">
            <v>1</v>
          </cell>
          <cell r="G52">
            <v>0</v>
          </cell>
          <cell r="H52">
            <v>0</v>
          </cell>
          <cell r="I52">
            <v>0</v>
          </cell>
          <cell r="J52">
            <v>0</v>
          </cell>
          <cell r="K52">
            <v>0</v>
          </cell>
          <cell r="L52">
            <v>0</v>
          </cell>
          <cell r="M52">
            <v>0</v>
          </cell>
          <cell r="N52">
            <v>0</v>
          </cell>
          <cell r="O52">
            <v>0.25</v>
          </cell>
          <cell r="P52">
            <v>0</v>
          </cell>
          <cell r="Q52">
            <v>0</v>
          </cell>
          <cell r="R52">
            <v>0</v>
          </cell>
          <cell r="S52">
            <v>0</v>
          </cell>
          <cell r="T52">
            <v>0</v>
          </cell>
          <cell r="U52">
            <v>0</v>
          </cell>
        </row>
        <row r="53">
          <cell r="C53">
            <v>0</v>
          </cell>
          <cell r="D53">
            <v>0</v>
          </cell>
          <cell r="E53">
            <v>0</v>
          </cell>
          <cell r="F53">
            <v>0</v>
          </cell>
          <cell r="G53">
            <v>1</v>
          </cell>
          <cell r="H53">
            <v>0</v>
          </cell>
          <cell r="I53">
            <v>0</v>
          </cell>
          <cell r="J53">
            <v>0</v>
          </cell>
          <cell r="K53">
            <v>0</v>
          </cell>
          <cell r="L53">
            <v>0</v>
          </cell>
          <cell r="M53">
            <v>0</v>
          </cell>
          <cell r="N53">
            <v>0</v>
          </cell>
          <cell r="O53">
            <v>0</v>
          </cell>
          <cell r="P53">
            <v>0</v>
          </cell>
          <cell r="Q53">
            <v>0</v>
          </cell>
          <cell r="R53">
            <v>0</v>
          </cell>
          <cell r="S53">
            <v>0</v>
          </cell>
          <cell r="T53">
            <v>0</v>
          </cell>
          <cell r="U53">
            <v>0</v>
          </cell>
        </row>
        <row r="54">
          <cell r="C54">
            <v>0</v>
          </cell>
          <cell r="D54">
            <v>0</v>
          </cell>
          <cell r="E54">
            <v>0</v>
          </cell>
          <cell r="F54">
            <v>0</v>
          </cell>
          <cell r="G54">
            <v>0</v>
          </cell>
          <cell r="H54">
            <v>1</v>
          </cell>
          <cell r="I54">
            <v>0</v>
          </cell>
          <cell r="J54">
            <v>0</v>
          </cell>
          <cell r="K54">
            <v>0</v>
          </cell>
          <cell r="L54">
            <v>0</v>
          </cell>
          <cell r="M54">
            <v>0</v>
          </cell>
          <cell r="N54">
            <v>0</v>
          </cell>
          <cell r="O54">
            <v>0</v>
          </cell>
          <cell r="P54">
            <v>0</v>
          </cell>
          <cell r="Q54">
            <v>0.25</v>
          </cell>
          <cell r="R54">
            <v>0</v>
          </cell>
          <cell r="S54">
            <v>0</v>
          </cell>
          <cell r="T54">
            <v>0</v>
          </cell>
          <cell r="U54">
            <v>0</v>
          </cell>
        </row>
        <row r="55">
          <cell r="C55">
            <v>0</v>
          </cell>
          <cell r="D55">
            <v>0.25</v>
          </cell>
          <cell r="E55">
            <v>0</v>
          </cell>
          <cell r="F55">
            <v>0</v>
          </cell>
          <cell r="G55">
            <v>0</v>
          </cell>
          <cell r="H55">
            <v>0</v>
          </cell>
          <cell r="I55">
            <v>1</v>
          </cell>
          <cell r="J55">
            <v>0</v>
          </cell>
          <cell r="K55">
            <v>0</v>
          </cell>
          <cell r="L55">
            <v>0</v>
          </cell>
          <cell r="M55">
            <v>0</v>
          </cell>
          <cell r="N55">
            <v>0</v>
          </cell>
          <cell r="O55">
            <v>0</v>
          </cell>
          <cell r="P55">
            <v>0</v>
          </cell>
          <cell r="Q55">
            <v>0.25</v>
          </cell>
          <cell r="R55">
            <v>0</v>
          </cell>
          <cell r="S55">
            <v>0</v>
          </cell>
          <cell r="T55">
            <v>0</v>
          </cell>
          <cell r="U55">
            <v>0</v>
          </cell>
        </row>
        <row r="56">
          <cell r="C56">
            <v>0</v>
          </cell>
          <cell r="D56">
            <v>0</v>
          </cell>
          <cell r="E56">
            <v>0.25</v>
          </cell>
          <cell r="F56">
            <v>0</v>
          </cell>
          <cell r="G56">
            <v>0</v>
          </cell>
          <cell r="H56">
            <v>0</v>
          </cell>
          <cell r="I56">
            <v>0</v>
          </cell>
          <cell r="J56">
            <v>1</v>
          </cell>
          <cell r="K56">
            <v>0</v>
          </cell>
          <cell r="L56">
            <v>0</v>
          </cell>
          <cell r="M56">
            <v>0</v>
          </cell>
          <cell r="N56">
            <v>0</v>
          </cell>
          <cell r="O56">
            <v>0</v>
          </cell>
          <cell r="P56">
            <v>0</v>
          </cell>
          <cell r="Q56">
            <v>0</v>
          </cell>
          <cell r="R56">
            <v>0</v>
          </cell>
          <cell r="S56">
            <v>0</v>
          </cell>
          <cell r="T56">
            <v>0</v>
          </cell>
          <cell r="U56">
            <v>0</v>
          </cell>
        </row>
        <row r="57">
          <cell r="C57">
            <v>0</v>
          </cell>
          <cell r="D57">
            <v>0</v>
          </cell>
          <cell r="E57">
            <v>0</v>
          </cell>
          <cell r="F57">
            <v>0</v>
          </cell>
          <cell r="G57">
            <v>0</v>
          </cell>
          <cell r="H57">
            <v>0</v>
          </cell>
          <cell r="I57">
            <v>0</v>
          </cell>
          <cell r="J57">
            <v>0</v>
          </cell>
          <cell r="K57">
            <v>1</v>
          </cell>
          <cell r="L57">
            <v>0</v>
          </cell>
          <cell r="M57">
            <v>0</v>
          </cell>
          <cell r="N57">
            <v>0</v>
          </cell>
          <cell r="O57">
            <v>0</v>
          </cell>
          <cell r="P57">
            <v>0</v>
          </cell>
          <cell r="Q57">
            <v>0</v>
          </cell>
          <cell r="R57">
            <v>0</v>
          </cell>
          <cell r="S57">
            <v>0</v>
          </cell>
          <cell r="T57">
            <v>0</v>
          </cell>
          <cell r="U57">
            <v>0</v>
          </cell>
        </row>
        <row r="58">
          <cell r="C58">
            <v>0.25</v>
          </cell>
          <cell r="D58">
            <v>0</v>
          </cell>
          <cell r="E58">
            <v>0</v>
          </cell>
          <cell r="F58">
            <v>0</v>
          </cell>
          <cell r="G58">
            <v>0</v>
          </cell>
          <cell r="H58">
            <v>0</v>
          </cell>
          <cell r="I58">
            <v>0</v>
          </cell>
          <cell r="J58">
            <v>0</v>
          </cell>
          <cell r="K58">
            <v>0</v>
          </cell>
          <cell r="L58">
            <v>1</v>
          </cell>
          <cell r="M58">
            <v>0</v>
          </cell>
          <cell r="N58">
            <v>0</v>
          </cell>
          <cell r="O58">
            <v>0.25</v>
          </cell>
          <cell r="P58">
            <v>0</v>
          </cell>
          <cell r="Q58">
            <v>0</v>
          </cell>
          <cell r="R58">
            <v>0</v>
          </cell>
          <cell r="S58">
            <v>0</v>
          </cell>
          <cell r="T58">
            <v>0</v>
          </cell>
          <cell r="U58">
            <v>0</v>
          </cell>
        </row>
        <row r="59">
          <cell r="C59">
            <v>0</v>
          </cell>
          <cell r="D59">
            <v>0</v>
          </cell>
          <cell r="E59">
            <v>0</v>
          </cell>
          <cell r="F59">
            <v>0</v>
          </cell>
          <cell r="G59">
            <v>0</v>
          </cell>
          <cell r="H59">
            <v>0</v>
          </cell>
          <cell r="I59">
            <v>0</v>
          </cell>
          <cell r="J59">
            <v>0</v>
          </cell>
          <cell r="K59">
            <v>0</v>
          </cell>
          <cell r="L59">
            <v>0</v>
          </cell>
          <cell r="M59">
            <v>1</v>
          </cell>
          <cell r="N59">
            <v>0</v>
          </cell>
          <cell r="O59">
            <v>0</v>
          </cell>
          <cell r="P59">
            <v>0</v>
          </cell>
          <cell r="Q59">
            <v>0</v>
          </cell>
          <cell r="R59">
            <v>0</v>
          </cell>
          <cell r="S59">
            <v>0</v>
          </cell>
          <cell r="T59">
            <v>0</v>
          </cell>
          <cell r="U59">
            <v>0</v>
          </cell>
        </row>
        <row r="60">
          <cell r="C60">
            <v>0</v>
          </cell>
          <cell r="D60">
            <v>0</v>
          </cell>
          <cell r="E60">
            <v>0</v>
          </cell>
          <cell r="F60">
            <v>0</v>
          </cell>
          <cell r="G60">
            <v>0</v>
          </cell>
          <cell r="H60">
            <v>0</v>
          </cell>
          <cell r="I60">
            <v>0</v>
          </cell>
          <cell r="J60">
            <v>0</v>
          </cell>
          <cell r="K60">
            <v>0</v>
          </cell>
          <cell r="L60">
            <v>0</v>
          </cell>
          <cell r="M60">
            <v>0</v>
          </cell>
          <cell r="N60">
            <v>1</v>
          </cell>
          <cell r="O60">
            <v>0</v>
          </cell>
          <cell r="P60">
            <v>0</v>
          </cell>
          <cell r="Q60">
            <v>0</v>
          </cell>
          <cell r="R60">
            <v>0</v>
          </cell>
          <cell r="S60">
            <v>0</v>
          </cell>
          <cell r="T60">
            <v>0</v>
          </cell>
          <cell r="U60">
            <v>0</v>
          </cell>
        </row>
        <row r="61">
          <cell r="C61">
            <v>0</v>
          </cell>
          <cell r="D61">
            <v>0</v>
          </cell>
          <cell r="E61">
            <v>0</v>
          </cell>
          <cell r="F61">
            <v>0.25</v>
          </cell>
          <cell r="G61">
            <v>0</v>
          </cell>
          <cell r="H61">
            <v>0</v>
          </cell>
          <cell r="I61">
            <v>0</v>
          </cell>
          <cell r="J61">
            <v>0</v>
          </cell>
          <cell r="K61">
            <v>0</v>
          </cell>
          <cell r="L61">
            <v>0.25</v>
          </cell>
          <cell r="M61">
            <v>0</v>
          </cell>
          <cell r="N61">
            <v>0</v>
          </cell>
          <cell r="O61">
            <v>1</v>
          </cell>
          <cell r="P61">
            <v>0</v>
          </cell>
          <cell r="Q61">
            <v>0</v>
          </cell>
          <cell r="R61">
            <v>0</v>
          </cell>
          <cell r="S61">
            <v>0</v>
          </cell>
          <cell r="T61">
            <v>0</v>
          </cell>
          <cell r="U61">
            <v>0</v>
          </cell>
        </row>
        <row r="62">
          <cell r="C62">
            <v>0</v>
          </cell>
          <cell r="D62">
            <v>0</v>
          </cell>
          <cell r="E62">
            <v>0</v>
          </cell>
          <cell r="F62">
            <v>0</v>
          </cell>
          <cell r="G62">
            <v>0</v>
          </cell>
          <cell r="H62">
            <v>0</v>
          </cell>
          <cell r="I62">
            <v>0</v>
          </cell>
          <cell r="J62">
            <v>0</v>
          </cell>
          <cell r="K62">
            <v>0</v>
          </cell>
          <cell r="L62">
            <v>0</v>
          </cell>
          <cell r="M62">
            <v>0</v>
          </cell>
          <cell r="N62">
            <v>0</v>
          </cell>
          <cell r="O62">
            <v>0</v>
          </cell>
          <cell r="P62">
            <v>1</v>
          </cell>
          <cell r="Q62">
            <v>0</v>
          </cell>
          <cell r="R62">
            <v>0.25</v>
          </cell>
          <cell r="S62">
            <v>0</v>
          </cell>
          <cell r="T62">
            <v>0</v>
          </cell>
          <cell r="U62">
            <v>0</v>
          </cell>
        </row>
        <row r="63">
          <cell r="C63">
            <v>0</v>
          </cell>
          <cell r="D63">
            <v>0</v>
          </cell>
          <cell r="E63">
            <v>0</v>
          </cell>
          <cell r="F63">
            <v>0</v>
          </cell>
          <cell r="G63">
            <v>0</v>
          </cell>
          <cell r="H63">
            <v>0.25</v>
          </cell>
          <cell r="I63">
            <v>0.25</v>
          </cell>
          <cell r="J63">
            <v>0</v>
          </cell>
          <cell r="K63">
            <v>0</v>
          </cell>
          <cell r="L63">
            <v>0</v>
          </cell>
          <cell r="M63">
            <v>0</v>
          </cell>
          <cell r="N63">
            <v>0</v>
          </cell>
          <cell r="O63">
            <v>0</v>
          </cell>
          <cell r="P63">
            <v>0</v>
          </cell>
          <cell r="Q63">
            <v>1</v>
          </cell>
          <cell r="R63">
            <v>0</v>
          </cell>
          <cell r="S63">
            <v>0</v>
          </cell>
          <cell r="T63">
            <v>0</v>
          </cell>
          <cell r="U63">
            <v>0</v>
          </cell>
        </row>
        <row r="64">
          <cell r="C64">
            <v>0.25</v>
          </cell>
          <cell r="D64">
            <v>0</v>
          </cell>
          <cell r="E64">
            <v>0</v>
          </cell>
          <cell r="F64">
            <v>0</v>
          </cell>
          <cell r="G64">
            <v>0</v>
          </cell>
          <cell r="H64">
            <v>0</v>
          </cell>
          <cell r="I64">
            <v>0</v>
          </cell>
          <cell r="J64">
            <v>0</v>
          </cell>
          <cell r="K64">
            <v>0</v>
          </cell>
          <cell r="L64">
            <v>0</v>
          </cell>
          <cell r="M64">
            <v>0</v>
          </cell>
          <cell r="N64">
            <v>0</v>
          </cell>
          <cell r="O64">
            <v>0</v>
          </cell>
          <cell r="P64">
            <v>0.25</v>
          </cell>
          <cell r="Q64">
            <v>0</v>
          </cell>
          <cell r="R64">
            <v>1</v>
          </cell>
          <cell r="S64">
            <v>0</v>
          </cell>
          <cell r="T64">
            <v>0</v>
          </cell>
          <cell r="U64">
            <v>0</v>
          </cell>
        </row>
        <row r="65">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1</v>
          </cell>
          <cell r="T65">
            <v>1</v>
          </cell>
          <cell r="U65">
            <v>1</v>
          </cell>
        </row>
        <row r="66">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1</v>
          </cell>
          <cell r="T66">
            <v>1</v>
          </cell>
          <cell r="U66">
            <v>1</v>
          </cell>
        </row>
        <row r="67">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1</v>
          </cell>
          <cell r="T67">
            <v>1</v>
          </cell>
          <cell r="U67">
            <v>1</v>
          </cell>
        </row>
        <row r="81">
          <cell r="C81">
            <v>1</v>
          </cell>
          <cell r="D81">
            <v>0</v>
          </cell>
          <cell r="E81">
            <v>0</v>
          </cell>
          <cell r="F81">
            <v>0</v>
          </cell>
          <cell r="G81">
            <v>0</v>
          </cell>
          <cell r="H81">
            <v>0</v>
          </cell>
          <cell r="I81">
            <v>0</v>
          </cell>
          <cell r="J81">
            <v>0</v>
          </cell>
          <cell r="K81">
            <v>0</v>
          </cell>
        </row>
        <row r="82">
          <cell r="C82">
            <v>0</v>
          </cell>
          <cell r="D82">
            <v>1</v>
          </cell>
          <cell r="E82">
            <v>0.25</v>
          </cell>
          <cell r="F82">
            <v>0</v>
          </cell>
          <cell r="G82">
            <v>0</v>
          </cell>
          <cell r="H82">
            <v>0.5</v>
          </cell>
          <cell r="I82">
            <v>0.5</v>
          </cell>
          <cell r="J82">
            <v>0</v>
          </cell>
          <cell r="K82">
            <v>0</v>
          </cell>
        </row>
        <row r="83">
          <cell r="C83">
            <v>0</v>
          </cell>
          <cell r="D83">
            <v>0.25</v>
          </cell>
          <cell r="E83">
            <v>1</v>
          </cell>
          <cell r="F83">
            <v>0</v>
          </cell>
          <cell r="G83">
            <v>0</v>
          </cell>
          <cell r="H83">
            <v>0.25</v>
          </cell>
          <cell r="I83">
            <v>0</v>
          </cell>
          <cell r="J83">
            <v>0.25</v>
          </cell>
          <cell r="K83">
            <v>0</v>
          </cell>
        </row>
        <row r="84">
          <cell r="C84">
            <v>0</v>
          </cell>
          <cell r="D84">
            <v>0</v>
          </cell>
          <cell r="E84">
            <v>0</v>
          </cell>
          <cell r="F84">
            <v>1</v>
          </cell>
          <cell r="G84">
            <v>0</v>
          </cell>
          <cell r="H84">
            <v>0.25</v>
          </cell>
          <cell r="I84">
            <v>0.25</v>
          </cell>
          <cell r="J84">
            <v>0</v>
          </cell>
          <cell r="K84">
            <v>0</v>
          </cell>
        </row>
        <row r="85">
          <cell r="C85">
            <v>0</v>
          </cell>
          <cell r="D85">
            <v>0</v>
          </cell>
          <cell r="E85">
            <v>0</v>
          </cell>
          <cell r="F85">
            <v>0</v>
          </cell>
          <cell r="G85">
            <v>1</v>
          </cell>
          <cell r="H85">
            <v>0</v>
          </cell>
          <cell r="I85">
            <v>0</v>
          </cell>
          <cell r="J85">
            <v>0</v>
          </cell>
          <cell r="K85">
            <v>0</v>
          </cell>
        </row>
        <row r="86">
          <cell r="C86">
            <v>0</v>
          </cell>
          <cell r="D86">
            <v>0.5</v>
          </cell>
          <cell r="E86">
            <v>0.25</v>
          </cell>
          <cell r="F86">
            <v>0.25</v>
          </cell>
          <cell r="G86">
            <v>0</v>
          </cell>
          <cell r="H86">
            <v>1</v>
          </cell>
          <cell r="I86">
            <v>0</v>
          </cell>
          <cell r="J86">
            <v>0</v>
          </cell>
          <cell r="K86">
            <v>0</v>
          </cell>
        </row>
        <row r="87">
          <cell r="C87">
            <v>0</v>
          </cell>
          <cell r="D87">
            <v>0.5</v>
          </cell>
          <cell r="E87">
            <v>0</v>
          </cell>
          <cell r="F87">
            <v>0.25</v>
          </cell>
          <cell r="G87">
            <v>0</v>
          </cell>
          <cell r="H87">
            <v>0</v>
          </cell>
          <cell r="I87">
            <v>1</v>
          </cell>
          <cell r="J87">
            <v>0</v>
          </cell>
          <cell r="K87">
            <v>0</v>
          </cell>
        </row>
        <row r="88">
          <cell r="C88">
            <v>0</v>
          </cell>
          <cell r="D88">
            <v>0</v>
          </cell>
          <cell r="E88">
            <v>0.25</v>
          </cell>
          <cell r="F88">
            <v>0</v>
          </cell>
          <cell r="G88">
            <v>0</v>
          </cell>
          <cell r="H88">
            <v>0</v>
          </cell>
          <cell r="I88">
            <v>0</v>
          </cell>
          <cell r="J88">
            <v>1</v>
          </cell>
          <cell r="K88">
            <v>0</v>
          </cell>
        </row>
        <row r="89">
          <cell r="C89">
            <v>0</v>
          </cell>
          <cell r="D89">
            <v>0</v>
          </cell>
          <cell r="E89">
            <v>0</v>
          </cell>
          <cell r="F89">
            <v>0</v>
          </cell>
          <cell r="G89">
            <v>0</v>
          </cell>
          <cell r="H89">
            <v>0</v>
          </cell>
          <cell r="I89">
            <v>0</v>
          </cell>
          <cell r="J89">
            <v>0</v>
          </cell>
          <cell r="K89">
            <v>1</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Internal data"/>
      <sheetName val="0. Language"/>
      <sheetName val="P.Readme"/>
      <sheetName val="P.Index"/>
      <sheetName val="I.General"/>
      <sheetName val="I.Premiums"/>
      <sheetName val="I.Life"/>
      <sheetName val="I.Health and Non-Life"/>
      <sheetName val="I.Scenarios"/>
      <sheetName val="Q. General questions"/>
      <sheetName val="Q.Operational risk"/>
      <sheetName val="Q.Internal Model"/>
      <sheetName val="TS.VIII.A-C SCR OpRisk BSCR"/>
      <sheetName val="O.SCR Variations Equity"/>
      <sheetName val="TS.XV MCR"/>
      <sheetName val="O.Graphical Output"/>
      <sheetName val="O.Equivalent Scenario"/>
      <sheetName val="TS.IX Market risk"/>
      <sheetName val="TS.X Counterparty risk"/>
      <sheetName val="TS.XI Life Underwriting"/>
      <sheetName val="TS.XII.A Health"/>
      <sheetName val="TS.XII.B Health long term"/>
      <sheetName val="TS.XII.C Health short term"/>
      <sheetName val="TS.XII.D Workers compensation"/>
      <sheetName val="TS.XIII Non-Life"/>
      <sheetName val="P.Parameters"/>
      <sheetName val="D.Datasets"/>
    </sheetNames>
    <sheetDataSet>
      <sheetData sheetId="0">
        <row r="114">
          <cell r="B114" t="str">
            <v>QIS4 reply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pageSetUpPr fitToPage="1"/>
  </sheetPr>
  <dimension ref="A1:E10"/>
  <sheetViews>
    <sheetView tabSelected="1" workbookViewId="0">
      <selection activeCell="C21" sqref="C21"/>
    </sheetView>
  </sheetViews>
  <sheetFormatPr baseColWidth="10" defaultRowHeight="12.5"/>
  <cols>
    <col min="1" max="1" width="5.81640625" customWidth="1"/>
    <col min="2" max="2" width="37.81640625" customWidth="1"/>
    <col min="3" max="3" width="40.7265625" customWidth="1"/>
    <col min="4" max="4" width="67.1796875" customWidth="1"/>
  </cols>
  <sheetData>
    <row r="1" spans="1:5" ht="13" thickBot="1">
      <c r="A1" s="334"/>
      <c r="B1" s="334"/>
      <c r="C1" s="335" t="s">
        <v>944</v>
      </c>
      <c r="D1" s="336" t="str">
        <f ca="1">MID(CELL("nomfichier"),FIND("[",CELL("nomfichier"))+1,LEN(C1))</f>
        <v>203. a2_annexe_cda_instruction-2018</v>
      </c>
      <c r="E1" s="337"/>
    </row>
    <row r="2" spans="1:5" ht="22" customHeight="1" thickBot="1">
      <c r="A2" s="624" t="s">
        <v>878</v>
      </c>
      <c r="B2" s="625"/>
      <c r="C2" s="338"/>
    </row>
    <row r="3" spans="1:5" ht="22" customHeight="1" thickBot="1">
      <c r="A3" s="624" t="s">
        <v>879</v>
      </c>
      <c r="B3" s="625"/>
      <c r="C3" s="338"/>
    </row>
    <row r="4" spans="1:5" ht="22" customHeight="1" thickBot="1">
      <c r="A4" s="626" t="s">
        <v>880</v>
      </c>
      <c r="B4" s="627"/>
      <c r="C4" s="339">
        <v>43465</v>
      </c>
    </row>
    <row r="5" spans="1:5" ht="22" customHeight="1" thickBot="1">
      <c r="A5" s="626" t="s">
        <v>881</v>
      </c>
      <c r="B5" s="627"/>
      <c r="C5" s="339" t="s">
        <v>882</v>
      </c>
    </row>
    <row r="6" spans="1:5" ht="13">
      <c r="A6" s="21"/>
      <c r="B6" s="21"/>
    </row>
    <row r="7" spans="1:5" ht="22" customHeight="1">
      <c r="A7" s="624" t="s">
        <v>883</v>
      </c>
      <c r="B7" s="624"/>
      <c r="C7" s="440" t="s">
        <v>902</v>
      </c>
      <c r="D7" s="335" t="s">
        <v>884</v>
      </c>
      <c r="E7" s="331"/>
    </row>
    <row r="8" spans="1:5" ht="13.5" thickBot="1">
      <c r="A8" s="21"/>
      <c r="B8" s="21"/>
      <c r="D8" s="335" t="s">
        <v>902</v>
      </c>
      <c r="E8" s="331"/>
    </row>
    <row r="9" spans="1:5" ht="30.75" customHeight="1" thickBot="1">
      <c r="A9" s="622" t="s">
        <v>885</v>
      </c>
      <c r="B9" s="623"/>
      <c r="C9" s="340" t="str">
        <f ca="1">IF(AND(C1=D1,D10=TRUE)=TRUE,"Fichier correct","Fichier incorrect")</f>
        <v>Fichier incorrect</v>
      </c>
      <c r="D9" s="335" t="s">
        <v>903</v>
      </c>
      <c r="E9" s="331"/>
    </row>
    <row r="10" spans="1:5">
      <c r="D10" s="441" t="b">
        <f>IF(AND(C7=D7,"CDM"=UPPER(MID(C1,FIND("_",C1,4)+1,3)))=TRUE,TRUE,IF(AND(C7=D8,"CDA"=UPPER(MID(C1,FIND("_",C1,4)+1,3)))=TRUE,TRUE,IF(AND(C7=D9,"CSS"=UPPER(MID(C1,FIND("_",C1,4)+1,3)))=TRUE,TRUE,FALSE)))</f>
        <v>1</v>
      </c>
    </row>
  </sheetData>
  <sheetProtection password="C950" sheet="1" objects="1" scenarios="1"/>
  <mergeCells count="6">
    <mergeCell ref="A9:B9"/>
    <mergeCell ref="A2:B2"/>
    <mergeCell ref="A3:B3"/>
    <mergeCell ref="A4:B4"/>
    <mergeCell ref="A5:B5"/>
    <mergeCell ref="A7:B7"/>
  </mergeCells>
  <conditionalFormatting sqref="C9">
    <cfRule type="cellIs" dxfId="341" priority="2" operator="equal">
      <formula>"Fichier correct"</formula>
    </cfRule>
    <cfRule type="cellIs" dxfId="340" priority="3" operator="equal">
      <formula>"Fichier incorrect"</formula>
    </cfRule>
  </conditionalFormatting>
  <conditionalFormatting sqref="C7">
    <cfRule type="iconSet" priority="1">
      <iconSet>
        <cfvo type="percent" val="0"/>
        <cfvo type="percent" val="33"/>
        <cfvo type="percent" val="67"/>
      </iconSet>
    </cfRule>
  </conditionalFormatting>
  <dataValidations count="1">
    <dataValidation type="list" allowBlank="1" showInputMessage="1" showErrorMessage="1" sqref="C7">
      <formula1>$D$7:$D$9</formula1>
    </dataValidation>
  </dataValidations>
  <pageMargins left="0.7" right="0.7" top="0.75" bottom="0.75" header="0.3" footer="0.3"/>
  <pageSetup paperSize="9" scale="8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3">
    <pageSetUpPr fitToPage="1"/>
  </sheetPr>
  <dimension ref="A1:K36"/>
  <sheetViews>
    <sheetView workbookViewId="0">
      <pane ySplit="2" topLeftCell="A3" activePane="bottomLeft" state="frozen"/>
      <selection activeCell="A30" sqref="A30"/>
      <selection pane="bottomLeft" activeCell="D43" sqref="D43"/>
    </sheetView>
  </sheetViews>
  <sheetFormatPr baseColWidth="10" defaultColWidth="11.453125" defaultRowHeight="12"/>
  <cols>
    <col min="1" max="1" width="32.26953125" style="4" customWidth="1"/>
    <col min="2" max="4" width="14.7265625" style="4" customWidth="1"/>
    <col min="5" max="5" width="6.7265625" style="4" customWidth="1"/>
    <col min="6" max="6" width="10.7265625" style="4" customWidth="1"/>
    <col min="7" max="7" width="6.7265625" style="4" customWidth="1"/>
    <col min="8" max="8" width="14.7265625" style="4" customWidth="1"/>
    <col min="9" max="9" width="14.7265625" style="2" customWidth="1"/>
    <col min="10" max="10" width="12.7265625" style="2" customWidth="1"/>
    <col min="11" max="11" width="14.7265625" style="2" customWidth="1"/>
    <col min="12" max="16384" width="11.453125" style="2"/>
  </cols>
  <sheetData>
    <row r="1" spans="1:11">
      <c r="A1" s="89" t="s">
        <v>354</v>
      </c>
      <c r="B1" s="385"/>
      <c r="C1" s="385"/>
      <c r="D1" s="385"/>
      <c r="E1" s="385"/>
      <c r="F1" s="385"/>
      <c r="G1" s="385"/>
      <c r="H1" s="385"/>
      <c r="I1" s="87"/>
    </row>
    <row r="2" spans="1:11">
      <c r="A2" s="89"/>
      <c r="B2" s="101"/>
      <c r="C2" s="101"/>
      <c r="D2" s="385"/>
      <c r="E2" s="385"/>
      <c r="F2" s="385"/>
      <c r="G2" s="385"/>
      <c r="H2" s="385"/>
      <c r="I2" s="91"/>
    </row>
    <row r="3" spans="1:11" ht="34.5" customHeight="1">
      <c r="A3" s="377"/>
      <c r="B3" s="117" t="s">
        <v>357</v>
      </c>
      <c r="C3" s="117" t="s">
        <v>175</v>
      </c>
      <c r="D3" s="117" t="s">
        <v>176</v>
      </c>
      <c r="E3" s="117" t="s">
        <v>94</v>
      </c>
      <c r="F3" s="117" t="s">
        <v>95</v>
      </c>
      <c r="G3" s="117" t="s">
        <v>96</v>
      </c>
      <c r="H3" s="117" t="s">
        <v>356</v>
      </c>
    </row>
    <row r="4" spans="1:11">
      <c r="A4" s="386" t="s">
        <v>283</v>
      </c>
      <c r="B4" s="7"/>
      <c r="C4" s="7"/>
      <c r="D4" s="7"/>
      <c r="E4" s="7"/>
      <c r="F4" s="7"/>
      <c r="G4" s="7"/>
      <c r="H4" s="7"/>
    </row>
    <row r="5" spans="1:11" ht="13">
      <c r="A5" s="387" t="s">
        <v>143</v>
      </c>
      <c r="B5" s="8"/>
      <c r="C5" s="8"/>
      <c r="D5" s="161"/>
      <c r="E5" s="161"/>
      <c r="F5" s="161"/>
      <c r="G5" s="393"/>
      <c r="H5" s="98"/>
    </row>
    <row r="6" spans="1:11" ht="6" customHeight="1">
      <c r="A6" s="387"/>
      <c r="B6" s="7"/>
      <c r="C6" s="7"/>
      <c r="D6" s="7"/>
      <c r="E6" s="7"/>
      <c r="F6" s="7"/>
      <c r="G6" s="7"/>
      <c r="H6" s="7"/>
    </row>
    <row r="7" spans="1:11" ht="13">
      <c r="A7" s="387" t="s">
        <v>142</v>
      </c>
      <c r="B7" s="8"/>
      <c r="C7" s="8"/>
      <c r="D7" s="161"/>
      <c r="E7" s="161"/>
      <c r="F7" s="161"/>
      <c r="G7" s="7"/>
      <c r="H7" s="98"/>
    </row>
    <row r="8" spans="1:11" ht="13">
      <c r="A8" s="388" t="s">
        <v>417</v>
      </c>
      <c r="B8" s="8"/>
      <c r="C8" s="7"/>
      <c r="D8" s="7"/>
      <c r="E8" s="7"/>
      <c r="F8" s="161"/>
      <c r="G8" s="393"/>
      <c r="H8" s="57"/>
    </row>
    <row r="9" spans="1:11" ht="13">
      <c r="A9" s="388" t="s">
        <v>418</v>
      </c>
      <c r="B9" s="8"/>
      <c r="C9" s="7"/>
      <c r="D9" s="7"/>
      <c r="E9" s="7"/>
      <c r="F9" s="161"/>
      <c r="G9" s="393"/>
      <c r="H9" s="57"/>
    </row>
    <row r="10" spans="1:11" ht="13">
      <c r="A10" s="389" t="s">
        <v>419</v>
      </c>
      <c r="B10" s="11"/>
      <c r="C10" s="16"/>
      <c r="D10" s="16"/>
      <c r="E10" s="16"/>
      <c r="F10" s="161"/>
      <c r="G10" s="393"/>
      <c r="H10" s="92"/>
    </row>
    <row r="11" spans="1:11" ht="6" customHeight="1">
      <c r="A11" s="101"/>
      <c r="B11" s="101"/>
      <c r="C11" s="101"/>
      <c r="D11" s="101"/>
      <c r="E11" s="101"/>
      <c r="F11" s="101"/>
      <c r="G11" s="101"/>
      <c r="H11" s="101"/>
    </row>
    <row r="12" spans="1:11">
      <c r="A12" s="386" t="s">
        <v>423</v>
      </c>
      <c r="B12" s="12"/>
      <c r="C12" s="12"/>
      <c r="D12" s="12"/>
      <c r="E12" s="12"/>
      <c r="F12" s="12"/>
      <c r="G12" s="12"/>
      <c r="H12" s="12"/>
    </row>
    <row r="13" spans="1:11" ht="13">
      <c r="A13" s="390" t="s">
        <v>415</v>
      </c>
      <c r="B13" s="11"/>
      <c r="C13" s="16"/>
      <c r="D13" s="16"/>
      <c r="E13" s="16"/>
      <c r="F13" s="16"/>
      <c r="G13" s="394"/>
      <c r="H13" s="99"/>
    </row>
    <row r="14" spans="1:11" ht="6" customHeight="1">
      <c r="A14" s="101"/>
      <c r="B14" s="101"/>
      <c r="C14" s="101"/>
      <c r="D14" s="101"/>
      <c r="E14" s="101"/>
      <c r="F14" s="101"/>
      <c r="G14" s="101"/>
      <c r="H14" s="101"/>
      <c r="I14" s="101"/>
      <c r="J14" s="101"/>
      <c r="K14" s="101"/>
    </row>
    <row r="15" spans="1:11">
      <c r="A15" s="386" t="s">
        <v>285</v>
      </c>
      <c r="B15" s="12"/>
      <c r="C15" s="12"/>
      <c r="D15" s="12"/>
      <c r="E15" s="12"/>
      <c r="F15" s="12"/>
      <c r="G15" s="12"/>
      <c r="H15" s="12"/>
    </row>
    <row r="16" spans="1:11" ht="13">
      <c r="A16" s="390" t="s">
        <v>143</v>
      </c>
      <c r="B16" s="11"/>
      <c r="C16" s="11"/>
      <c r="D16" s="155"/>
      <c r="E16" s="160"/>
      <c r="F16" s="155"/>
      <c r="G16" s="395"/>
      <c r="H16" s="99"/>
    </row>
    <row r="17" spans="1:11" ht="6" customHeight="1">
      <c r="A17" s="101"/>
      <c r="B17" s="101"/>
      <c r="C17" s="101"/>
      <c r="D17" s="101"/>
      <c r="E17" s="101"/>
      <c r="F17" s="101"/>
      <c r="G17" s="101"/>
      <c r="H17" s="101"/>
      <c r="I17" s="101"/>
      <c r="J17" s="101"/>
      <c r="K17" s="101"/>
    </row>
    <row r="18" spans="1:11">
      <c r="A18" s="386" t="s">
        <v>177</v>
      </c>
      <c r="B18" s="12"/>
      <c r="C18" s="12"/>
      <c r="D18" s="12"/>
      <c r="E18" s="12"/>
      <c r="F18" s="12"/>
      <c r="G18" s="12"/>
      <c r="H18" s="12"/>
    </row>
    <row r="19" spans="1:11" ht="13">
      <c r="A19" s="387" t="s">
        <v>420</v>
      </c>
      <c r="B19" s="8"/>
      <c r="C19" s="8"/>
      <c r="D19" s="161"/>
      <c r="E19" s="161"/>
      <c r="F19" s="161"/>
      <c r="G19" s="7"/>
      <c r="H19" s="98"/>
    </row>
    <row r="20" spans="1:11" ht="13">
      <c r="A20" s="388" t="s">
        <v>416</v>
      </c>
      <c r="B20" s="8"/>
      <c r="C20" s="7"/>
      <c r="D20" s="7"/>
      <c r="E20" s="7"/>
      <c r="F20" s="161"/>
      <c r="G20" s="393"/>
      <c r="H20" s="57"/>
    </row>
    <row r="21" spans="1:11" ht="13">
      <c r="A21" s="388" t="s">
        <v>178</v>
      </c>
      <c r="B21" s="8"/>
      <c r="C21" s="7"/>
      <c r="D21" s="7"/>
      <c r="E21" s="7"/>
      <c r="F21" s="161"/>
      <c r="G21" s="393"/>
      <c r="H21" s="57"/>
    </row>
    <row r="22" spans="1:11" ht="6" customHeight="1">
      <c r="A22" s="382"/>
      <c r="B22" s="7"/>
      <c r="C22" s="7"/>
      <c r="D22" s="7"/>
      <c r="E22" s="7"/>
      <c r="F22" s="7"/>
      <c r="G22" s="7"/>
      <c r="H22" s="7"/>
    </row>
    <row r="23" spans="1:11" ht="13">
      <c r="A23" s="390" t="s">
        <v>421</v>
      </c>
      <c r="B23" s="11"/>
      <c r="C23" s="11"/>
      <c r="D23" s="155"/>
      <c r="E23" s="160"/>
      <c r="F23" s="155"/>
      <c r="G23" s="395"/>
      <c r="H23" s="99"/>
    </row>
    <row r="24" spans="1:11" ht="6" customHeight="1">
      <c r="A24" s="101"/>
      <c r="B24" s="101"/>
      <c r="C24" s="101"/>
      <c r="D24" s="101"/>
      <c r="E24" s="101"/>
      <c r="F24" s="101"/>
      <c r="G24" s="101"/>
      <c r="H24" s="101"/>
      <c r="I24" s="101"/>
      <c r="J24" s="101"/>
      <c r="K24" s="101"/>
    </row>
    <row r="25" spans="1:11">
      <c r="A25" s="386" t="s">
        <v>424</v>
      </c>
      <c r="B25" s="12"/>
      <c r="C25" s="12"/>
      <c r="D25" s="12"/>
      <c r="E25" s="12"/>
      <c r="F25" s="12"/>
      <c r="G25" s="12"/>
      <c r="H25" s="12"/>
    </row>
    <row r="26" spans="1:11" ht="13">
      <c r="A26" s="387" t="s">
        <v>422</v>
      </c>
      <c r="B26" s="8"/>
      <c r="C26" s="8"/>
      <c r="D26" s="161"/>
      <c r="E26" s="161"/>
      <c r="F26" s="161"/>
      <c r="G26" s="7"/>
      <c r="H26" s="98"/>
    </row>
    <row r="27" spans="1:11" ht="13">
      <c r="A27" s="388" t="s">
        <v>416</v>
      </c>
      <c r="B27" s="8"/>
      <c r="C27" s="7"/>
      <c r="D27" s="7"/>
      <c r="E27" s="7"/>
      <c r="F27" s="159"/>
      <c r="G27" s="393"/>
      <c r="H27" s="57"/>
    </row>
    <row r="28" spans="1:11" ht="13">
      <c r="A28" s="389" t="s">
        <v>179</v>
      </c>
      <c r="B28" s="11"/>
      <c r="C28" s="16"/>
      <c r="D28" s="16"/>
      <c r="E28" s="16"/>
      <c r="F28" s="160"/>
      <c r="G28" s="395"/>
      <c r="H28" s="92"/>
    </row>
    <row r="29" spans="1:11" ht="6" customHeight="1">
      <c r="A29" s="101"/>
      <c r="B29" s="101"/>
      <c r="C29" s="101"/>
      <c r="D29" s="101"/>
      <c r="E29" s="101"/>
      <c r="F29" s="101"/>
      <c r="G29" s="101"/>
      <c r="H29" s="101"/>
    </row>
    <row r="30" spans="1:11">
      <c r="A30" s="386" t="s">
        <v>284</v>
      </c>
      <c r="B30" s="12"/>
      <c r="C30" s="12"/>
      <c r="D30" s="12"/>
      <c r="E30" s="12"/>
      <c r="F30" s="12"/>
      <c r="G30" s="12"/>
      <c r="H30" s="12"/>
    </row>
    <row r="31" spans="1:11" ht="13">
      <c r="A31" s="387" t="s">
        <v>305</v>
      </c>
      <c r="B31" s="8"/>
      <c r="C31" s="7"/>
      <c r="D31" s="7"/>
      <c r="E31" s="7"/>
      <c r="F31" s="7"/>
      <c r="G31" s="7"/>
      <c r="H31" s="7"/>
    </row>
    <row r="32" spans="1:11" ht="13">
      <c r="A32" s="387" t="s">
        <v>308</v>
      </c>
      <c r="B32" s="8"/>
      <c r="C32" s="7"/>
      <c r="D32" s="7"/>
      <c r="E32" s="7"/>
      <c r="F32" s="7"/>
      <c r="G32" s="7"/>
      <c r="H32" s="7"/>
    </row>
    <row r="33" spans="1:10" ht="13">
      <c r="A33" s="387" t="s">
        <v>306</v>
      </c>
      <c r="B33" s="8"/>
      <c r="C33" s="7"/>
      <c r="D33" s="7"/>
      <c r="E33" s="7"/>
      <c r="F33" s="7"/>
      <c r="G33" s="7"/>
      <c r="H33" s="7"/>
    </row>
    <row r="34" spans="1:10" ht="13">
      <c r="A34" s="390" t="s">
        <v>307</v>
      </c>
      <c r="B34" s="11"/>
      <c r="C34" s="16"/>
      <c r="D34" s="16"/>
      <c r="E34" s="16"/>
      <c r="F34" s="16"/>
      <c r="G34" s="395"/>
      <c r="H34" s="99"/>
    </row>
    <row r="35" spans="1:10" ht="6" customHeight="1">
      <c r="A35" s="391"/>
    </row>
    <row r="36" spans="1:10" ht="13">
      <c r="A36" s="392" t="s">
        <v>90</v>
      </c>
      <c r="B36" s="142"/>
      <c r="C36" s="142"/>
      <c r="D36" s="142"/>
      <c r="E36" s="142"/>
      <c r="F36" s="142"/>
      <c r="G36" s="142"/>
      <c r="H36" s="152"/>
      <c r="I36" s="362" t="str">
        <f>IF(H36=SUM(H5+H7+H13+H16+H19+H23+H26+H34),"OK","KO")</f>
        <v>OK</v>
      </c>
      <c r="J36" s="2" t="s">
        <v>889</v>
      </c>
    </row>
  </sheetData>
  <sheetProtection password="C950" sheet="1" objects="1" scenarios="1"/>
  <phoneticPr fontId="11" type="noConversion"/>
  <conditionalFormatting sqref="I36">
    <cfRule type="cellIs" dxfId="319" priority="1" operator="equal">
      <formula>"KO"</formula>
    </cfRule>
    <cfRule type="cellIs" dxfId="318" priority="2" operator="equal">
      <formula>"OK"</formula>
    </cfRule>
  </conditionalFormatting>
  <pageMargins left="0.39370078740157483" right="0.39370078740157483" top="0.39370078740157483" bottom="0.39370078740157483" header="0.51181102362204722" footer="0.51181102362204722"/>
  <pageSetup paperSize="9" scale="89" orientation="landscape" horizontalDpi="4294967292" verticalDpi="360" r:id="rId1"/>
  <headerFooter alignWithMargins="0">
    <oddHeader>&amp;R&amp;"Courier New,Normal"&amp;8&amp;A &amp;P/&amp;N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I42"/>
  <sheetViews>
    <sheetView workbookViewId="0">
      <pane xSplit="2" topLeftCell="C1" activePane="topRight" state="frozen"/>
      <selection pane="topRight"/>
    </sheetView>
  </sheetViews>
  <sheetFormatPr baseColWidth="10" defaultColWidth="11.453125" defaultRowHeight="10.5"/>
  <cols>
    <col min="1" max="1" width="33.7265625" style="257" customWidth="1"/>
    <col min="2" max="2" width="2.7265625" style="255" customWidth="1"/>
    <col min="3" max="9" width="15.7265625" style="268" customWidth="1"/>
    <col min="10" max="16384" width="11.453125" style="268"/>
  </cols>
  <sheetData>
    <row r="1" spans="1:9" s="257" customFormat="1">
      <c r="A1" s="254" t="s">
        <v>738</v>
      </c>
      <c r="B1" s="255"/>
      <c r="C1" s="256"/>
      <c r="D1" s="256"/>
      <c r="E1" s="256"/>
      <c r="F1" s="256"/>
      <c r="G1" s="254"/>
      <c r="H1" s="256"/>
      <c r="I1" s="256"/>
    </row>
    <row r="2" spans="1:9" s="257" customFormat="1">
      <c r="A2" s="256"/>
      <c r="B2" s="255"/>
      <c r="C2" s="256"/>
      <c r="D2" s="256"/>
      <c r="E2" s="256"/>
      <c r="F2" s="256"/>
      <c r="G2" s="256"/>
      <c r="H2" s="256"/>
      <c r="I2" s="256"/>
    </row>
    <row r="3" spans="1:9" s="257" customFormat="1">
      <c r="A3" s="254" t="s">
        <v>490</v>
      </c>
      <c r="B3" s="255"/>
      <c r="C3" s="256"/>
      <c r="D3" s="256"/>
      <c r="E3" s="256"/>
      <c r="F3" s="256"/>
      <c r="G3" s="256"/>
      <c r="H3" s="256"/>
      <c r="I3" s="256"/>
    </row>
    <row r="4" spans="1:9" s="257" customFormat="1">
      <c r="A4" s="258" t="s">
        <v>739</v>
      </c>
      <c r="B4" s="255"/>
      <c r="C4" s="258" t="s">
        <v>740</v>
      </c>
      <c r="D4" s="258" t="s">
        <v>741</v>
      </c>
      <c r="E4" s="258" t="s">
        <v>742</v>
      </c>
      <c r="F4" s="258"/>
      <c r="G4" s="258" t="s">
        <v>743</v>
      </c>
      <c r="H4" s="256"/>
      <c r="I4" s="256"/>
    </row>
    <row r="5" spans="1:9" s="257" customFormat="1">
      <c r="A5" s="254" t="s">
        <v>945</v>
      </c>
      <c r="B5" s="255"/>
      <c r="C5" s="258" t="s">
        <v>744</v>
      </c>
      <c r="D5" s="258" t="s">
        <v>745</v>
      </c>
      <c r="E5" s="258" t="s">
        <v>509</v>
      </c>
      <c r="F5" s="258"/>
      <c r="G5" s="409" t="s">
        <v>746</v>
      </c>
      <c r="H5" s="256"/>
      <c r="I5" s="256"/>
    </row>
    <row r="6" spans="1:9" s="257" customFormat="1">
      <c r="A6" s="256"/>
      <c r="B6" s="255"/>
      <c r="C6" s="256"/>
      <c r="D6" s="256"/>
      <c r="E6" s="256"/>
      <c r="F6" s="256"/>
      <c r="G6" s="256"/>
      <c r="H6" s="256"/>
      <c r="I6" s="256"/>
    </row>
    <row r="7" spans="1:9" s="257" customFormat="1">
      <c r="A7" s="256" t="s">
        <v>747</v>
      </c>
      <c r="B7" s="255"/>
      <c r="C7" s="256" t="s">
        <v>748</v>
      </c>
      <c r="D7" s="256"/>
      <c r="E7" s="256"/>
      <c r="F7" s="256"/>
      <c r="G7" s="256"/>
      <c r="H7" s="256"/>
      <c r="I7" s="256"/>
    </row>
    <row r="8" spans="1:9" s="257" customFormat="1">
      <c r="A8" s="254"/>
      <c r="B8" s="255"/>
      <c r="C8" s="254"/>
      <c r="D8" s="256"/>
      <c r="E8" s="256"/>
      <c r="F8" s="256"/>
      <c r="G8" s="256"/>
      <c r="H8" s="256"/>
      <c r="I8" s="256"/>
    </row>
    <row r="9" spans="1:9" s="257" customFormat="1">
      <c r="A9" s="254"/>
      <c r="B9" s="255"/>
      <c r="C9" s="260"/>
      <c r="D9" s="260"/>
      <c r="E9" s="256"/>
      <c r="F9" s="256"/>
      <c r="G9" s="256"/>
      <c r="H9" s="256"/>
      <c r="I9" s="256"/>
    </row>
    <row r="10" spans="1:9" s="257" customFormat="1" ht="21">
      <c r="A10" s="261" t="s">
        <v>243</v>
      </c>
      <c r="B10" s="262"/>
      <c r="C10" s="263" t="s">
        <v>244</v>
      </c>
      <c r="D10" s="263" t="s">
        <v>245</v>
      </c>
      <c r="E10" s="263" t="s">
        <v>246</v>
      </c>
      <c r="F10" s="263" t="s">
        <v>247</v>
      </c>
      <c r="G10" s="256"/>
      <c r="H10" s="256"/>
      <c r="I10" s="256"/>
    </row>
    <row r="11" spans="1:9">
      <c r="A11" s="264" t="s">
        <v>248</v>
      </c>
      <c r="B11" s="265" t="s">
        <v>749</v>
      </c>
      <c r="C11" s="266"/>
      <c r="D11" s="267"/>
      <c r="E11" s="267"/>
      <c r="F11" s="267"/>
      <c r="G11" s="256"/>
      <c r="H11" s="256"/>
      <c r="I11" s="256"/>
    </row>
    <row r="12" spans="1:9" s="274" customFormat="1" ht="5.15" customHeight="1">
      <c r="A12" s="269"/>
      <c r="B12" s="270"/>
      <c r="C12" s="271"/>
      <c r="D12" s="271"/>
      <c r="E12" s="271"/>
      <c r="F12" s="271"/>
      <c r="G12" s="272"/>
      <c r="H12" s="273"/>
      <c r="I12" s="272"/>
    </row>
    <row r="13" spans="1:9" s="257" customFormat="1" ht="27" customHeight="1">
      <c r="A13" s="275" t="s">
        <v>371</v>
      </c>
      <c r="B13" s="276"/>
      <c r="C13" s="263" t="s">
        <v>372</v>
      </c>
      <c r="D13" s="263" t="s">
        <v>373</v>
      </c>
      <c r="E13" s="263" t="s">
        <v>374</v>
      </c>
      <c r="F13" s="263" t="s">
        <v>375</v>
      </c>
      <c r="G13" s="263" t="s">
        <v>376</v>
      </c>
      <c r="H13" s="263" t="s">
        <v>377</v>
      </c>
      <c r="I13" s="263" t="s">
        <v>378</v>
      </c>
    </row>
    <row r="14" spans="1:9">
      <c r="A14" s="277" t="s">
        <v>379</v>
      </c>
      <c r="B14" s="278" t="s">
        <v>750</v>
      </c>
      <c r="C14" s="279"/>
      <c r="D14" s="280"/>
      <c r="E14" s="280"/>
      <c r="F14" s="280"/>
      <c r="G14" s="280"/>
      <c r="H14" s="280"/>
      <c r="I14" s="280"/>
    </row>
    <row r="15" spans="1:9">
      <c r="A15" s="277" t="s">
        <v>380</v>
      </c>
      <c r="B15" s="278" t="s">
        <v>751</v>
      </c>
      <c r="C15" s="281"/>
      <c r="D15" s="282"/>
      <c r="E15" s="283"/>
      <c r="F15" s="283"/>
      <c r="G15" s="283"/>
      <c r="H15" s="283"/>
      <c r="I15" s="283"/>
    </row>
    <row r="16" spans="1:9">
      <c r="A16" s="277" t="s">
        <v>381</v>
      </c>
      <c r="B16" s="278" t="s">
        <v>752</v>
      </c>
      <c r="C16" s="281"/>
      <c r="D16" s="282"/>
      <c r="E16" s="283"/>
      <c r="F16" s="283"/>
      <c r="G16" s="283"/>
      <c r="H16" s="283"/>
      <c r="I16" s="283"/>
    </row>
    <row r="17" spans="1:9">
      <c r="A17" s="277" t="s">
        <v>287</v>
      </c>
      <c r="B17" s="278" t="s">
        <v>753</v>
      </c>
      <c r="C17" s="281"/>
      <c r="D17" s="282"/>
      <c r="E17" s="283"/>
      <c r="F17" s="283"/>
      <c r="G17" s="283"/>
      <c r="H17" s="283"/>
      <c r="I17" s="283"/>
    </row>
    <row r="18" spans="1:9">
      <c r="A18" s="277" t="s">
        <v>288</v>
      </c>
      <c r="B18" s="278" t="s">
        <v>754</v>
      </c>
      <c r="C18" s="281"/>
      <c r="D18" s="282"/>
      <c r="E18" s="283"/>
      <c r="F18" s="283"/>
      <c r="G18" s="283"/>
      <c r="H18" s="283"/>
      <c r="I18" s="283"/>
    </row>
    <row r="19" spans="1:9">
      <c r="A19" s="277" t="s">
        <v>289</v>
      </c>
      <c r="B19" s="278" t="s">
        <v>755</v>
      </c>
      <c r="C19" s="281"/>
      <c r="D19" s="282"/>
      <c r="E19" s="283"/>
      <c r="F19" s="283"/>
      <c r="G19" s="283"/>
      <c r="H19" s="283"/>
      <c r="I19" s="283"/>
    </row>
    <row r="20" spans="1:9">
      <c r="A20" s="277" t="s">
        <v>290</v>
      </c>
      <c r="B20" s="278" t="s">
        <v>756</v>
      </c>
      <c r="C20" s="281"/>
      <c r="D20" s="282"/>
      <c r="E20" s="283"/>
      <c r="F20" s="283"/>
      <c r="G20" s="283"/>
      <c r="H20" s="283"/>
      <c r="I20" s="283"/>
    </row>
    <row r="21" spans="1:9">
      <c r="A21" s="277" t="s">
        <v>291</v>
      </c>
      <c r="B21" s="278" t="s">
        <v>757</v>
      </c>
      <c r="C21" s="281"/>
      <c r="D21" s="282"/>
      <c r="E21" s="283"/>
      <c r="F21" s="283"/>
      <c r="G21" s="283"/>
      <c r="H21" s="283"/>
      <c r="I21" s="283"/>
    </row>
    <row r="22" spans="1:9">
      <c r="A22" s="277" t="s">
        <v>292</v>
      </c>
      <c r="B22" s="278" t="s">
        <v>758</v>
      </c>
      <c r="C22" s="281"/>
      <c r="D22" s="282"/>
      <c r="E22" s="283"/>
      <c r="F22" s="283"/>
      <c r="G22" s="283"/>
      <c r="H22" s="283"/>
      <c r="I22" s="283"/>
    </row>
    <row r="23" spans="1:9">
      <c r="A23" s="264" t="s">
        <v>293</v>
      </c>
      <c r="B23" s="265" t="s">
        <v>759</v>
      </c>
      <c r="C23" s="266"/>
      <c r="D23" s="284"/>
      <c r="E23" s="267"/>
      <c r="F23" s="267"/>
      <c r="G23" s="267"/>
      <c r="H23" s="285"/>
      <c r="I23" s="285"/>
    </row>
    <row r="24" spans="1:9" s="274" customFormat="1" ht="5.15" customHeight="1">
      <c r="A24" s="269"/>
      <c r="B24" s="270"/>
      <c r="C24" s="271"/>
      <c r="D24" s="271"/>
      <c r="E24" s="271"/>
      <c r="F24" s="271"/>
      <c r="G24" s="272"/>
      <c r="H24" s="273"/>
      <c r="I24" s="272"/>
    </row>
    <row r="25" spans="1:9" s="257" customFormat="1" ht="27.75" customHeight="1">
      <c r="A25" s="275" t="s">
        <v>294</v>
      </c>
      <c r="B25" s="276"/>
      <c r="C25" s="263" t="s">
        <v>372</v>
      </c>
      <c r="D25" s="263" t="s">
        <v>373</v>
      </c>
      <c r="E25" s="263" t="s">
        <v>374</v>
      </c>
      <c r="F25" s="263" t="s">
        <v>375</v>
      </c>
      <c r="G25" s="263" t="s">
        <v>376</v>
      </c>
      <c r="H25" s="263" t="s">
        <v>377</v>
      </c>
      <c r="I25" s="263" t="s">
        <v>378</v>
      </c>
    </row>
    <row r="26" spans="1:9">
      <c r="A26" s="277" t="s">
        <v>379</v>
      </c>
      <c r="B26" s="278" t="s">
        <v>760</v>
      </c>
      <c r="C26" s="279"/>
      <c r="D26" s="280"/>
      <c r="E26" s="280"/>
      <c r="F26" s="280"/>
      <c r="G26" s="280"/>
      <c r="H26" s="280"/>
      <c r="I26" s="280"/>
    </row>
    <row r="27" spans="1:9">
      <c r="A27" s="277" t="s">
        <v>380</v>
      </c>
      <c r="B27" s="278">
        <v>22</v>
      </c>
      <c r="C27" s="281"/>
      <c r="D27" s="282"/>
      <c r="E27" s="283"/>
      <c r="F27" s="283"/>
      <c r="G27" s="283"/>
      <c r="H27" s="283"/>
      <c r="I27" s="283"/>
    </row>
    <row r="28" spans="1:9">
      <c r="A28" s="277" t="s">
        <v>381</v>
      </c>
      <c r="B28" s="278">
        <v>23</v>
      </c>
      <c r="C28" s="281"/>
      <c r="D28" s="282"/>
      <c r="E28" s="283"/>
      <c r="F28" s="283"/>
      <c r="G28" s="283"/>
      <c r="H28" s="283"/>
      <c r="I28" s="283"/>
    </row>
    <row r="29" spans="1:9">
      <c r="A29" s="277" t="s">
        <v>287</v>
      </c>
      <c r="B29" s="278">
        <v>24</v>
      </c>
      <c r="C29" s="281"/>
      <c r="D29" s="282"/>
      <c r="E29" s="283"/>
      <c r="F29" s="283"/>
      <c r="G29" s="283"/>
      <c r="H29" s="283"/>
      <c r="I29" s="283"/>
    </row>
    <row r="30" spans="1:9" s="257" customFormat="1">
      <c r="A30" s="277" t="s">
        <v>288</v>
      </c>
      <c r="B30" s="278">
        <v>25</v>
      </c>
      <c r="C30" s="281"/>
      <c r="D30" s="282"/>
      <c r="E30" s="283"/>
      <c r="F30" s="283"/>
      <c r="G30" s="283"/>
      <c r="H30" s="283"/>
      <c r="I30" s="283"/>
    </row>
    <row r="31" spans="1:9">
      <c r="A31" s="277" t="s">
        <v>289</v>
      </c>
      <c r="B31" s="278">
        <v>26</v>
      </c>
      <c r="C31" s="281"/>
      <c r="D31" s="282"/>
      <c r="E31" s="283"/>
      <c r="F31" s="283"/>
      <c r="G31" s="283"/>
      <c r="H31" s="283"/>
      <c r="I31" s="283"/>
    </row>
    <row r="32" spans="1:9">
      <c r="A32" s="277" t="s">
        <v>290</v>
      </c>
      <c r="B32" s="278">
        <v>27</v>
      </c>
      <c r="C32" s="281"/>
      <c r="D32" s="282"/>
      <c r="E32" s="283"/>
      <c r="F32" s="283"/>
      <c r="G32" s="283"/>
      <c r="H32" s="283"/>
      <c r="I32" s="283"/>
    </row>
    <row r="33" spans="1:9" s="257" customFormat="1">
      <c r="A33" s="277" t="s">
        <v>291</v>
      </c>
      <c r="B33" s="278">
        <v>28</v>
      </c>
      <c r="C33" s="281"/>
      <c r="D33" s="282"/>
      <c r="E33" s="283"/>
      <c r="F33" s="283"/>
      <c r="G33" s="283"/>
      <c r="H33" s="283"/>
      <c r="I33" s="283"/>
    </row>
    <row r="34" spans="1:9">
      <c r="A34" s="277" t="s">
        <v>292</v>
      </c>
      <c r="B34" s="278">
        <v>29</v>
      </c>
      <c r="C34" s="281"/>
      <c r="D34" s="282"/>
      <c r="E34" s="283"/>
      <c r="F34" s="283"/>
      <c r="G34" s="283"/>
      <c r="H34" s="283"/>
      <c r="I34" s="283"/>
    </row>
    <row r="35" spans="1:9">
      <c r="A35" s="264" t="s">
        <v>293</v>
      </c>
      <c r="B35" s="265" t="s">
        <v>761</v>
      </c>
      <c r="C35" s="266"/>
      <c r="D35" s="284"/>
      <c r="E35" s="267"/>
      <c r="F35" s="267"/>
      <c r="G35" s="267"/>
      <c r="H35" s="285"/>
      <c r="I35" s="285"/>
    </row>
    <row r="36" spans="1:9" ht="5.15" customHeight="1"/>
    <row r="37" spans="1:9" ht="33.75" customHeight="1">
      <c r="A37" s="275" t="s">
        <v>295</v>
      </c>
      <c r="B37" s="276"/>
      <c r="C37" s="263" t="s">
        <v>296</v>
      </c>
      <c r="D37" s="263" t="s">
        <v>272</v>
      </c>
      <c r="E37" s="263" t="s">
        <v>273</v>
      </c>
      <c r="F37" s="263" t="s">
        <v>274</v>
      </c>
    </row>
    <row r="38" spans="1:9">
      <c r="A38" s="277" t="s">
        <v>275</v>
      </c>
      <c r="B38" s="278" t="s">
        <v>762</v>
      </c>
      <c r="C38" s="286"/>
      <c r="D38" s="280"/>
      <c r="E38" s="280"/>
      <c r="F38" s="280"/>
    </row>
    <row r="39" spans="1:9">
      <c r="A39" s="264" t="s">
        <v>276</v>
      </c>
      <c r="B39" s="265" t="s">
        <v>763</v>
      </c>
      <c r="C39" s="287"/>
      <c r="D39" s="267"/>
      <c r="E39" s="267"/>
      <c r="F39" s="285"/>
    </row>
    <row r="40" spans="1:9" ht="5.15" customHeight="1"/>
    <row r="41" spans="1:9" ht="21">
      <c r="A41" s="275" t="s">
        <v>277</v>
      </c>
      <c r="B41" s="276"/>
      <c r="C41" s="263" t="s">
        <v>372</v>
      </c>
      <c r="D41" s="263" t="s">
        <v>374</v>
      </c>
      <c r="E41" s="263" t="s">
        <v>375</v>
      </c>
      <c r="F41" s="263" t="s">
        <v>376</v>
      </c>
    </row>
    <row r="42" spans="1:9">
      <c r="A42" s="264" t="s">
        <v>248</v>
      </c>
      <c r="B42" s="265" t="s">
        <v>764</v>
      </c>
      <c r="C42" s="288"/>
      <c r="D42" s="267"/>
      <c r="E42" s="267"/>
      <c r="F42" s="289"/>
    </row>
  </sheetData>
  <sheetProtection password="C950" sheet="1" objects="1" scenarios="1"/>
  <dataValidations count="1">
    <dataValidation type="list" allowBlank="1" showInputMessage="1" showErrorMessage="1" sqref="C38:C39">
      <formula1>"1,2"</formula1>
    </dataValidation>
  </dataValidations>
  <pageMargins left="0.39370078740157483" right="0.23" top="0.39370078740157483" bottom="0.39370078740157483" header="0.51181102362204722" footer="0.51181102362204722"/>
  <pageSetup paperSize="9" scale="98"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I42"/>
  <sheetViews>
    <sheetView workbookViewId="0">
      <pane xSplit="2" topLeftCell="C1" activePane="topRight" state="frozen"/>
      <selection pane="topRight" activeCell="C8" sqref="C8"/>
    </sheetView>
  </sheetViews>
  <sheetFormatPr baseColWidth="10" defaultColWidth="11.453125" defaultRowHeight="10.5"/>
  <cols>
    <col min="1" max="1" width="33.7265625" style="257" customWidth="1"/>
    <col min="2" max="2" width="2.7265625" style="255" customWidth="1"/>
    <col min="3" max="9" width="15.7265625" style="268" customWidth="1"/>
    <col min="10" max="16384" width="11.453125" style="268"/>
  </cols>
  <sheetData>
    <row r="1" spans="1:9" s="257" customFormat="1">
      <c r="A1" s="254" t="s">
        <v>765</v>
      </c>
      <c r="B1" s="255"/>
      <c r="C1" s="256"/>
      <c r="D1" s="256"/>
      <c r="E1" s="256"/>
      <c r="F1" s="256"/>
      <c r="G1" s="254"/>
      <c r="H1" s="256"/>
      <c r="I1" s="256"/>
    </row>
    <row r="2" spans="1:9" s="257" customFormat="1">
      <c r="A2" s="256"/>
      <c r="B2" s="255"/>
      <c r="C2" s="256"/>
      <c r="D2" s="256"/>
      <c r="E2" s="256"/>
      <c r="F2" s="256"/>
      <c r="G2" s="256"/>
      <c r="H2" s="256"/>
      <c r="I2" s="256"/>
    </row>
    <row r="3" spans="1:9" s="257" customFormat="1">
      <c r="A3" s="254" t="s">
        <v>490</v>
      </c>
      <c r="B3" s="255"/>
      <c r="C3" s="256"/>
      <c r="D3" s="256"/>
      <c r="E3" s="256"/>
      <c r="F3" s="256"/>
      <c r="G3" s="256"/>
      <c r="H3" s="256"/>
      <c r="I3" s="256"/>
    </row>
    <row r="4" spans="1:9" s="257" customFormat="1">
      <c r="A4" s="258" t="s">
        <v>739</v>
      </c>
      <c r="B4" s="255"/>
      <c r="C4" s="258" t="s">
        <v>740</v>
      </c>
      <c r="D4" s="258" t="s">
        <v>741</v>
      </c>
      <c r="E4" s="258" t="s">
        <v>742</v>
      </c>
      <c r="F4" s="258"/>
      <c r="G4" s="258" t="s">
        <v>766</v>
      </c>
      <c r="H4" s="256"/>
      <c r="I4" s="256"/>
    </row>
    <row r="5" spans="1:9" s="257" customFormat="1">
      <c r="A5" s="254" t="s">
        <v>945</v>
      </c>
      <c r="B5" s="255"/>
      <c r="C5" s="258" t="s">
        <v>744</v>
      </c>
      <c r="D5" s="258" t="s">
        <v>767</v>
      </c>
      <c r="E5" s="258" t="s">
        <v>509</v>
      </c>
      <c r="F5" s="258"/>
      <c r="G5" s="409" t="s">
        <v>746</v>
      </c>
      <c r="H5" s="256"/>
      <c r="I5" s="256"/>
    </row>
    <row r="6" spans="1:9" s="257" customFormat="1">
      <c r="A6" s="256"/>
      <c r="B6" s="255"/>
      <c r="C6" s="256"/>
      <c r="D6" s="256"/>
      <c r="E6" s="256"/>
      <c r="F6" s="256"/>
      <c r="G6" s="256"/>
      <c r="H6" s="256"/>
      <c r="I6" s="256"/>
    </row>
    <row r="7" spans="1:9" s="257" customFormat="1">
      <c r="A7" s="256" t="s">
        <v>747</v>
      </c>
      <c r="B7" s="255"/>
      <c r="C7" s="256" t="s">
        <v>748</v>
      </c>
      <c r="D7" s="256"/>
      <c r="E7" s="256"/>
      <c r="F7" s="256"/>
      <c r="G7" s="256"/>
      <c r="H7" s="256"/>
      <c r="I7" s="256"/>
    </row>
    <row r="8" spans="1:9" s="257" customFormat="1">
      <c r="A8" s="254"/>
      <c r="B8" s="255"/>
      <c r="C8" s="254"/>
      <c r="D8" s="256"/>
      <c r="E8" s="256"/>
      <c r="F8" s="256"/>
      <c r="G8" s="256"/>
      <c r="H8" s="256"/>
      <c r="I8" s="256"/>
    </row>
    <row r="9" spans="1:9" s="257" customFormat="1">
      <c r="A9" s="254" t="s">
        <v>490</v>
      </c>
      <c r="B9" s="255"/>
      <c r="C9" s="260"/>
      <c r="D9" s="260"/>
      <c r="E9" s="256"/>
      <c r="F9" s="256"/>
      <c r="G9" s="256"/>
      <c r="H9" s="256"/>
      <c r="I9" s="256"/>
    </row>
    <row r="10" spans="1:9" s="257" customFormat="1" ht="21">
      <c r="A10" s="261" t="s">
        <v>243</v>
      </c>
      <c r="B10" s="262"/>
      <c r="C10" s="263" t="s">
        <v>244</v>
      </c>
      <c r="D10" s="263" t="s">
        <v>245</v>
      </c>
      <c r="E10" s="263" t="s">
        <v>246</v>
      </c>
      <c r="F10" s="263" t="s">
        <v>247</v>
      </c>
      <c r="G10" s="256"/>
      <c r="H10" s="256"/>
      <c r="I10" s="256"/>
    </row>
    <row r="11" spans="1:9">
      <c r="A11" s="264" t="s">
        <v>248</v>
      </c>
      <c r="B11" s="265" t="s">
        <v>749</v>
      </c>
      <c r="C11" s="266"/>
      <c r="D11" s="267"/>
      <c r="E11" s="267"/>
      <c r="F11" s="267"/>
      <c r="G11" s="256"/>
      <c r="H11" s="256"/>
      <c r="I11" s="256"/>
    </row>
    <row r="12" spans="1:9" s="274" customFormat="1" ht="5.15" customHeight="1">
      <c r="A12" s="269"/>
      <c r="B12" s="270"/>
      <c r="C12" s="271"/>
      <c r="D12" s="271"/>
      <c r="E12" s="271"/>
      <c r="F12" s="271"/>
      <c r="G12" s="272"/>
      <c r="H12" s="273"/>
      <c r="I12" s="272"/>
    </row>
    <row r="13" spans="1:9" s="257" customFormat="1" ht="27" customHeight="1">
      <c r="A13" s="275" t="s">
        <v>371</v>
      </c>
      <c r="B13" s="276"/>
      <c r="C13" s="263" t="s">
        <v>372</v>
      </c>
      <c r="D13" s="263" t="s">
        <v>373</v>
      </c>
      <c r="E13" s="263" t="s">
        <v>374</v>
      </c>
      <c r="F13" s="263" t="s">
        <v>375</v>
      </c>
      <c r="G13" s="263" t="s">
        <v>376</v>
      </c>
      <c r="H13" s="263" t="s">
        <v>377</v>
      </c>
      <c r="I13" s="263" t="s">
        <v>378</v>
      </c>
    </row>
    <row r="14" spans="1:9">
      <c r="A14" s="277" t="s">
        <v>379</v>
      </c>
      <c r="B14" s="278" t="s">
        <v>750</v>
      </c>
      <c r="C14" s="279"/>
      <c r="D14" s="280"/>
      <c r="E14" s="280"/>
      <c r="F14" s="280"/>
      <c r="G14" s="280"/>
      <c r="H14" s="283"/>
      <c r="I14" s="283"/>
    </row>
    <row r="15" spans="1:9">
      <c r="A15" s="277" t="s">
        <v>380</v>
      </c>
      <c r="B15" s="278" t="s">
        <v>751</v>
      </c>
      <c r="C15" s="281"/>
      <c r="D15" s="282"/>
      <c r="E15" s="283"/>
      <c r="F15" s="283"/>
      <c r="G15" s="283"/>
      <c r="H15" s="283"/>
      <c r="I15" s="283"/>
    </row>
    <row r="16" spans="1:9">
      <c r="A16" s="277" t="s">
        <v>381</v>
      </c>
      <c r="B16" s="278" t="s">
        <v>752</v>
      </c>
      <c r="C16" s="281"/>
      <c r="D16" s="282"/>
      <c r="E16" s="283"/>
      <c r="F16" s="283"/>
      <c r="G16" s="283"/>
      <c r="H16" s="283"/>
      <c r="I16" s="283"/>
    </row>
    <row r="17" spans="1:9">
      <c r="A17" s="277" t="s">
        <v>287</v>
      </c>
      <c r="B17" s="278" t="s">
        <v>753</v>
      </c>
      <c r="C17" s="281"/>
      <c r="D17" s="282"/>
      <c r="E17" s="283"/>
      <c r="F17" s="283"/>
      <c r="G17" s="283"/>
      <c r="H17" s="283"/>
      <c r="I17" s="283"/>
    </row>
    <row r="18" spans="1:9">
      <c r="A18" s="277" t="s">
        <v>288</v>
      </c>
      <c r="B18" s="278" t="s">
        <v>754</v>
      </c>
      <c r="C18" s="281"/>
      <c r="D18" s="282"/>
      <c r="E18" s="283"/>
      <c r="F18" s="283"/>
      <c r="G18" s="283"/>
      <c r="H18" s="283"/>
      <c r="I18" s="283"/>
    </row>
    <row r="19" spans="1:9">
      <c r="A19" s="277" t="s">
        <v>289</v>
      </c>
      <c r="B19" s="278" t="s">
        <v>755</v>
      </c>
      <c r="C19" s="281"/>
      <c r="D19" s="282"/>
      <c r="E19" s="283"/>
      <c r="F19" s="283"/>
      <c r="G19" s="283"/>
      <c r="H19" s="283"/>
      <c r="I19" s="283"/>
    </row>
    <row r="20" spans="1:9">
      <c r="A20" s="277" t="s">
        <v>290</v>
      </c>
      <c r="B20" s="278" t="s">
        <v>756</v>
      </c>
      <c r="C20" s="281"/>
      <c r="D20" s="282"/>
      <c r="E20" s="283"/>
      <c r="F20" s="283"/>
      <c r="G20" s="283"/>
      <c r="H20" s="283"/>
      <c r="I20" s="283"/>
    </row>
    <row r="21" spans="1:9">
      <c r="A21" s="277" t="s">
        <v>291</v>
      </c>
      <c r="B21" s="278" t="s">
        <v>757</v>
      </c>
      <c r="C21" s="281"/>
      <c r="D21" s="282"/>
      <c r="E21" s="283"/>
      <c r="F21" s="283"/>
      <c r="G21" s="283"/>
      <c r="H21" s="283"/>
      <c r="I21" s="283"/>
    </row>
    <row r="22" spans="1:9">
      <c r="A22" s="277" t="s">
        <v>292</v>
      </c>
      <c r="B22" s="278" t="s">
        <v>758</v>
      </c>
      <c r="C22" s="281"/>
      <c r="D22" s="282"/>
      <c r="E22" s="283"/>
      <c r="F22" s="283"/>
      <c r="G22" s="283"/>
      <c r="H22" s="283"/>
      <c r="I22" s="283"/>
    </row>
    <row r="23" spans="1:9">
      <c r="A23" s="264" t="s">
        <v>293</v>
      </c>
      <c r="B23" s="265" t="s">
        <v>759</v>
      </c>
      <c r="C23" s="266"/>
      <c r="D23" s="284"/>
      <c r="E23" s="267"/>
      <c r="F23" s="267"/>
      <c r="G23" s="267"/>
      <c r="H23" s="285"/>
      <c r="I23" s="285"/>
    </row>
    <row r="24" spans="1:9" s="274" customFormat="1" ht="5.15" customHeight="1">
      <c r="A24" s="269"/>
      <c r="B24" s="270"/>
      <c r="C24" s="271"/>
      <c r="D24" s="271"/>
      <c r="E24" s="271"/>
      <c r="F24" s="271"/>
      <c r="G24" s="272"/>
      <c r="H24" s="273"/>
      <c r="I24" s="272"/>
    </row>
    <row r="25" spans="1:9" s="257" customFormat="1" ht="27.75" customHeight="1">
      <c r="A25" s="275" t="s">
        <v>294</v>
      </c>
      <c r="B25" s="276"/>
      <c r="C25" s="263" t="s">
        <v>372</v>
      </c>
      <c r="D25" s="263" t="s">
        <v>373</v>
      </c>
      <c r="E25" s="263" t="s">
        <v>374</v>
      </c>
      <c r="F25" s="263" t="s">
        <v>375</v>
      </c>
      <c r="G25" s="263" t="s">
        <v>376</v>
      </c>
      <c r="H25" s="263" t="s">
        <v>377</v>
      </c>
      <c r="I25" s="263" t="s">
        <v>378</v>
      </c>
    </row>
    <row r="26" spans="1:9">
      <c r="A26" s="277" t="s">
        <v>379</v>
      </c>
      <c r="B26" s="278" t="s">
        <v>760</v>
      </c>
      <c r="C26" s="279"/>
      <c r="D26" s="280"/>
      <c r="E26" s="280"/>
      <c r="F26" s="280"/>
      <c r="G26" s="280"/>
      <c r="H26" s="283"/>
      <c r="I26" s="283"/>
    </row>
    <row r="27" spans="1:9">
      <c r="A27" s="277" t="s">
        <v>380</v>
      </c>
      <c r="B27" s="278">
        <v>22</v>
      </c>
      <c r="C27" s="281"/>
      <c r="D27" s="282"/>
      <c r="E27" s="283"/>
      <c r="F27" s="283"/>
      <c r="G27" s="283"/>
      <c r="H27" s="283"/>
      <c r="I27" s="283"/>
    </row>
    <row r="28" spans="1:9">
      <c r="A28" s="277" t="s">
        <v>381</v>
      </c>
      <c r="B28" s="278">
        <v>23</v>
      </c>
      <c r="C28" s="281"/>
      <c r="D28" s="282"/>
      <c r="E28" s="283"/>
      <c r="F28" s="283"/>
      <c r="G28" s="283"/>
      <c r="H28" s="283"/>
      <c r="I28" s="283"/>
    </row>
    <row r="29" spans="1:9">
      <c r="A29" s="277" t="s">
        <v>287</v>
      </c>
      <c r="B29" s="278">
        <v>24</v>
      </c>
      <c r="C29" s="281"/>
      <c r="D29" s="282"/>
      <c r="E29" s="283"/>
      <c r="F29" s="283"/>
      <c r="G29" s="283"/>
      <c r="H29" s="283"/>
      <c r="I29" s="283"/>
    </row>
    <row r="30" spans="1:9" s="257" customFormat="1">
      <c r="A30" s="277" t="s">
        <v>288</v>
      </c>
      <c r="B30" s="278">
        <v>25</v>
      </c>
      <c r="C30" s="281"/>
      <c r="D30" s="282"/>
      <c r="E30" s="283"/>
      <c r="F30" s="283"/>
      <c r="G30" s="283"/>
      <c r="H30" s="283"/>
      <c r="I30" s="283"/>
    </row>
    <row r="31" spans="1:9">
      <c r="A31" s="277" t="s">
        <v>289</v>
      </c>
      <c r="B31" s="278">
        <v>26</v>
      </c>
      <c r="C31" s="281"/>
      <c r="D31" s="282"/>
      <c r="E31" s="283"/>
      <c r="F31" s="283"/>
      <c r="G31" s="283"/>
      <c r="H31" s="283"/>
      <c r="I31" s="283"/>
    </row>
    <row r="32" spans="1:9">
      <c r="A32" s="277" t="s">
        <v>290</v>
      </c>
      <c r="B32" s="278">
        <v>27</v>
      </c>
      <c r="C32" s="281"/>
      <c r="D32" s="282"/>
      <c r="E32" s="283"/>
      <c r="F32" s="283"/>
      <c r="G32" s="283"/>
      <c r="H32" s="283"/>
      <c r="I32" s="283"/>
    </row>
    <row r="33" spans="1:9" s="257" customFormat="1">
      <c r="A33" s="277" t="s">
        <v>291</v>
      </c>
      <c r="B33" s="278">
        <v>28</v>
      </c>
      <c r="C33" s="281"/>
      <c r="D33" s="282"/>
      <c r="E33" s="283"/>
      <c r="F33" s="283"/>
      <c r="G33" s="283"/>
      <c r="H33" s="283"/>
      <c r="I33" s="283"/>
    </row>
    <row r="34" spans="1:9">
      <c r="A34" s="277" t="s">
        <v>292</v>
      </c>
      <c r="B34" s="278">
        <v>29</v>
      </c>
      <c r="C34" s="281"/>
      <c r="D34" s="282"/>
      <c r="E34" s="283"/>
      <c r="F34" s="283"/>
      <c r="G34" s="283"/>
      <c r="H34" s="283"/>
      <c r="I34" s="283"/>
    </row>
    <row r="35" spans="1:9">
      <c r="A35" s="264" t="s">
        <v>293</v>
      </c>
      <c r="B35" s="265" t="s">
        <v>761</v>
      </c>
      <c r="C35" s="266"/>
      <c r="D35" s="284"/>
      <c r="E35" s="267"/>
      <c r="F35" s="267"/>
      <c r="G35" s="267"/>
      <c r="H35" s="285"/>
      <c r="I35" s="285"/>
    </row>
    <row r="36" spans="1:9" ht="5.15" customHeight="1"/>
    <row r="37" spans="1:9" ht="33.75" customHeight="1">
      <c r="A37" s="275" t="s">
        <v>295</v>
      </c>
      <c r="B37" s="276"/>
      <c r="C37" s="263" t="s">
        <v>296</v>
      </c>
      <c r="D37" s="263" t="s">
        <v>272</v>
      </c>
      <c r="E37" s="263" t="s">
        <v>273</v>
      </c>
      <c r="F37" s="263" t="s">
        <v>274</v>
      </c>
    </row>
    <row r="38" spans="1:9">
      <c r="A38" s="277" t="s">
        <v>275</v>
      </c>
      <c r="B38" s="278" t="s">
        <v>762</v>
      </c>
      <c r="C38" s="286"/>
      <c r="D38" s="280"/>
      <c r="E38" s="280"/>
      <c r="F38" s="280"/>
    </row>
    <row r="39" spans="1:9">
      <c r="A39" s="264" t="s">
        <v>276</v>
      </c>
      <c r="B39" s="265" t="s">
        <v>763</v>
      </c>
      <c r="C39" s="287"/>
      <c r="D39" s="267"/>
      <c r="E39" s="267"/>
      <c r="F39" s="285"/>
    </row>
    <row r="40" spans="1:9" ht="5.15" customHeight="1"/>
    <row r="41" spans="1:9" ht="21">
      <c r="A41" s="275" t="s">
        <v>277</v>
      </c>
      <c r="B41" s="276"/>
      <c r="C41" s="263" t="s">
        <v>372</v>
      </c>
      <c r="D41" s="263" t="s">
        <v>374</v>
      </c>
      <c r="E41" s="263" t="s">
        <v>375</v>
      </c>
      <c r="F41" s="263" t="s">
        <v>376</v>
      </c>
    </row>
    <row r="42" spans="1:9">
      <c r="A42" s="264" t="s">
        <v>248</v>
      </c>
      <c r="B42" s="265" t="s">
        <v>764</v>
      </c>
      <c r="C42" s="288"/>
      <c r="D42" s="267"/>
      <c r="E42" s="267"/>
      <c r="F42" s="289"/>
    </row>
  </sheetData>
  <sheetProtection password="C950" sheet="1" objects="1" scenarios="1"/>
  <dataValidations count="1">
    <dataValidation type="list" allowBlank="1" showInputMessage="1" showErrorMessage="1" sqref="C38:C39">
      <formula1>"1,2"</formula1>
    </dataValidation>
  </dataValidations>
  <pageMargins left="0.39370078740157483" right="0.23" top="0.39370078740157483" bottom="0.39370078740157483" header="0.51181102362204722" footer="0.51181102362204722"/>
  <pageSetup paperSize="9" scale="98"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I42"/>
  <sheetViews>
    <sheetView workbookViewId="0">
      <pane xSplit="2" topLeftCell="C1" activePane="topRight" state="frozen"/>
      <selection pane="topRight" activeCell="A8" sqref="A8"/>
    </sheetView>
  </sheetViews>
  <sheetFormatPr baseColWidth="10" defaultColWidth="11.453125" defaultRowHeight="10.5"/>
  <cols>
    <col min="1" max="1" width="33.7265625" style="257" customWidth="1"/>
    <col min="2" max="2" width="2.7265625" style="255" customWidth="1"/>
    <col min="3" max="9" width="15.7265625" style="268" customWidth="1"/>
    <col min="10" max="16384" width="11.453125" style="268"/>
  </cols>
  <sheetData>
    <row r="1" spans="1:9" s="257" customFormat="1">
      <c r="A1" s="254" t="s">
        <v>768</v>
      </c>
      <c r="B1" s="255"/>
      <c r="C1" s="256"/>
      <c r="D1" s="256"/>
      <c r="E1" s="256"/>
      <c r="F1" s="256"/>
      <c r="G1" s="254"/>
      <c r="H1" s="256"/>
      <c r="I1" s="256"/>
    </row>
    <row r="2" spans="1:9" s="257" customFormat="1">
      <c r="A2" s="256"/>
      <c r="B2" s="255"/>
      <c r="C2" s="256"/>
      <c r="D2" s="256"/>
      <c r="E2" s="256"/>
      <c r="F2" s="256"/>
      <c r="G2" s="256"/>
      <c r="H2" s="256"/>
      <c r="I2" s="256"/>
    </row>
    <row r="3" spans="1:9" s="257" customFormat="1">
      <c r="A3" s="254" t="s">
        <v>490</v>
      </c>
      <c r="B3" s="255"/>
      <c r="C3" s="256"/>
      <c r="D3" s="256"/>
      <c r="E3" s="256"/>
      <c r="F3" s="256"/>
      <c r="G3" s="256"/>
      <c r="H3" s="256"/>
      <c r="I3" s="256"/>
    </row>
    <row r="4" spans="1:9" s="257" customFormat="1">
      <c r="A4" s="258" t="s">
        <v>739</v>
      </c>
      <c r="B4" s="255"/>
      <c r="C4" s="258" t="s">
        <v>740</v>
      </c>
      <c r="D4" s="258" t="s">
        <v>741</v>
      </c>
      <c r="E4" s="258" t="s">
        <v>742</v>
      </c>
      <c r="F4" s="258"/>
      <c r="G4" s="258" t="s">
        <v>769</v>
      </c>
      <c r="H4" s="256"/>
      <c r="I4" s="256"/>
    </row>
    <row r="5" spans="1:9" s="257" customFormat="1">
      <c r="A5" s="254" t="s">
        <v>945</v>
      </c>
      <c r="B5" s="255"/>
      <c r="C5" s="258" t="s">
        <v>744</v>
      </c>
      <c r="D5" s="258" t="s">
        <v>770</v>
      </c>
      <c r="E5" s="258" t="s">
        <v>509</v>
      </c>
      <c r="F5" s="258"/>
      <c r="G5" s="409" t="s">
        <v>746</v>
      </c>
      <c r="H5" s="256"/>
      <c r="I5" s="256"/>
    </row>
    <row r="6" spans="1:9" s="257" customFormat="1">
      <c r="A6" s="256"/>
      <c r="B6" s="255"/>
      <c r="C6" s="256"/>
      <c r="D6" s="256"/>
      <c r="E6" s="256"/>
      <c r="F6" s="256"/>
      <c r="G6" s="256"/>
      <c r="H6" s="256"/>
      <c r="I6" s="256"/>
    </row>
    <row r="7" spans="1:9" s="257" customFormat="1">
      <c r="A7" s="256" t="s">
        <v>747</v>
      </c>
      <c r="B7" s="255"/>
      <c r="C7" s="256" t="s">
        <v>748</v>
      </c>
      <c r="D7" s="256"/>
      <c r="E7" s="256"/>
      <c r="F7" s="256"/>
      <c r="G7" s="256"/>
      <c r="H7" s="256"/>
      <c r="I7" s="256"/>
    </row>
    <row r="8" spans="1:9" s="257" customFormat="1">
      <c r="A8" s="254"/>
      <c r="B8" s="255"/>
      <c r="C8" s="254"/>
      <c r="D8" s="256"/>
      <c r="E8" s="256"/>
      <c r="F8" s="256"/>
      <c r="G8" s="256"/>
      <c r="H8" s="256"/>
      <c r="I8" s="256"/>
    </row>
    <row r="9" spans="1:9" s="257" customFormat="1">
      <c r="A9" s="254" t="s">
        <v>490</v>
      </c>
      <c r="B9" s="255"/>
      <c r="C9" s="260"/>
      <c r="D9" s="260"/>
      <c r="E9" s="256"/>
      <c r="F9" s="256"/>
      <c r="G9" s="256"/>
      <c r="H9" s="256"/>
      <c r="I9" s="256"/>
    </row>
    <row r="10" spans="1:9" s="257" customFormat="1" ht="21">
      <c r="A10" s="261" t="s">
        <v>243</v>
      </c>
      <c r="B10" s="262"/>
      <c r="C10" s="263" t="s">
        <v>244</v>
      </c>
      <c r="D10" s="263" t="s">
        <v>245</v>
      </c>
      <c r="E10" s="263" t="s">
        <v>246</v>
      </c>
      <c r="F10" s="263" t="s">
        <v>247</v>
      </c>
      <c r="G10" s="256"/>
      <c r="H10" s="256"/>
      <c r="I10" s="256"/>
    </row>
    <row r="11" spans="1:9">
      <c r="A11" s="264" t="s">
        <v>248</v>
      </c>
      <c r="B11" s="265" t="s">
        <v>749</v>
      </c>
      <c r="C11" s="266"/>
      <c r="D11" s="267"/>
      <c r="E11" s="267"/>
      <c r="F11" s="267"/>
      <c r="G11" s="256"/>
      <c r="H11" s="256"/>
      <c r="I11" s="256"/>
    </row>
    <row r="12" spans="1:9" s="274" customFormat="1" ht="5.15" customHeight="1">
      <c r="A12" s="269"/>
      <c r="B12" s="270"/>
      <c r="C12" s="271"/>
      <c r="D12" s="271"/>
      <c r="E12" s="271"/>
      <c r="F12" s="271"/>
      <c r="G12" s="272"/>
      <c r="H12" s="273"/>
      <c r="I12" s="272"/>
    </row>
    <row r="13" spans="1:9" s="257" customFormat="1" ht="27" customHeight="1">
      <c r="A13" s="275" t="s">
        <v>371</v>
      </c>
      <c r="B13" s="276"/>
      <c r="C13" s="263" t="s">
        <v>372</v>
      </c>
      <c r="D13" s="263" t="s">
        <v>373</v>
      </c>
      <c r="E13" s="263" t="s">
        <v>374</v>
      </c>
      <c r="F13" s="263" t="s">
        <v>375</v>
      </c>
      <c r="G13" s="263" t="s">
        <v>376</v>
      </c>
      <c r="H13" s="263" t="s">
        <v>377</v>
      </c>
      <c r="I13" s="263" t="s">
        <v>378</v>
      </c>
    </row>
    <row r="14" spans="1:9">
      <c r="A14" s="277" t="s">
        <v>379</v>
      </c>
      <c r="B14" s="278" t="s">
        <v>750</v>
      </c>
      <c r="C14" s="281"/>
      <c r="D14" s="280"/>
      <c r="E14" s="280"/>
      <c r="F14" s="280"/>
      <c r="G14" s="280"/>
      <c r="H14" s="280"/>
      <c r="I14" s="280"/>
    </row>
    <row r="15" spans="1:9">
      <c r="A15" s="277" t="s">
        <v>380</v>
      </c>
      <c r="B15" s="278" t="s">
        <v>751</v>
      </c>
      <c r="C15" s="281"/>
      <c r="D15" s="282"/>
      <c r="E15" s="283"/>
      <c r="F15" s="283"/>
      <c r="G15" s="283"/>
      <c r="H15" s="283"/>
      <c r="I15" s="283"/>
    </row>
    <row r="16" spans="1:9">
      <c r="A16" s="277" t="s">
        <v>381</v>
      </c>
      <c r="B16" s="278" t="s">
        <v>752</v>
      </c>
      <c r="C16" s="281"/>
      <c r="D16" s="282"/>
      <c r="E16" s="283"/>
      <c r="F16" s="283"/>
      <c r="G16" s="283"/>
      <c r="H16" s="283"/>
      <c r="I16" s="283"/>
    </row>
    <row r="17" spans="1:9">
      <c r="A17" s="277" t="s">
        <v>287</v>
      </c>
      <c r="B17" s="278" t="s">
        <v>753</v>
      </c>
      <c r="C17" s="281"/>
      <c r="D17" s="282"/>
      <c r="E17" s="283"/>
      <c r="F17" s="283"/>
      <c r="G17" s="283"/>
      <c r="H17" s="283"/>
      <c r="I17" s="283"/>
    </row>
    <row r="18" spans="1:9">
      <c r="A18" s="277" t="s">
        <v>288</v>
      </c>
      <c r="B18" s="278" t="s">
        <v>754</v>
      </c>
      <c r="C18" s="281"/>
      <c r="D18" s="282"/>
      <c r="E18" s="283"/>
      <c r="F18" s="283"/>
      <c r="G18" s="283"/>
      <c r="H18" s="283"/>
      <c r="I18" s="283"/>
    </row>
    <row r="19" spans="1:9">
      <c r="A19" s="277" t="s">
        <v>289</v>
      </c>
      <c r="B19" s="278" t="s">
        <v>755</v>
      </c>
      <c r="C19" s="281"/>
      <c r="D19" s="282"/>
      <c r="E19" s="283"/>
      <c r="F19" s="283"/>
      <c r="G19" s="283"/>
      <c r="H19" s="283"/>
      <c r="I19" s="283"/>
    </row>
    <row r="20" spans="1:9">
      <c r="A20" s="277" t="s">
        <v>290</v>
      </c>
      <c r="B20" s="278" t="s">
        <v>756</v>
      </c>
      <c r="C20" s="281"/>
      <c r="D20" s="282"/>
      <c r="E20" s="283"/>
      <c r="F20" s="283"/>
      <c r="G20" s="283"/>
      <c r="H20" s="283"/>
      <c r="I20" s="283"/>
    </row>
    <row r="21" spans="1:9">
      <c r="A21" s="277" t="s">
        <v>291</v>
      </c>
      <c r="B21" s="278" t="s">
        <v>757</v>
      </c>
      <c r="C21" s="281"/>
      <c r="D21" s="282"/>
      <c r="E21" s="283"/>
      <c r="F21" s="283"/>
      <c r="G21" s="283"/>
      <c r="H21" s="283"/>
      <c r="I21" s="283"/>
    </row>
    <row r="22" spans="1:9">
      <c r="A22" s="277" t="s">
        <v>292</v>
      </c>
      <c r="B22" s="278" t="s">
        <v>758</v>
      </c>
      <c r="C22" s="281"/>
      <c r="D22" s="282"/>
      <c r="E22" s="283"/>
      <c r="F22" s="283"/>
      <c r="G22" s="283"/>
      <c r="H22" s="283"/>
      <c r="I22" s="283"/>
    </row>
    <row r="23" spans="1:9">
      <c r="A23" s="264" t="s">
        <v>293</v>
      </c>
      <c r="B23" s="265" t="s">
        <v>759</v>
      </c>
      <c r="C23" s="266"/>
      <c r="D23" s="284"/>
      <c r="E23" s="267"/>
      <c r="F23" s="267"/>
      <c r="G23" s="267"/>
      <c r="H23" s="285"/>
      <c r="I23" s="285"/>
    </row>
    <row r="24" spans="1:9" s="274" customFormat="1" ht="5.15" customHeight="1">
      <c r="A24" s="269"/>
      <c r="B24" s="270"/>
      <c r="C24" s="271"/>
      <c r="D24" s="271"/>
      <c r="E24" s="271"/>
      <c r="F24" s="271"/>
      <c r="G24" s="272"/>
      <c r="H24" s="273"/>
      <c r="I24" s="272"/>
    </row>
    <row r="25" spans="1:9" s="257" customFormat="1" ht="27.75" customHeight="1">
      <c r="A25" s="275" t="s">
        <v>294</v>
      </c>
      <c r="B25" s="276"/>
      <c r="C25" s="263" t="s">
        <v>372</v>
      </c>
      <c r="D25" s="263" t="s">
        <v>373</v>
      </c>
      <c r="E25" s="263" t="s">
        <v>374</v>
      </c>
      <c r="F25" s="263" t="s">
        <v>375</v>
      </c>
      <c r="G25" s="263" t="s">
        <v>376</v>
      </c>
      <c r="H25" s="263" t="s">
        <v>377</v>
      </c>
      <c r="I25" s="263" t="s">
        <v>378</v>
      </c>
    </row>
    <row r="26" spans="1:9">
      <c r="A26" s="277" t="s">
        <v>379</v>
      </c>
      <c r="B26" s="278" t="s">
        <v>760</v>
      </c>
      <c r="C26" s="281"/>
      <c r="D26" s="280"/>
      <c r="E26" s="280"/>
      <c r="F26" s="280"/>
      <c r="G26" s="280"/>
      <c r="H26" s="280"/>
      <c r="I26" s="280"/>
    </row>
    <row r="27" spans="1:9">
      <c r="A27" s="277" t="s">
        <v>380</v>
      </c>
      <c r="B27" s="278">
        <v>22</v>
      </c>
      <c r="C27" s="281"/>
      <c r="D27" s="282"/>
      <c r="E27" s="283"/>
      <c r="F27" s="283"/>
      <c r="G27" s="283"/>
      <c r="H27" s="283"/>
      <c r="I27" s="283"/>
    </row>
    <row r="28" spans="1:9">
      <c r="A28" s="277" t="s">
        <v>381</v>
      </c>
      <c r="B28" s="278">
        <v>23</v>
      </c>
      <c r="C28" s="281"/>
      <c r="D28" s="282"/>
      <c r="E28" s="283"/>
      <c r="F28" s="283"/>
      <c r="G28" s="283"/>
      <c r="H28" s="283"/>
      <c r="I28" s="283"/>
    </row>
    <row r="29" spans="1:9">
      <c r="A29" s="277" t="s">
        <v>287</v>
      </c>
      <c r="B29" s="278">
        <v>24</v>
      </c>
      <c r="C29" s="281"/>
      <c r="D29" s="282"/>
      <c r="E29" s="283"/>
      <c r="F29" s="283"/>
      <c r="G29" s="283"/>
      <c r="H29" s="283"/>
      <c r="I29" s="283"/>
    </row>
    <row r="30" spans="1:9" s="257" customFormat="1">
      <c r="A30" s="277" t="s">
        <v>288</v>
      </c>
      <c r="B30" s="278">
        <v>25</v>
      </c>
      <c r="C30" s="281"/>
      <c r="D30" s="282"/>
      <c r="E30" s="283"/>
      <c r="F30" s="283"/>
      <c r="G30" s="283"/>
      <c r="H30" s="283"/>
      <c r="I30" s="283"/>
    </row>
    <row r="31" spans="1:9">
      <c r="A31" s="277" t="s">
        <v>289</v>
      </c>
      <c r="B31" s="278">
        <v>26</v>
      </c>
      <c r="C31" s="281"/>
      <c r="D31" s="282"/>
      <c r="E31" s="283"/>
      <c r="F31" s="283"/>
      <c r="G31" s="283"/>
      <c r="H31" s="283"/>
      <c r="I31" s="283"/>
    </row>
    <row r="32" spans="1:9">
      <c r="A32" s="277" t="s">
        <v>290</v>
      </c>
      <c r="B32" s="278">
        <v>27</v>
      </c>
      <c r="C32" s="281"/>
      <c r="D32" s="282"/>
      <c r="E32" s="283"/>
      <c r="F32" s="283"/>
      <c r="G32" s="283"/>
      <c r="H32" s="283"/>
      <c r="I32" s="283"/>
    </row>
    <row r="33" spans="1:9" s="257" customFormat="1">
      <c r="A33" s="277" t="s">
        <v>291</v>
      </c>
      <c r="B33" s="278">
        <v>28</v>
      </c>
      <c r="C33" s="281"/>
      <c r="D33" s="282"/>
      <c r="E33" s="283"/>
      <c r="F33" s="283"/>
      <c r="G33" s="283"/>
      <c r="H33" s="283"/>
      <c r="I33" s="283"/>
    </row>
    <row r="34" spans="1:9">
      <c r="A34" s="277" t="s">
        <v>292</v>
      </c>
      <c r="B34" s="278">
        <v>29</v>
      </c>
      <c r="C34" s="281"/>
      <c r="D34" s="282"/>
      <c r="E34" s="283"/>
      <c r="F34" s="283"/>
      <c r="G34" s="283"/>
      <c r="H34" s="283"/>
      <c r="I34" s="283"/>
    </row>
    <row r="35" spans="1:9">
      <c r="A35" s="264" t="s">
        <v>293</v>
      </c>
      <c r="B35" s="265" t="s">
        <v>761</v>
      </c>
      <c r="C35" s="266"/>
      <c r="D35" s="284"/>
      <c r="E35" s="267"/>
      <c r="F35" s="267"/>
      <c r="G35" s="267"/>
      <c r="H35" s="285"/>
      <c r="I35" s="285"/>
    </row>
    <row r="36" spans="1:9" ht="5.15" customHeight="1"/>
    <row r="37" spans="1:9" ht="33.75" customHeight="1">
      <c r="A37" s="275" t="s">
        <v>295</v>
      </c>
      <c r="B37" s="276"/>
      <c r="C37" s="263" t="s">
        <v>296</v>
      </c>
      <c r="D37" s="263" t="s">
        <v>272</v>
      </c>
      <c r="E37" s="263" t="s">
        <v>273</v>
      </c>
      <c r="F37" s="263" t="s">
        <v>274</v>
      </c>
    </row>
    <row r="38" spans="1:9">
      <c r="A38" s="277" t="s">
        <v>275</v>
      </c>
      <c r="B38" s="278" t="s">
        <v>762</v>
      </c>
      <c r="C38" s="286"/>
      <c r="D38" s="280"/>
      <c r="E38" s="280"/>
      <c r="F38" s="280"/>
    </row>
    <row r="39" spans="1:9">
      <c r="A39" s="264" t="s">
        <v>276</v>
      </c>
      <c r="B39" s="265" t="s">
        <v>763</v>
      </c>
      <c r="C39" s="287"/>
      <c r="D39" s="267"/>
      <c r="E39" s="267"/>
      <c r="F39" s="285"/>
    </row>
    <row r="40" spans="1:9" ht="5.15" customHeight="1"/>
    <row r="41" spans="1:9" ht="21">
      <c r="A41" s="275" t="s">
        <v>277</v>
      </c>
      <c r="B41" s="276"/>
      <c r="C41" s="263" t="s">
        <v>372</v>
      </c>
      <c r="D41" s="263" t="s">
        <v>374</v>
      </c>
      <c r="E41" s="263" t="s">
        <v>375</v>
      </c>
      <c r="F41" s="263" t="s">
        <v>376</v>
      </c>
    </row>
    <row r="42" spans="1:9">
      <c r="A42" s="264" t="s">
        <v>248</v>
      </c>
      <c r="B42" s="265" t="s">
        <v>764</v>
      </c>
      <c r="C42" s="288"/>
      <c r="D42" s="267"/>
      <c r="E42" s="267"/>
      <c r="F42" s="289"/>
    </row>
  </sheetData>
  <sheetProtection password="C950" sheet="1" objects="1" scenarios="1"/>
  <dataValidations count="1">
    <dataValidation type="list" allowBlank="1" showInputMessage="1" showErrorMessage="1" sqref="C38:C39">
      <formula1>"1,2"</formula1>
    </dataValidation>
  </dataValidations>
  <pageMargins left="0.39370078740157483" right="0.23" top="0.39370078740157483" bottom="0.39370078740157483" header="0.51181102362204722" footer="0.51181102362204722"/>
  <pageSetup paperSize="9" scale="98"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I42"/>
  <sheetViews>
    <sheetView workbookViewId="0">
      <pane xSplit="2" topLeftCell="C1" activePane="topRight" state="frozen"/>
      <selection pane="topRight" activeCell="A8" sqref="A8"/>
    </sheetView>
  </sheetViews>
  <sheetFormatPr baseColWidth="10" defaultColWidth="11.453125" defaultRowHeight="10.5"/>
  <cols>
    <col min="1" max="1" width="33.7265625" style="257" customWidth="1"/>
    <col min="2" max="2" width="2.7265625" style="255" customWidth="1"/>
    <col min="3" max="9" width="15.7265625" style="268" customWidth="1"/>
    <col min="10" max="16384" width="11.453125" style="268"/>
  </cols>
  <sheetData>
    <row r="1" spans="1:9" s="257" customFormat="1">
      <c r="A1" s="254" t="s">
        <v>771</v>
      </c>
      <c r="B1" s="255"/>
      <c r="C1" s="256"/>
      <c r="D1" s="256"/>
      <c r="E1" s="256"/>
      <c r="F1" s="256"/>
      <c r="G1" s="254"/>
      <c r="H1" s="256"/>
      <c r="I1" s="256"/>
    </row>
    <row r="2" spans="1:9" s="257" customFormat="1">
      <c r="A2" s="256"/>
      <c r="B2" s="255"/>
      <c r="C2" s="256"/>
      <c r="D2" s="256"/>
      <c r="E2" s="256"/>
      <c r="F2" s="256"/>
      <c r="G2" s="256"/>
      <c r="H2" s="256"/>
      <c r="I2" s="256"/>
    </row>
    <row r="3" spans="1:9" s="257" customFormat="1">
      <c r="A3" s="254" t="s">
        <v>490</v>
      </c>
      <c r="B3" s="255"/>
      <c r="C3" s="256"/>
      <c r="D3" s="256"/>
      <c r="E3" s="256"/>
      <c r="F3" s="256"/>
      <c r="G3" s="256"/>
      <c r="H3" s="256"/>
      <c r="I3" s="256"/>
    </row>
    <row r="4" spans="1:9" s="257" customFormat="1">
      <c r="A4" s="258" t="s">
        <v>739</v>
      </c>
      <c r="B4" s="255"/>
      <c r="C4" s="258" t="s">
        <v>740</v>
      </c>
      <c r="D4" s="258" t="s">
        <v>741</v>
      </c>
      <c r="E4" s="258" t="s">
        <v>742</v>
      </c>
      <c r="F4" s="258"/>
      <c r="G4" s="258" t="s">
        <v>772</v>
      </c>
      <c r="H4" s="256"/>
      <c r="I4" s="256"/>
    </row>
    <row r="5" spans="1:9" s="257" customFormat="1">
      <c r="A5" s="254" t="s">
        <v>945</v>
      </c>
      <c r="B5" s="255"/>
      <c r="C5" s="258" t="s">
        <v>744</v>
      </c>
      <c r="D5" s="258" t="s">
        <v>773</v>
      </c>
      <c r="E5" s="258" t="s">
        <v>509</v>
      </c>
      <c r="F5" s="258"/>
      <c r="G5" s="409" t="s">
        <v>746</v>
      </c>
      <c r="H5" s="256"/>
      <c r="I5" s="256"/>
    </row>
    <row r="6" spans="1:9" s="257" customFormat="1">
      <c r="A6" s="256"/>
      <c r="B6" s="255"/>
      <c r="C6" s="256"/>
      <c r="D6" s="256"/>
      <c r="E6" s="256"/>
      <c r="F6" s="256"/>
      <c r="G6" s="256"/>
      <c r="H6" s="256"/>
      <c r="I6" s="256"/>
    </row>
    <row r="7" spans="1:9" s="257" customFormat="1">
      <c r="A7" s="256" t="s">
        <v>747</v>
      </c>
      <c r="B7" s="255"/>
      <c r="C7" s="256" t="s">
        <v>748</v>
      </c>
      <c r="D7" s="256"/>
      <c r="E7" s="256"/>
      <c r="F7" s="256"/>
      <c r="G7" s="256"/>
      <c r="H7" s="256"/>
      <c r="I7" s="256"/>
    </row>
    <row r="8" spans="1:9" s="257" customFormat="1">
      <c r="A8" s="254"/>
      <c r="B8" s="255"/>
      <c r="C8" s="254"/>
      <c r="D8" s="256"/>
      <c r="E8" s="256"/>
      <c r="F8" s="256"/>
      <c r="G8" s="256"/>
      <c r="H8" s="256"/>
      <c r="I8" s="256"/>
    </row>
    <row r="9" spans="1:9" s="257" customFormat="1">
      <c r="A9" s="254" t="s">
        <v>490</v>
      </c>
      <c r="B9" s="255"/>
      <c r="C9" s="260"/>
      <c r="D9" s="260"/>
      <c r="E9" s="256"/>
      <c r="F9" s="256"/>
      <c r="G9" s="256"/>
      <c r="H9" s="256"/>
      <c r="I9" s="256"/>
    </row>
    <row r="10" spans="1:9" s="257" customFormat="1" ht="21">
      <c r="A10" s="261" t="s">
        <v>243</v>
      </c>
      <c r="B10" s="262"/>
      <c r="C10" s="263" t="s">
        <v>244</v>
      </c>
      <c r="D10" s="263" t="s">
        <v>245</v>
      </c>
      <c r="E10" s="263" t="s">
        <v>246</v>
      </c>
      <c r="F10" s="263" t="s">
        <v>247</v>
      </c>
      <c r="G10" s="256"/>
      <c r="H10" s="256"/>
      <c r="I10" s="256"/>
    </row>
    <row r="11" spans="1:9">
      <c r="A11" s="264" t="s">
        <v>248</v>
      </c>
      <c r="B11" s="265" t="s">
        <v>749</v>
      </c>
      <c r="C11" s="266"/>
      <c r="D11" s="267"/>
      <c r="E11" s="267"/>
      <c r="F11" s="267"/>
      <c r="G11" s="256"/>
      <c r="H11" s="256"/>
      <c r="I11" s="256"/>
    </row>
    <row r="12" spans="1:9" s="274" customFormat="1" ht="5.15" customHeight="1">
      <c r="A12" s="269"/>
      <c r="B12" s="270"/>
      <c r="C12" s="271"/>
      <c r="D12" s="271"/>
      <c r="E12" s="271"/>
      <c r="F12" s="271"/>
      <c r="G12" s="272"/>
      <c r="H12" s="273"/>
      <c r="I12" s="272"/>
    </row>
    <row r="13" spans="1:9" s="257" customFormat="1" ht="27" customHeight="1">
      <c r="A13" s="275" t="s">
        <v>371</v>
      </c>
      <c r="B13" s="276"/>
      <c r="C13" s="263" t="s">
        <v>372</v>
      </c>
      <c r="D13" s="263" t="s">
        <v>373</v>
      </c>
      <c r="E13" s="263" t="s">
        <v>374</v>
      </c>
      <c r="F13" s="263" t="s">
        <v>375</v>
      </c>
      <c r="G13" s="263" t="s">
        <v>376</v>
      </c>
      <c r="H13" s="263" t="s">
        <v>377</v>
      </c>
      <c r="I13" s="263" t="s">
        <v>378</v>
      </c>
    </row>
    <row r="14" spans="1:9">
      <c r="A14" s="277" t="s">
        <v>379</v>
      </c>
      <c r="B14" s="278" t="s">
        <v>750</v>
      </c>
      <c r="C14" s="281"/>
      <c r="D14" s="280"/>
      <c r="E14" s="280"/>
      <c r="F14" s="280"/>
      <c r="G14" s="280"/>
      <c r="H14" s="280"/>
      <c r="I14" s="280"/>
    </row>
    <row r="15" spans="1:9">
      <c r="A15" s="277" t="s">
        <v>380</v>
      </c>
      <c r="B15" s="278" t="s">
        <v>751</v>
      </c>
      <c r="C15" s="281"/>
      <c r="D15" s="282"/>
      <c r="E15" s="283"/>
      <c r="F15" s="283"/>
      <c r="G15" s="283"/>
      <c r="H15" s="283"/>
      <c r="I15" s="283"/>
    </row>
    <row r="16" spans="1:9">
      <c r="A16" s="277" t="s">
        <v>381</v>
      </c>
      <c r="B16" s="278" t="s">
        <v>752</v>
      </c>
      <c r="C16" s="281"/>
      <c r="D16" s="282"/>
      <c r="E16" s="283"/>
      <c r="F16" s="283"/>
      <c r="G16" s="283"/>
      <c r="H16" s="283"/>
      <c r="I16" s="283"/>
    </row>
    <row r="17" spans="1:9">
      <c r="A17" s="277" t="s">
        <v>287</v>
      </c>
      <c r="B17" s="278" t="s">
        <v>753</v>
      </c>
      <c r="C17" s="281"/>
      <c r="D17" s="282"/>
      <c r="E17" s="283"/>
      <c r="F17" s="283"/>
      <c r="G17" s="283"/>
      <c r="H17" s="283"/>
      <c r="I17" s="283"/>
    </row>
    <row r="18" spans="1:9">
      <c r="A18" s="277" t="s">
        <v>288</v>
      </c>
      <c r="B18" s="278" t="s">
        <v>754</v>
      </c>
      <c r="C18" s="281"/>
      <c r="D18" s="282"/>
      <c r="E18" s="283"/>
      <c r="F18" s="283"/>
      <c r="G18" s="283"/>
      <c r="H18" s="283"/>
      <c r="I18" s="283"/>
    </row>
    <row r="19" spans="1:9">
      <c r="A19" s="277" t="s">
        <v>289</v>
      </c>
      <c r="B19" s="278" t="s">
        <v>755</v>
      </c>
      <c r="C19" s="281"/>
      <c r="D19" s="282"/>
      <c r="E19" s="283"/>
      <c r="F19" s="283"/>
      <c r="G19" s="283"/>
      <c r="H19" s="283"/>
      <c r="I19" s="283"/>
    </row>
    <row r="20" spans="1:9">
      <c r="A20" s="277" t="s">
        <v>290</v>
      </c>
      <c r="B20" s="278" t="s">
        <v>756</v>
      </c>
      <c r="C20" s="281"/>
      <c r="D20" s="282"/>
      <c r="E20" s="283"/>
      <c r="F20" s="283"/>
      <c r="G20" s="283"/>
      <c r="H20" s="283"/>
      <c r="I20" s="283"/>
    </row>
    <row r="21" spans="1:9">
      <c r="A21" s="277" t="s">
        <v>291</v>
      </c>
      <c r="B21" s="278" t="s">
        <v>757</v>
      </c>
      <c r="C21" s="281"/>
      <c r="D21" s="282"/>
      <c r="E21" s="283"/>
      <c r="F21" s="283"/>
      <c r="G21" s="283"/>
      <c r="H21" s="283"/>
      <c r="I21" s="283"/>
    </row>
    <row r="22" spans="1:9">
      <c r="A22" s="277" t="s">
        <v>292</v>
      </c>
      <c r="B22" s="278" t="s">
        <v>758</v>
      </c>
      <c r="C22" s="281"/>
      <c r="D22" s="282"/>
      <c r="E22" s="283"/>
      <c r="F22" s="283"/>
      <c r="G22" s="283"/>
      <c r="H22" s="283"/>
      <c r="I22" s="283"/>
    </row>
    <row r="23" spans="1:9">
      <c r="A23" s="264" t="s">
        <v>293</v>
      </c>
      <c r="B23" s="265" t="s">
        <v>759</v>
      </c>
      <c r="C23" s="266"/>
      <c r="D23" s="284"/>
      <c r="E23" s="267"/>
      <c r="F23" s="267"/>
      <c r="G23" s="267"/>
      <c r="H23" s="285"/>
      <c r="I23" s="285"/>
    </row>
    <row r="24" spans="1:9" s="274" customFormat="1" ht="5.15" customHeight="1">
      <c r="A24" s="269"/>
      <c r="B24" s="270"/>
      <c r="C24" s="271"/>
      <c r="D24" s="271"/>
      <c r="E24" s="271"/>
      <c r="F24" s="271"/>
      <c r="G24" s="272"/>
      <c r="H24" s="273"/>
      <c r="I24" s="272"/>
    </row>
    <row r="25" spans="1:9" s="257" customFormat="1" ht="27.75" customHeight="1">
      <c r="A25" s="275" t="s">
        <v>294</v>
      </c>
      <c r="B25" s="276"/>
      <c r="C25" s="263" t="s">
        <v>372</v>
      </c>
      <c r="D25" s="263" t="s">
        <v>373</v>
      </c>
      <c r="E25" s="263" t="s">
        <v>374</v>
      </c>
      <c r="F25" s="263" t="s">
        <v>375</v>
      </c>
      <c r="G25" s="263" t="s">
        <v>376</v>
      </c>
      <c r="H25" s="263" t="s">
        <v>377</v>
      </c>
      <c r="I25" s="263" t="s">
        <v>378</v>
      </c>
    </row>
    <row r="26" spans="1:9">
      <c r="A26" s="277" t="s">
        <v>379</v>
      </c>
      <c r="B26" s="278" t="s">
        <v>760</v>
      </c>
      <c r="C26" s="281"/>
      <c r="D26" s="280"/>
      <c r="E26" s="280"/>
      <c r="F26" s="280"/>
      <c r="G26" s="280"/>
      <c r="H26" s="280"/>
      <c r="I26" s="280"/>
    </row>
    <row r="27" spans="1:9">
      <c r="A27" s="277" t="s">
        <v>380</v>
      </c>
      <c r="B27" s="278">
        <v>22</v>
      </c>
      <c r="C27" s="281"/>
      <c r="D27" s="282"/>
      <c r="E27" s="283"/>
      <c r="F27" s="283"/>
      <c r="G27" s="283"/>
      <c r="H27" s="283"/>
      <c r="I27" s="283"/>
    </row>
    <row r="28" spans="1:9">
      <c r="A28" s="277" t="s">
        <v>381</v>
      </c>
      <c r="B28" s="278">
        <v>23</v>
      </c>
      <c r="C28" s="281"/>
      <c r="D28" s="282"/>
      <c r="E28" s="283"/>
      <c r="F28" s="283"/>
      <c r="G28" s="283"/>
      <c r="H28" s="283"/>
      <c r="I28" s="283"/>
    </row>
    <row r="29" spans="1:9">
      <c r="A29" s="277" t="s">
        <v>287</v>
      </c>
      <c r="B29" s="278">
        <v>24</v>
      </c>
      <c r="C29" s="281"/>
      <c r="D29" s="282"/>
      <c r="E29" s="283"/>
      <c r="F29" s="283"/>
      <c r="G29" s="283"/>
      <c r="H29" s="283"/>
      <c r="I29" s="283"/>
    </row>
    <row r="30" spans="1:9" s="257" customFormat="1">
      <c r="A30" s="277" t="s">
        <v>288</v>
      </c>
      <c r="B30" s="278">
        <v>25</v>
      </c>
      <c r="C30" s="281"/>
      <c r="D30" s="282"/>
      <c r="E30" s="283"/>
      <c r="F30" s="283"/>
      <c r="G30" s="283"/>
      <c r="H30" s="283"/>
      <c r="I30" s="283"/>
    </row>
    <row r="31" spans="1:9">
      <c r="A31" s="277" t="s">
        <v>289</v>
      </c>
      <c r="B31" s="278">
        <v>26</v>
      </c>
      <c r="C31" s="281"/>
      <c r="D31" s="282"/>
      <c r="E31" s="283"/>
      <c r="F31" s="283"/>
      <c r="G31" s="283"/>
      <c r="H31" s="283"/>
      <c r="I31" s="283"/>
    </row>
    <row r="32" spans="1:9">
      <c r="A32" s="277" t="s">
        <v>290</v>
      </c>
      <c r="B32" s="278">
        <v>27</v>
      </c>
      <c r="C32" s="281"/>
      <c r="D32" s="282"/>
      <c r="E32" s="283"/>
      <c r="F32" s="283"/>
      <c r="G32" s="283"/>
      <c r="H32" s="283"/>
      <c r="I32" s="283"/>
    </row>
    <row r="33" spans="1:9" s="257" customFormat="1">
      <c r="A33" s="277" t="s">
        <v>291</v>
      </c>
      <c r="B33" s="278">
        <v>28</v>
      </c>
      <c r="C33" s="281"/>
      <c r="D33" s="282"/>
      <c r="E33" s="283"/>
      <c r="F33" s="283"/>
      <c r="G33" s="283"/>
      <c r="H33" s="283"/>
      <c r="I33" s="283"/>
    </row>
    <row r="34" spans="1:9">
      <c r="A34" s="277" t="s">
        <v>292</v>
      </c>
      <c r="B34" s="278">
        <v>29</v>
      </c>
      <c r="C34" s="281"/>
      <c r="D34" s="282"/>
      <c r="E34" s="283"/>
      <c r="F34" s="283"/>
      <c r="G34" s="283"/>
      <c r="H34" s="283"/>
      <c r="I34" s="283"/>
    </row>
    <row r="35" spans="1:9">
      <c r="A35" s="264" t="s">
        <v>293</v>
      </c>
      <c r="B35" s="265" t="s">
        <v>761</v>
      </c>
      <c r="C35" s="266"/>
      <c r="D35" s="284"/>
      <c r="E35" s="267"/>
      <c r="F35" s="267"/>
      <c r="G35" s="267"/>
      <c r="H35" s="285"/>
      <c r="I35" s="285"/>
    </row>
    <row r="36" spans="1:9" ht="5.15" customHeight="1"/>
    <row r="37" spans="1:9" ht="33.75" customHeight="1">
      <c r="A37" s="275" t="s">
        <v>295</v>
      </c>
      <c r="B37" s="276"/>
      <c r="C37" s="263" t="s">
        <v>296</v>
      </c>
      <c r="D37" s="263" t="s">
        <v>272</v>
      </c>
      <c r="E37" s="263" t="s">
        <v>273</v>
      </c>
      <c r="F37" s="263" t="s">
        <v>274</v>
      </c>
    </row>
    <row r="38" spans="1:9">
      <c r="A38" s="277" t="s">
        <v>275</v>
      </c>
      <c r="B38" s="278" t="s">
        <v>762</v>
      </c>
      <c r="C38" s="286"/>
      <c r="D38" s="280"/>
      <c r="E38" s="280"/>
      <c r="F38" s="280"/>
    </row>
    <row r="39" spans="1:9">
      <c r="A39" s="264" t="s">
        <v>276</v>
      </c>
      <c r="B39" s="265" t="s">
        <v>763</v>
      </c>
      <c r="C39" s="287"/>
      <c r="D39" s="267"/>
      <c r="E39" s="267"/>
      <c r="F39" s="285"/>
    </row>
    <row r="40" spans="1:9" ht="5.15" customHeight="1"/>
    <row r="41" spans="1:9" ht="21">
      <c r="A41" s="275" t="s">
        <v>277</v>
      </c>
      <c r="B41" s="276"/>
      <c r="C41" s="263" t="s">
        <v>372</v>
      </c>
      <c r="D41" s="263" t="s">
        <v>374</v>
      </c>
      <c r="E41" s="263" t="s">
        <v>375</v>
      </c>
      <c r="F41" s="263" t="s">
        <v>376</v>
      </c>
    </row>
    <row r="42" spans="1:9">
      <c r="A42" s="264" t="s">
        <v>248</v>
      </c>
      <c r="B42" s="265" t="s">
        <v>764</v>
      </c>
      <c r="C42" s="288"/>
      <c r="D42" s="267"/>
      <c r="E42" s="267"/>
      <c r="F42" s="289"/>
    </row>
  </sheetData>
  <sheetProtection password="C950" sheet="1" objects="1" scenarios="1"/>
  <dataValidations count="1">
    <dataValidation type="list" allowBlank="1" showInputMessage="1" showErrorMessage="1" sqref="C38:C39">
      <formula1>"1,2"</formula1>
    </dataValidation>
  </dataValidations>
  <pageMargins left="0.39370078740157483" right="0.23" top="0.39370078740157483" bottom="0.39370078740157483" header="0.51181102362204722" footer="0.51181102362204722"/>
  <pageSetup paperSize="9" scale="98"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pageSetUpPr fitToPage="1"/>
  </sheetPr>
  <dimension ref="A1:I42"/>
  <sheetViews>
    <sheetView workbookViewId="0">
      <pane xSplit="2" topLeftCell="C1" activePane="topRight" state="frozen"/>
      <selection pane="topRight" activeCell="A8" sqref="A8"/>
    </sheetView>
  </sheetViews>
  <sheetFormatPr baseColWidth="10" defaultColWidth="11.453125" defaultRowHeight="10.5"/>
  <cols>
    <col min="1" max="1" width="33.7265625" style="257" customWidth="1"/>
    <col min="2" max="2" width="2.7265625" style="255" customWidth="1"/>
    <col min="3" max="9" width="15.7265625" style="268" customWidth="1"/>
    <col min="10" max="16384" width="11.453125" style="268"/>
  </cols>
  <sheetData>
    <row r="1" spans="1:9" s="257" customFormat="1">
      <c r="A1" s="254" t="s">
        <v>774</v>
      </c>
      <c r="B1" s="255"/>
      <c r="C1" s="256"/>
      <c r="D1" s="256"/>
      <c r="E1" s="256"/>
      <c r="F1" s="256"/>
      <c r="G1" s="254"/>
      <c r="H1" s="256"/>
      <c r="I1" s="256"/>
    </row>
    <row r="2" spans="1:9" s="257" customFormat="1">
      <c r="A2" s="256"/>
      <c r="B2" s="255"/>
      <c r="C2" s="256"/>
      <c r="D2" s="256"/>
      <c r="E2" s="256"/>
      <c r="F2" s="256"/>
      <c r="G2" s="256"/>
      <c r="H2" s="256"/>
      <c r="I2" s="256"/>
    </row>
    <row r="3" spans="1:9" s="257" customFormat="1">
      <c r="A3" s="254" t="s">
        <v>490</v>
      </c>
      <c r="B3" s="255"/>
      <c r="C3" s="256"/>
      <c r="D3" s="256"/>
      <c r="E3" s="256"/>
      <c r="F3" s="256"/>
      <c r="G3" s="256"/>
      <c r="H3" s="256"/>
      <c r="I3" s="256"/>
    </row>
    <row r="4" spans="1:9" s="257" customFormat="1">
      <c r="A4" s="258" t="s">
        <v>739</v>
      </c>
      <c r="B4" s="255"/>
      <c r="C4" s="258" t="s">
        <v>740</v>
      </c>
      <c r="D4" s="258" t="s">
        <v>741</v>
      </c>
      <c r="E4" s="258" t="s">
        <v>742</v>
      </c>
      <c r="F4" s="258"/>
      <c r="G4" s="258" t="s">
        <v>775</v>
      </c>
      <c r="H4" s="256"/>
      <c r="I4" s="256"/>
    </row>
    <row r="5" spans="1:9" s="257" customFormat="1">
      <c r="A5" s="254" t="s">
        <v>945</v>
      </c>
      <c r="B5" s="255"/>
      <c r="C5" s="258" t="s">
        <v>744</v>
      </c>
      <c r="D5" s="258" t="s">
        <v>776</v>
      </c>
      <c r="E5" s="258" t="s">
        <v>509</v>
      </c>
      <c r="F5" s="258"/>
      <c r="G5" s="409" t="s">
        <v>746</v>
      </c>
      <c r="H5" s="256"/>
      <c r="I5" s="256"/>
    </row>
    <row r="6" spans="1:9" s="257" customFormat="1">
      <c r="A6" s="256"/>
      <c r="B6" s="255"/>
      <c r="C6" s="256"/>
      <c r="D6" s="256"/>
      <c r="E6" s="256"/>
      <c r="F6" s="256"/>
      <c r="G6" s="256"/>
      <c r="H6" s="256"/>
      <c r="I6" s="256"/>
    </row>
    <row r="7" spans="1:9" s="257" customFormat="1">
      <c r="A7" s="256" t="s">
        <v>747</v>
      </c>
      <c r="B7" s="255"/>
      <c r="C7" s="256" t="s">
        <v>748</v>
      </c>
      <c r="D7" s="256"/>
      <c r="E7" s="256"/>
      <c r="F7" s="256"/>
      <c r="G7" s="256"/>
      <c r="H7" s="256"/>
      <c r="I7" s="256"/>
    </row>
    <row r="8" spans="1:9" s="257" customFormat="1">
      <c r="A8" s="254"/>
      <c r="B8" s="255"/>
      <c r="C8" s="254"/>
      <c r="D8" s="256"/>
      <c r="E8" s="256"/>
      <c r="F8" s="256"/>
      <c r="G8" s="256"/>
      <c r="H8" s="256"/>
      <c r="I8" s="256"/>
    </row>
    <row r="9" spans="1:9" s="257" customFormat="1">
      <c r="A9" s="254" t="s">
        <v>490</v>
      </c>
      <c r="B9" s="255"/>
      <c r="C9" s="260"/>
      <c r="D9" s="260"/>
      <c r="E9" s="256"/>
      <c r="F9" s="256"/>
      <c r="G9" s="256"/>
      <c r="H9" s="256"/>
      <c r="I9" s="256"/>
    </row>
    <row r="10" spans="1:9" s="257" customFormat="1" ht="21">
      <c r="A10" s="261" t="s">
        <v>243</v>
      </c>
      <c r="B10" s="262"/>
      <c r="C10" s="263" t="s">
        <v>244</v>
      </c>
      <c r="D10" s="263" t="s">
        <v>245</v>
      </c>
      <c r="E10" s="263" t="s">
        <v>246</v>
      </c>
      <c r="F10" s="263" t="s">
        <v>247</v>
      </c>
      <c r="G10" s="256"/>
      <c r="H10" s="256"/>
      <c r="I10" s="256"/>
    </row>
    <row r="11" spans="1:9">
      <c r="A11" s="264" t="s">
        <v>248</v>
      </c>
      <c r="B11" s="265" t="s">
        <v>749</v>
      </c>
      <c r="C11" s="266"/>
      <c r="D11" s="267"/>
      <c r="E11" s="267"/>
      <c r="F11" s="267"/>
      <c r="G11" s="256"/>
      <c r="H11" s="256"/>
      <c r="I11" s="256"/>
    </row>
    <row r="12" spans="1:9" s="274" customFormat="1" ht="5.15" customHeight="1">
      <c r="A12" s="269"/>
      <c r="B12" s="270"/>
      <c r="C12" s="271"/>
      <c r="D12" s="271"/>
      <c r="E12" s="271"/>
      <c r="F12" s="271"/>
      <c r="G12" s="272"/>
      <c r="H12" s="273"/>
      <c r="I12" s="272"/>
    </row>
    <row r="13" spans="1:9" s="257" customFormat="1" ht="27" customHeight="1">
      <c r="A13" s="275" t="s">
        <v>371</v>
      </c>
      <c r="B13" s="276"/>
      <c r="C13" s="263" t="s">
        <v>372</v>
      </c>
      <c r="D13" s="263" t="s">
        <v>373</v>
      </c>
      <c r="E13" s="263" t="s">
        <v>374</v>
      </c>
      <c r="F13" s="263" t="s">
        <v>375</v>
      </c>
      <c r="G13" s="263" t="s">
        <v>376</v>
      </c>
      <c r="H13" s="263" t="s">
        <v>377</v>
      </c>
      <c r="I13" s="263" t="s">
        <v>378</v>
      </c>
    </row>
    <row r="14" spans="1:9">
      <c r="A14" s="277" t="s">
        <v>379</v>
      </c>
      <c r="B14" s="278" t="s">
        <v>750</v>
      </c>
      <c r="C14" s="281"/>
      <c r="D14" s="280"/>
      <c r="E14" s="280"/>
      <c r="F14" s="280"/>
      <c r="G14" s="280"/>
      <c r="H14" s="280"/>
      <c r="I14" s="280"/>
    </row>
    <row r="15" spans="1:9">
      <c r="A15" s="277" t="s">
        <v>380</v>
      </c>
      <c r="B15" s="278" t="s">
        <v>751</v>
      </c>
      <c r="C15" s="281"/>
      <c r="D15" s="282"/>
      <c r="E15" s="283"/>
      <c r="F15" s="283"/>
      <c r="G15" s="283"/>
      <c r="H15" s="283"/>
      <c r="I15" s="283"/>
    </row>
    <row r="16" spans="1:9">
      <c r="A16" s="277" t="s">
        <v>381</v>
      </c>
      <c r="B16" s="278" t="s">
        <v>752</v>
      </c>
      <c r="C16" s="281"/>
      <c r="D16" s="282"/>
      <c r="E16" s="283"/>
      <c r="F16" s="283"/>
      <c r="G16" s="283"/>
      <c r="H16" s="283"/>
      <c r="I16" s="283"/>
    </row>
    <row r="17" spans="1:9">
      <c r="A17" s="277" t="s">
        <v>287</v>
      </c>
      <c r="B17" s="278" t="s">
        <v>753</v>
      </c>
      <c r="C17" s="281"/>
      <c r="D17" s="282"/>
      <c r="E17" s="283"/>
      <c r="F17" s="283"/>
      <c r="G17" s="283"/>
      <c r="H17" s="283"/>
      <c r="I17" s="283"/>
    </row>
    <row r="18" spans="1:9">
      <c r="A18" s="277" t="s">
        <v>288</v>
      </c>
      <c r="B18" s="278" t="s">
        <v>754</v>
      </c>
      <c r="C18" s="281"/>
      <c r="D18" s="282"/>
      <c r="E18" s="283"/>
      <c r="F18" s="283"/>
      <c r="G18" s="283"/>
      <c r="H18" s="283"/>
      <c r="I18" s="283"/>
    </row>
    <row r="19" spans="1:9">
      <c r="A19" s="277" t="s">
        <v>289</v>
      </c>
      <c r="B19" s="278" t="s">
        <v>755</v>
      </c>
      <c r="C19" s="281"/>
      <c r="D19" s="282"/>
      <c r="E19" s="283"/>
      <c r="F19" s="283"/>
      <c r="G19" s="283"/>
      <c r="H19" s="283"/>
      <c r="I19" s="283"/>
    </row>
    <row r="20" spans="1:9">
      <c r="A20" s="277" t="s">
        <v>290</v>
      </c>
      <c r="B20" s="278" t="s">
        <v>756</v>
      </c>
      <c r="C20" s="281"/>
      <c r="D20" s="282"/>
      <c r="E20" s="283"/>
      <c r="F20" s="283"/>
      <c r="G20" s="283"/>
      <c r="H20" s="283"/>
      <c r="I20" s="283"/>
    </row>
    <row r="21" spans="1:9">
      <c r="A21" s="277" t="s">
        <v>291</v>
      </c>
      <c r="B21" s="278" t="s">
        <v>757</v>
      </c>
      <c r="C21" s="281"/>
      <c r="D21" s="282"/>
      <c r="E21" s="283"/>
      <c r="F21" s="283"/>
      <c r="G21" s="283"/>
      <c r="H21" s="283"/>
      <c r="I21" s="283"/>
    </row>
    <row r="22" spans="1:9">
      <c r="A22" s="277" t="s">
        <v>292</v>
      </c>
      <c r="B22" s="278" t="s">
        <v>758</v>
      </c>
      <c r="C22" s="281"/>
      <c r="D22" s="282"/>
      <c r="E22" s="283"/>
      <c r="F22" s="283"/>
      <c r="G22" s="283"/>
      <c r="H22" s="283"/>
      <c r="I22" s="283"/>
    </row>
    <row r="23" spans="1:9">
      <c r="A23" s="264" t="s">
        <v>293</v>
      </c>
      <c r="B23" s="265" t="s">
        <v>759</v>
      </c>
      <c r="C23" s="266"/>
      <c r="D23" s="284"/>
      <c r="E23" s="267"/>
      <c r="F23" s="267"/>
      <c r="G23" s="267"/>
      <c r="H23" s="285"/>
      <c r="I23" s="285"/>
    </row>
    <row r="24" spans="1:9" s="274" customFormat="1" ht="5.15" customHeight="1">
      <c r="A24" s="269"/>
      <c r="B24" s="270"/>
      <c r="C24" s="271"/>
      <c r="D24" s="271"/>
      <c r="E24" s="271"/>
      <c r="F24" s="271"/>
      <c r="G24" s="272"/>
      <c r="H24" s="273"/>
      <c r="I24" s="272"/>
    </row>
    <row r="25" spans="1:9" s="257" customFormat="1" ht="27.75" customHeight="1">
      <c r="A25" s="275" t="s">
        <v>294</v>
      </c>
      <c r="B25" s="276"/>
      <c r="C25" s="263" t="s">
        <v>372</v>
      </c>
      <c r="D25" s="263" t="s">
        <v>373</v>
      </c>
      <c r="E25" s="263" t="s">
        <v>374</v>
      </c>
      <c r="F25" s="263" t="s">
        <v>375</v>
      </c>
      <c r="G25" s="263" t="s">
        <v>376</v>
      </c>
      <c r="H25" s="263" t="s">
        <v>377</v>
      </c>
      <c r="I25" s="263" t="s">
        <v>378</v>
      </c>
    </row>
    <row r="26" spans="1:9">
      <c r="A26" s="277" t="s">
        <v>379</v>
      </c>
      <c r="B26" s="278" t="s">
        <v>760</v>
      </c>
      <c r="C26" s="281"/>
      <c r="D26" s="280"/>
      <c r="E26" s="280"/>
      <c r="F26" s="280"/>
      <c r="G26" s="280"/>
      <c r="H26" s="280"/>
      <c r="I26" s="280"/>
    </row>
    <row r="27" spans="1:9">
      <c r="A27" s="277" t="s">
        <v>380</v>
      </c>
      <c r="B27" s="278">
        <v>22</v>
      </c>
      <c r="C27" s="281"/>
      <c r="D27" s="282"/>
      <c r="E27" s="283"/>
      <c r="F27" s="283"/>
      <c r="G27" s="283"/>
      <c r="H27" s="283"/>
      <c r="I27" s="283"/>
    </row>
    <row r="28" spans="1:9">
      <c r="A28" s="277" t="s">
        <v>381</v>
      </c>
      <c r="B28" s="278">
        <v>23</v>
      </c>
      <c r="C28" s="281"/>
      <c r="D28" s="282"/>
      <c r="E28" s="283"/>
      <c r="F28" s="283"/>
      <c r="G28" s="283"/>
      <c r="H28" s="283"/>
      <c r="I28" s="283"/>
    </row>
    <row r="29" spans="1:9">
      <c r="A29" s="277" t="s">
        <v>287</v>
      </c>
      <c r="B29" s="278">
        <v>24</v>
      </c>
      <c r="C29" s="281"/>
      <c r="D29" s="282"/>
      <c r="E29" s="283"/>
      <c r="F29" s="283"/>
      <c r="G29" s="283"/>
      <c r="H29" s="283"/>
      <c r="I29" s="283"/>
    </row>
    <row r="30" spans="1:9" s="257" customFormat="1">
      <c r="A30" s="277" t="s">
        <v>288</v>
      </c>
      <c r="B30" s="278">
        <v>25</v>
      </c>
      <c r="C30" s="281"/>
      <c r="D30" s="282"/>
      <c r="E30" s="283"/>
      <c r="F30" s="283"/>
      <c r="G30" s="283"/>
      <c r="H30" s="283"/>
      <c r="I30" s="283"/>
    </row>
    <row r="31" spans="1:9">
      <c r="A31" s="277" t="s">
        <v>289</v>
      </c>
      <c r="B31" s="278">
        <v>26</v>
      </c>
      <c r="C31" s="281"/>
      <c r="D31" s="282"/>
      <c r="E31" s="283"/>
      <c r="F31" s="283"/>
      <c r="G31" s="283"/>
      <c r="H31" s="283"/>
      <c r="I31" s="283"/>
    </row>
    <row r="32" spans="1:9">
      <c r="A32" s="277" t="s">
        <v>290</v>
      </c>
      <c r="B32" s="278">
        <v>27</v>
      </c>
      <c r="C32" s="281"/>
      <c r="D32" s="282"/>
      <c r="E32" s="283"/>
      <c r="F32" s="283"/>
      <c r="G32" s="283"/>
      <c r="H32" s="283"/>
      <c r="I32" s="283"/>
    </row>
    <row r="33" spans="1:9" s="257" customFormat="1">
      <c r="A33" s="277" t="s">
        <v>291</v>
      </c>
      <c r="B33" s="278">
        <v>28</v>
      </c>
      <c r="C33" s="281"/>
      <c r="D33" s="282"/>
      <c r="E33" s="283"/>
      <c r="F33" s="283"/>
      <c r="G33" s="283"/>
      <c r="H33" s="283"/>
      <c r="I33" s="283"/>
    </row>
    <row r="34" spans="1:9">
      <c r="A34" s="277" t="s">
        <v>292</v>
      </c>
      <c r="B34" s="278">
        <v>29</v>
      </c>
      <c r="C34" s="281"/>
      <c r="D34" s="282"/>
      <c r="E34" s="283"/>
      <c r="F34" s="283"/>
      <c r="G34" s="283"/>
      <c r="H34" s="283"/>
      <c r="I34" s="283"/>
    </row>
    <row r="35" spans="1:9">
      <c r="A35" s="264" t="s">
        <v>293</v>
      </c>
      <c r="B35" s="265" t="s">
        <v>761</v>
      </c>
      <c r="C35" s="266"/>
      <c r="D35" s="284"/>
      <c r="E35" s="267"/>
      <c r="F35" s="267"/>
      <c r="G35" s="267"/>
      <c r="H35" s="285"/>
      <c r="I35" s="285"/>
    </row>
    <row r="36" spans="1:9" ht="5.15" customHeight="1"/>
    <row r="37" spans="1:9" ht="33.75" customHeight="1">
      <c r="A37" s="275" t="s">
        <v>295</v>
      </c>
      <c r="B37" s="276"/>
      <c r="C37" s="263" t="s">
        <v>296</v>
      </c>
      <c r="D37" s="263" t="s">
        <v>272</v>
      </c>
      <c r="E37" s="263" t="s">
        <v>273</v>
      </c>
      <c r="F37" s="263" t="s">
        <v>274</v>
      </c>
    </row>
    <row r="38" spans="1:9">
      <c r="A38" s="277" t="s">
        <v>275</v>
      </c>
      <c r="B38" s="278" t="s">
        <v>762</v>
      </c>
      <c r="C38" s="286"/>
      <c r="D38" s="280"/>
      <c r="E38" s="280"/>
      <c r="F38" s="280"/>
    </row>
    <row r="39" spans="1:9">
      <c r="A39" s="264" t="s">
        <v>276</v>
      </c>
      <c r="B39" s="265" t="s">
        <v>763</v>
      </c>
      <c r="C39" s="287"/>
      <c r="D39" s="267"/>
      <c r="E39" s="267"/>
      <c r="F39" s="285"/>
    </row>
    <row r="40" spans="1:9" ht="5.15" customHeight="1"/>
    <row r="41" spans="1:9" ht="21">
      <c r="A41" s="275" t="s">
        <v>277</v>
      </c>
      <c r="B41" s="276"/>
      <c r="C41" s="263" t="s">
        <v>372</v>
      </c>
      <c r="D41" s="263" t="s">
        <v>374</v>
      </c>
      <c r="E41" s="263" t="s">
        <v>375</v>
      </c>
      <c r="F41" s="263" t="s">
        <v>376</v>
      </c>
    </row>
    <row r="42" spans="1:9">
      <c r="A42" s="264" t="s">
        <v>248</v>
      </c>
      <c r="B42" s="265" t="s">
        <v>764</v>
      </c>
      <c r="C42" s="288"/>
      <c r="D42" s="267"/>
      <c r="E42" s="267"/>
      <c r="F42" s="289"/>
    </row>
  </sheetData>
  <sheetProtection password="C950" sheet="1" objects="1" scenarios="1"/>
  <dataValidations count="1">
    <dataValidation type="list" allowBlank="1" showInputMessage="1" showErrorMessage="1" sqref="C38:C39">
      <formula1>"1,2"</formula1>
    </dataValidation>
  </dataValidations>
  <pageMargins left="0.39370078740157483" right="0.23" top="0.39370078740157483" bottom="0.39370078740157483" header="0.51181102362204722" footer="0.51181102362204722"/>
  <pageSetup paperSize="9" scale="98"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pageSetUpPr fitToPage="1"/>
  </sheetPr>
  <dimension ref="A1:H61"/>
  <sheetViews>
    <sheetView zoomScale="110" zoomScaleNormal="110" workbookViewId="0">
      <pane xSplit="1" topLeftCell="B1" activePane="topRight" state="frozen"/>
      <selection activeCell="A30" sqref="A30"/>
      <selection pane="topRight"/>
    </sheetView>
  </sheetViews>
  <sheetFormatPr baseColWidth="10" defaultColWidth="11.453125" defaultRowHeight="10.5"/>
  <cols>
    <col min="1" max="1" width="33.7265625" style="3" customWidth="1"/>
    <col min="2" max="8" width="15.7265625" style="4" customWidth="1"/>
    <col min="9" max="16384" width="11.453125" style="4"/>
  </cols>
  <sheetData>
    <row r="1" spans="1:8" s="3" customFormat="1">
      <c r="A1" s="89" t="s">
        <v>278</v>
      </c>
      <c r="B1" s="89"/>
      <c r="C1" s="89"/>
      <c r="D1" s="89"/>
      <c r="E1" s="89"/>
      <c r="F1" s="89"/>
      <c r="G1" s="89"/>
      <c r="H1" s="89"/>
    </row>
    <row r="2" spans="1:8" s="3" customFormat="1">
      <c r="A2" s="89"/>
      <c r="B2" s="101"/>
      <c r="C2" s="101"/>
      <c r="D2" s="89"/>
      <c r="E2" s="89"/>
      <c r="F2" s="89"/>
      <c r="G2" s="89"/>
      <c r="H2" s="89"/>
    </row>
    <row r="3" spans="1:8" s="3" customFormat="1" ht="15.75" customHeight="1">
      <c r="A3" s="396"/>
      <c r="B3" s="135" t="s">
        <v>25</v>
      </c>
      <c r="C3" s="136"/>
      <c r="D3" s="137" t="s">
        <v>26</v>
      </c>
      <c r="E3" s="137" t="s">
        <v>27</v>
      </c>
      <c r="F3" s="137" t="s">
        <v>28</v>
      </c>
      <c r="G3" s="137" t="s">
        <v>366</v>
      </c>
      <c r="H3" s="137" t="s">
        <v>28</v>
      </c>
    </row>
    <row r="4" spans="1:8" s="3" customFormat="1" ht="34.5" customHeight="1">
      <c r="A4" s="396" t="s">
        <v>440</v>
      </c>
      <c r="B4" s="138" t="s">
        <v>367</v>
      </c>
      <c r="C4" s="138" t="s">
        <v>368</v>
      </c>
      <c r="D4" s="139" t="s">
        <v>369</v>
      </c>
      <c r="E4" s="139" t="s">
        <v>370</v>
      </c>
      <c r="F4" s="139" t="s">
        <v>269</v>
      </c>
      <c r="G4" s="139" t="s">
        <v>441</v>
      </c>
      <c r="H4" s="139" t="s">
        <v>442</v>
      </c>
    </row>
    <row r="5" spans="1:8">
      <c r="A5" s="96" t="s">
        <v>443</v>
      </c>
      <c r="B5" s="13"/>
      <c r="C5" s="13"/>
      <c r="D5" s="13"/>
      <c r="E5" s="13"/>
      <c r="F5" s="13"/>
      <c r="G5" s="94"/>
      <c r="H5" s="13"/>
    </row>
    <row r="6" spans="1:8">
      <c r="A6" s="97" t="s">
        <v>444</v>
      </c>
      <c r="B6" s="8"/>
      <c r="C6" s="8"/>
      <c r="D6" s="8"/>
      <c r="E6" s="8"/>
      <c r="F6" s="8"/>
      <c r="G6" s="95"/>
      <c r="H6" s="8"/>
    </row>
    <row r="7" spans="1:8">
      <c r="A7" s="97" t="s">
        <v>445</v>
      </c>
      <c r="B7" s="8"/>
      <c r="C7" s="8"/>
      <c r="D7" s="8"/>
      <c r="E7" s="8"/>
      <c r="F7" s="8"/>
      <c r="G7" s="95"/>
      <c r="H7" s="8"/>
    </row>
    <row r="8" spans="1:8">
      <c r="A8" s="97" t="s">
        <v>446</v>
      </c>
      <c r="B8" s="8"/>
      <c r="C8" s="8"/>
      <c r="D8" s="8"/>
      <c r="E8" s="8"/>
      <c r="F8" s="8"/>
      <c r="G8" s="95"/>
      <c r="H8" s="8"/>
    </row>
    <row r="9" spans="1:8">
      <c r="A9" s="97" t="s">
        <v>447</v>
      </c>
      <c r="B9" s="8"/>
      <c r="C9" s="8"/>
      <c r="D9" s="8"/>
      <c r="E9" s="8"/>
      <c r="F9" s="8"/>
      <c r="G9" s="95"/>
      <c r="H9" s="8"/>
    </row>
    <row r="10" spans="1:8">
      <c r="A10" s="97" t="s">
        <v>448</v>
      </c>
      <c r="B10" s="8"/>
      <c r="C10" s="8"/>
      <c r="D10" s="8"/>
      <c r="E10" s="8"/>
      <c r="F10" s="8"/>
      <c r="G10" s="95"/>
      <c r="H10" s="8"/>
    </row>
    <row r="11" spans="1:8">
      <c r="A11" s="97" t="s">
        <v>449</v>
      </c>
      <c r="B11" s="8"/>
      <c r="C11" s="8"/>
      <c r="D11" s="8"/>
      <c r="E11" s="8"/>
      <c r="F11" s="8"/>
      <c r="G11" s="95"/>
      <c r="H11" s="8"/>
    </row>
    <row r="12" spans="1:8">
      <c r="A12" s="97" t="s">
        <v>450</v>
      </c>
      <c r="B12" s="8"/>
      <c r="C12" s="8"/>
      <c r="D12" s="8"/>
      <c r="E12" s="8"/>
      <c r="F12" s="8"/>
      <c r="G12" s="95"/>
      <c r="H12" s="8"/>
    </row>
    <row r="13" spans="1:8">
      <c r="A13" s="97" t="s">
        <v>451</v>
      </c>
      <c r="B13" s="8"/>
      <c r="C13" s="8"/>
      <c r="D13" s="8"/>
      <c r="E13" s="8"/>
      <c r="F13" s="8"/>
      <c r="G13" s="95"/>
      <c r="H13" s="8"/>
    </row>
    <row r="14" spans="1:8">
      <c r="A14" s="97" t="s">
        <v>452</v>
      </c>
      <c r="B14" s="8"/>
      <c r="C14" s="8"/>
      <c r="D14" s="8"/>
      <c r="E14" s="8"/>
      <c r="F14" s="8"/>
      <c r="G14" s="95"/>
      <c r="H14" s="8"/>
    </row>
    <row r="15" spans="1:8">
      <c r="A15" s="6" t="s">
        <v>270</v>
      </c>
      <c r="B15" s="8"/>
      <c r="C15" s="8"/>
      <c r="D15" s="8"/>
      <c r="E15" s="8"/>
      <c r="F15" s="8"/>
      <c r="G15" s="95"/>
      <c r="H15" s="8"/>
    </row>
    <row r="16" spans="1:8" ht="10" customHeight="1">
      <c r="A16" s="102"/>
      <c r="B16" s="36"/>
      <c r="C16" s="36"/>
      <c r="D16" s="36"/>
      <c r="E16" s="36"/>
      <c r="F16" s="36"/>
      <c r="G16" s="36"/>
      <c r="H16" s="36"/>
    </row>
    <row r="17" spans="1:8">
      <c r="A17" s="10" t="s">
        <v>131</v>
      </c>
      <c r="B17" s="11"/>
      <c r="C17" s="11"/>
      <c r="D17" s="11"/>
      <c r="E17" s="11"/>
      <c r="F17" s="11"/>
      <c r="G17" s="93"/>
      <c r="H17" s="11"/>
    </row>
    <row r="18" spans="1:8" s="74" customFormat="1" ht="22.15" customHeight="1">
      <c r="A18" s="397" t="s">
        <v>890</v>
      </c>
      <c r="B18" s="362" t="str">
        <f>IF(B17=SUM(B5:B15),"OK","KO")</f>
        <v>OK</v>
      </c>
      <c r="C18" s="362" t="str">
        <f t="shared" ref="C18:H18" si="0">IF(C17=SUM(C5:C15),"OK","KO")</f>
        <v>OK</v>
      </c>
      <c r="D18" s="362" t="str">
        <f t="shared" si="0"/>
        <v>OK</v>
      </c>
      <c r="E18" s="362" t="str">
        <f t="shared" si="0"/>
        <v>OK</v>
      </c>
      <c r="F18" s="362" t="str">
        <f t="shared" si="0"/>
        <v>OK</v>
      </c>
      <c r="G18" s="362"/>
      <c r="H18" s="362" t="str">
        <f t="shared" si="0"/>
        <v>OK</v>
      </c>
    </row>
    <row r="19" spans="1:8" s="74" customFormat="1">
      <c r="A19" s="124"/>
      <c r="B19" s="135" t="s">
        <v>25</v>
      </c>
      <c r="C19" s="136"/>
      <c r="D19" s="137" t="s">
        <v>26</v>
      </c>
      <c r="E19" s="137" t="s">
        <v>27</v>
      </c>
      <c r="F19" s="137" t="s">
        <v>28</v>
      </c>
      <c r="G19" s="137" t="s">
        <v>366</v>
      </c>
      <c r="H19" s="137" t="s">
        <v>28</v>
      </c>
    </row>
    <row r="20" spans="1:8" s="74" customFormat="1" ht="31.5">
      <c r="A20" s="124" t="s">
        <v>453</v>
      </c>
      <c r="B20" s="138" t="s">
        <v>367</v>
      </c>
      <c r="C20" s="138" t="s">
        <v>368</v>
      </c>
      <c r="D20" s="139" t="s">
        <v>369</v>
      </c>
      <c r="E20" s="139" t="s">
        <v>370</v>
      </c>
      <c r="F20" s="139" t="s">
        <v>269</v>
      </c>
      <c r="G20" s="139" t="s">
        <v>441</v>
      </c>
      <c r="H20" s="139" t="s">
        <v>442</v>
      </c>
    </row>
    <row r="21" spans="1:8" s="74" customFormat="1">
      <c r="A21" s="96" t="s">
        <v>454</v>
      </c>
      <c r="B21" s="13"/>
      <c r="C21" s="13"/>
      <c r="D21" s="13"/>
      <c r="E21" s="13"/>
      <c r="F21" s="13"/>
      <c r="G21" s="94"/>
      <c r="H21" s="13"/>
    </row>
    <row r="22" spans="1:8" s="74" customFormat="1">
      <c r="A22" s="97" t="s">
        <v>455</v>
      </c>
      <c r="B22" s="8"/>
      <c r="C22" s="8"/>
      <c r="D22" s="8"/>
      <c r="E22" s="8"/>
      <c r="F22" s="8"/>
      <c r="G22" s="95"/>
      <c r="H22" s="8"/>
    </row>
    <row r="23" spans="1:8" s="74" customFormat="1">
      <c r="A23" s="97" t="s">
        <v>456</v>
      </c>
      <c r="B23" s="8"/>
      <c r="C23" s="8"/>
      <c r="D23" s="8"/>
      <c r="E23" s="8"/>
      <c r="F23" s="8"/>
      <c r="G23" s="95"/>
      <c r="H23" s="8"/>
    </row>
    <row r="24" spans="1:8" s="74" customFormat="1">
      <c r="A24" s="97" t="s">
        <v>457</v>
      </c>
      <c r="B24" s="8"/>
      <c r="C24" s="8"/>
      <c r="D24" s="8"/>
      <c r="E24" s="8"/>
      <c r="F24" s="8"/>
      <c r="G24" s="95"/>
      <c r="H24" s="8"/>
    </row>
    <row r="25" spans="1:8" s="74" customFormat="1">
      <c r="A25" s="97" t="s">
        <v>458</v>
      </c>
      <c r="B25" s="8"/>
      <c r="C25" s="8"/>
      <c r="D25" s="8"/>
      <c r="E25" s="8"/>
      <c r="F25" s="8"/>
      <c r="G25" s="95"/>
      <c r="H25" s="8"/>
    </row>
    <row r="26" spans="1:8" s="74" customFormat="1">
      <c r="A26" s="97" t="s">
        <v>459</v>
      </c>
      <c r="B26" s="8"/>
      <c r="C26" s="8"/>
      <c r="D26" s="8"/>
      <c r="E26" s="8"/>
      <c r="F26" s="8"/>
      <c r="G26" s="95"/>
      <c r="H26" s="8"/>
    </row>
    <row r="27" spans="1:8" s="74" customFormat="1">
      <c r="A27" s="97" t="s">
        <v>460</v>
      </c>
      <c r="B27" s="8"/>
      <c r="C27" s="8"/>
      <c r="D27" s="8"/>
      <c r="E27" s="8"/>
      <c r="F27" s="8"/>
      <c r="G27" s="95"/>
      <c r="H27" s="8"/>
    </row>
    <row r="28" spans="1:8" s="74" customFormat="1">
      <c r="A28" s="97" t="s">
        <v>461</v>
      </c>
      <c r="B28" s="8"/>
      <c r="C28" s="8"/>
      <c r="D28" s="8"/>
      <c r="E28" s="8"/>
      <c r="F28" s="8"/>
      <c r="G28" s="95"/>
      <c r="H28" s="8"/>
    </row>
    <row r="29" spans="1:8" s="74" customFormat="1">
      <c r="A29" s="97" t="s">
        <v>462</v>
      </c>
      <c r="B29" s="8"/>
      <c r="C29" s="8"/>
      <c r="D29" s="8"/>
      <c r="E29" s="8"/>
      <c r="F29" s="8"/>
      <c r="G29" s="95"/>
      <c r="H29" s="8"/>
    </row>
    <row r="30" spans="1:8" s="74" customFormat="1">
      <c r="A30" s="97" t="s">
        <v>463</v>
      </c>
      <c r="B30" s="8"/>
      <c r="C30" s="8"/>
      <c r="D30" s="8"/>
      <c r="E30" s="8"/>
      <c r="F30" s="8"/>
      <c r="G30" s="95"/>
      <c r="H30" s="8"/>
    </row>
    <row r="31" spans="1:8" s="74" customFormat="1">
      <c r="A31" s="6" t="s">
        <v>270</v>
      </c>
      <c r="B31" s="8"/>
      <c r="C31" s="8"/>
      <c r="D31" s="8"/>
      <c r="E31" s="8"/>
      <c r="F31" s="8"/>
      <c r="G31" s="95"/>
      <c r="H31" s="8"/>
    </row>
    <row r="32" spans="1:8" s="74" customFormat="1">
      <c r="A32" s="102"/>
      <c r="B32" s="36"/>
      <c r="C32" s="36"/>
      <c r="D32" s="36"/>
      <c r="E32" s="36"/>
      <c r="F32" s="36"/>
      <c r="G32" s="36"/>
      <c r="H32" s="36"/>
    </row>
    <row r="33" spans="1:8" s="74" customFormat="1">
      <c r="A33" s="10" t="s">
        <v>131</v>
      </c>
      <c r="B33" s="11"/>
      <c r="C33" s="11"/>
      <c r="D33" s="11"/>
      <c r="E33" s="11"/>
      <c r="F33" s="11"/>
      <c r="G33" s="93"/>
      <c r="H33" s="11"/>
    </row>
    <row r="34" spans="1:8" s="74" customFormat="1" ht="22.15" customHeight="1">
      <c r="A34" s="397" t="s">
        <v>890</v>
      </c>
      <c r="B34" s="362" t="str">
        <f>IF(B33=SUM(B21:B31),"OK","KO")</f>
        <v>OK</v>
      </c>
      <c r="C34" s="362" t="str">
        <f t="shared" ref="C34:H34" si="1">IF(C33=SUM(C21:C31),"OK","KO")</f>
        <v>OK</v>
      </c>
      <c r="D34" s="362" t="str">
        <f t="shared" si="1"/>
        <v>OK</v>
      </c>
      <c r="E34" s="362" t="str">
        <f t="shared" si="1"/>
        <v>OK</v>
      </c>
      <c r="F34" s="362" t="str">
        <f t="shared" si="1"/>
        <v>OK</v>
      </c>
      <c r="G34" s="362"/>
      <c r="H34" s="362" t="str">
        <f t="shared" si="1"/>
        <v>OK</v>
      </c>
    </row>
    <row r="35" spans="1:8" s="74" customFormat="1">
      <c r="A35" s="124"/>
      <c r="B35" s="135" t="s">
        <v>25</v>
      </c>
      <c r="C35" s="136"/>
      <c r="D35" s="137" t="s">
        <v>26</v>
      </c>
      <c r="E35" s="137" t="s">
        <v>27</v>
      </c>
      <c r="F35" s="137" t="s">
        <v>28</v>
      </c>
      <c r="G35" s="137" t="s">
        <v>366</v>
      </c>
      <c r="H35" s="137" t="s">
        <v>28</v>
      </c>
    </row>
    <row r="36" spans="1:8" s="74" customFormat="1" ht="31.5">
      <c r="A36" s="124" t="s">
        <v>464</v>
      </c>
      <c r="B36" s="138" t="s">
        <v>367</v>
      </c>
      <c r="C36" s="138" t="s">
        <v>368</v>
      </c>
      <c r="D36" s="139" t="s">
        <v>369</v>
      </c>
      <c r="E36" s="139" t="s">
        <v>370</v>
      </c>
      <c r="F36" s="139" t="s">
        <v>269</v>
      </c>
      <c r="G36" s="139" t="s">
        <v>441</v>
      </c>
      <c r="H36" s="139" t="s">
        <v>442</v>
      </c>
    </row>
    <row r="37" spans="1:8" s="74" customFormat="1">
      <c r="A37" s="171" t="s">
        <v>465</v>
      </c>
      <c r="B37" s="13"/>
      <c r="C37" s="13"/>
      <c r="D37" s="13"/>
      <c r="E37" s="13"/>
      <c r="F37" s="13"/>
      <c r="G37" s="94"/>
      <c r="H37" s="13"/>
    </row>
    <row r="38" spans="1:8" s="74" customFormat="1">
      <c r="A38" s="172" t="s">
        <v>466</v>
      </c>
      <c r="B38" s="8"/>
      <c r="C38" s="8"/>
      <c r="D38" s="8"/>
      <c r="E38" s="8"/>
      <c r="F38" s="8"/>
      <c r="G38" s="95"/>
      <c r="H38" s="8"/>
    </row>
    <row r="39" spans="1:8" s="74" customFormat="1">
      <c r="A39" s="172" t="s">
        <v>467</v>
      </c>
      <c r="B39" s="8"/>
      <c r="C39" s="8"/>
      <c r="D39" s="8"/>
      <c r="E39" s="8"/>
      <c r="F39" s="8"/>
      <c r="G39" s="95"/>
      <c r="H39" s="8"/>
    </row>
    <row r="40" spans="1:8" s="74" customFormat="1">
      <c r="A40" s="172" t="s">
        <v>468</v>
      </c>
      <c r="B40" s="8"/>
      <c r="C40" s="8"/>
      <c r="D40" s="8"/>
      <c r="E40" s="8"/>
      <c r="F40" s="8"/>
      <c r="G40" s="95"/>
      <c r="H40" s="8"/>
    </row>
    <row r="41" spans="1:8" s="74" customFormat="1">
      <c r="A41" s="172" t="s">
        <v>469</v>
      </c>
      <c r="B41" s="8"/>
      <c r="C41" s="8"/>
      <c r="D41" s="8"/>
      <c r="E41" s="8"/>
      <c r="F41" s="8"/>
      <c r="G41" s="95"/>
      <c r="H41" s="8"/>
    </row>
    <row r="42" spans="1:8" s="74" customFormat="1">
      <c r="A42" s="172" t="s">
        <v>470</v>
      </c>
      <c r="B42" s="8"/>
      <c r="C42" s="8"/>
      <c r="D42" s="8"/>
      <c r="E42" s="8"/>
      <c r="F42" s="8"/>
      <c r="G42" s="95"/>
      <c r="H42" s="8"/>
    </row>
    <row r="43" spans="1:8" s="74" customFormat="1">
      <c r="A43" s="172" t="s">
        <v>471</v>
      </c>
      <c r="B43" s="8"/>
      <c r="C43" s="8"/>
      <c r="D43" s="8"/>
      <c r="E43" s="8"/>
      <c r="F43" s="8"/>
      <c r="G43" s="95"/>
      <c r="H43" s="8"/>
    </row>
    <row r="44" spans="1:8" s="74" customFormat="1">
      <c r="A44" s="172" t="s">
        <v>472</v>
      </c>
      <c r="B44" s="8"/>
      <c r="C44" s="8"/>
      <c r="D44" s="8"/>
      <c r="E44" s="8"/>
      <c r="F44" s="8"/>
      <c r="G44" s="95"/>
      <c r="H44" s="8"/>
    </row>
    <row r="45" spans="1:8" s="74" customFormat="1">
      <c r="A45" s="172" t="s">
        <v>473</v>
      </c>
      <c r="B45" s="8"/>
      <c r="C45" s="8"/>
      <c r="D45" s="8"/>
      <c r="E45" s="8"/>
      <c r="F45" s="8"/>
      <c r="G45" s="95"/>
      <c r="H45" s="8"/>
    </row>
    <row r="46" spans="1:8" s="74" customFormat="1">
      <c r="A46" s="172" t="s">
        <v>474</v>
      </c>
      <c r="B46" s="8"/>
      <c r="C46" s="8"/>
      <c r="D46" s="8"/>
      <c r="E46" s="8"/>
      <c r="F46" s="8"/>
      <c r="G46" s="95"/>
      <c r="H46" s="8"/>
    </row>
    <row r="47" spans="1:8" s="74" customFormat="1">
      <c r="A47" s="163" t="s">
        <v>475</v>
      </c>
      <c r="B47" s="8"/>
      <c r="C47" s="8"/>
      <c r="D47" s="8"/>
      <c r="E47" s="8"/>
      <c r="F47" s="8"/>
      <c r="G47" s="95"/>
      <c r="H47" s="8"/>
    </row>
    <row r="48" spans="1:8" s="74" customFormat="1">
      <c r="A48" s="102"/>
      <c r="B48" s="36"/>
      <c r="C48" s="36"/>
      <c r="D48" s="36"/>
      <c r="E48" s="36"/>
      <c r="F48" s="36"/>
      <c r="G48" s="36"/>
      <c r="H48" s="36"/>
    </row>
    <row r="49" spans="1:8" s="74" customFormat="1">
      <c r="A49" s="10" t="s">
        <v>131</v>
      </c>
      <c r="B49" s="11"/>
      <c r="C49" s="11"/>
      <c r="D49" s="11"/>
      <c r="E49" s="11"/>
      <c r="F49" s="11"/>
      <c r="G49" s="93"/>
      <c r="H49" s="11"/>
    </row>
    <row r="50" spans="1:8" s="74" customFormat="1" ht="22.9" customHeight="1">
      <c r="A50" s="397" t="s">
        <v>890</v>
      </c>
      <c r="B50" s="362" t="str">
        <f>IF(B49=SUM(B37:B47),"OK","KO")</f>
        <v>OK</v>
      </c>
      <c r="C50" s="362" t="str">
        <f t="shared" ref="C50:H50" si="2">IF(C49=SUM(C37:C47),"OK","KO")</f>
        <v>OK</v>
      </c>
      <c r="D50" s="362" t="str">
        <f t="shared" si="2"/>
        <v>OK</v>
      </c>
      <c r="E50" s="362" t="str">
        <f t="shared" si="2"/>
        <v>OK</v>
      </c>
      <c r="F50" s="362" t="str">
        <f t="shared" si="2"/>
        <v>OK</v>
      </c>
      <c r="G50" s="362"/>
      <c r="H50" s="362" t="str">
        <f t="shared" si="2"/>
        <v>OK</v>
      </c>
    </row>
    <row r="51" spans="1:8" s="74" customFormat="1">
      <c r="A51" s="124"/>
      <c r="B51" s="135" t="s">
        <v>271</v>
      </c>
      <c r="C51" s="136"/>
      <c r="D51" s="4"/>
      <c r="E51" s="4"/>
      <c r="F51" s="4"/>
      <c r="G51" s="4"/>
      <c r="H51" s="4"/>
    </row>
    <row r="52" spans="1:8" s="3" customFormat="1" ht="36" customHeight="1">
      <c r="A52" s="123" t="s">
        <v>411</v>
      </c>
      <c r="B52" s="138" t="s">
        <v>476</v>
      </c>
      <c r="C52" s="138" t="s">
        <v>477</v>
      </c>
      <c r="D52" s="4"/>
      <c r="E52" s="4"/>
      <c r="F52" s="4"/>
      <c r="G52" s="4"/>
      <c r="H52" s="4"/>
    </row>
    <row r="53" spans="1:8">
      <c r="A53" s="41" t="s">
        <v>478</v>
      </c>
      <c r="B53" s="13"/>
      <c r="C53" s="13"/>
    </row>
    <row r="54" spans="1:8">
      <c r="A54" s="41" t="s">
        <v>479</v>
      </c>
      <c r="B54" s="8"/>
      <c r="C54" s="8"/>
    </row>
    <row r="55" spans="1:8">
      <c r="A55" s="41" t="s">
        <v>480</v>
      </c>
      <c r="B55" s="8"/>
      <c r="C55" s="8"/>
    </row>
    <row r="56" spans="1:8">
      <c r="A56" s="41" t="s">
        <v>481</v>
      </c>
      <c r="B56" s="8"/>
      <c r="C56" s="8"/>
    </row>
    <row r="57" spans="1:8" s="3" customFormat="1">
      <c r="A57" s="41" t="s">
        <v>482</v>
      </c>
      <c r="B57" s="8"/>
      <c r="C57" s="8"/>
      <c r="D57" s="4"/>
      <c r="E57" s="4"/>
      <c r="F57" s="4"/>
      <c r="G57" s="4"/>
      <c r="H57" s="4"/>
    </row>
    <row r="58" spans="1:8">
      <c r="A58" s="41" t="s">
        <v>483</v>
      </c>
      <c r="B58" s="8"/>
      <c r="C58" s="8"/>
    </row>
    <row r="59" spans="1:8">
      <c r="A59" s="41" t="s">
        <v>484</v>
      </c>
      <c r="B59" s="8"/>
      <c r="C59" s="8"/>
    </row>
    <row r="60" spans="1:8">
      <c r="A60" s="41" t="s">
        <v>485</v>
      </c>
      <c r="B60" s="8"/>
      <c r="C60" s="8"/>
    </row>
    <row r="61" spans="1:8">
      <c r="A61" s="31" t="s">
        <v>486</v>
      </c>
      <c r="B61" s="11"/>
      <c r="C61" s="11"/>
    </row>
  </sheetData>
  <sheetProtection password="C950" sheet="1" objects="1" scenarios="1"/>
  <conditionalFormatting sqref="B18:H18">
    <cfRule type="cellIs" dxfId="317" priority="5" operator="equal">
      <formula>"KO"</formula>
    </cfRule>
    <cfRule type="cellIs" dxfId="316" priority="6" operator="equal">
      <formula>"OK"</formula>
    </cfRule>
  </conditionalFormatting>
  <conditionalFormatting sqref="B34:H34">
    <cfRule type="cellIs" dxfId="315" priority="3" operator="equal">
      <formula>"KO"</formula>
    </cfRule>
    <cfRule type="cellIs" dxfId="314" priority="4" operator="equal">
      <formula>"OK"</formula>
    </cfRule>
  </conditionalFormatting>
  <conditionalFormatting sqref="B50:H50">
    <cfRule type="cellIs" dxfId="313" priority="1" operator="equal">
      <formula>"KO"</formula>
    </cfRule>
    <cfRule type="cellIs" dxfId="312" priority="2" operator="equal">
      <formula>"OK"</formula>
    </cfRule>
  </conditionalFormatting>
  <dataValidations count="1">
    <dataValidation type="decimal" operator="greaterThanOrEqual" allowBlank="1" showInputMessage="1" showErrorMessage="1" sqref="G5:G15 G49 G37:G47 G33 G21:G31 G17">
      <formula1>0</formula1>
    </dataValidation>
  </dataValidations>
  <pageMargins left="0.39370078740157483" right="0.39370078740157483" top="0.39370078740157483" bottom="0.39370078740157483" header="0.51181102362204722" footer="0.51181102362204722"/>
  <pageSetup paperSize="9" scale="65"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8">
    <pageSetUpPr fitToPage="1"/>
  </sheetPr>
  <dimension ref="A1:I36"/>
  <sheetViews>
    <sheetView workbookViewId="0">
      <pane xSplit="2" topLeftCell="C1" activePane="topRight" state="frozen"/>
      <selection pane="topRight"/>
    </sheetView>
  </sheetViews>
  <sheetFormatPr baseColWidth="10" defaultColWidth="11.453125" defaultRowHeight="10.5"/>
  <cols>
    <col min="1" max="1" width="33.7265625" style="257" customWidth="1"/>
    <col min="2" max="2" width="2.7265625" style="255" customWidth="1"/>
    <col min="3" max="9" width="15.7265625" style="268" customWidth="1"/>
    <col min="10" max="16384" width="11.453125" style="268"/>
  </cols>
  <sheetData>
    <row r="1" spans="1:9" s="257" customFormat="1">
      <c r="A1" s="254" t="s">
        <v>790</v>
      </c>
      <c r="B1" s="255"/>
      <c r="C1" s="256"/>
      <c r="D1" s="256"/>
      <c r="E1" s="256"/>
      <c r="F1" s="256"/>
      <c r="G1" s="254"/>
      <c r="H1" s="256"/>
      <c r="I1" s="256"/>
    </row>
    <row r="2" spans="1:9" s="257" customFormat="1">
      <c r="A2" s="256"/>
      <c r="B2" s="255"/>
      <c r="C2" s="256"/>
      <c r="D2" s="256"/>
      <c r="E2" s="256"/>
      <c r="F2" s="256"/>
      <c r="G2" s="256"/>
      <c r="H2" s="256"/>
      <c r="I2" s="256"/>
    </row>
    <row r="3" spans="1:9" s="257" customFormat="1">
      <c r="A3" s="254" t="s">
        <v>490</v>
      </c>
      <c r="B3" s="255"/>
      <c r="C3" s="256"/>
      <c r="D3" s="256"/>
      <c r="E3" s="256"/>
      <c r="F3" s="256"/>
      <c r="G3" s="256"/>
      <c r="H3" s="256"/>
      <c r="I3" s="256"/>
    </row>
    <row r="4" spans="1:9" s="257" customFormat="1">
      <c r="A4" s="258" t="s">
        <v>739</v>
      </c>
      <c r="B4" s="255"/>
      <c r="C4" s="258" t="s">
        <v>740</v>
      </c>
      <c r="D4" s="258" t="s">
        <v>741</v>
      </c>
      <c r="E4" s="258" t="s">
        <v>742</v>
      </c>
      <c r="F4" s="258"/>
      <c r="G4" s="258" t="s">
        <v>789</v>
      </c>
      <c r="H4" s="256"/>
      <c r="I4" s="256"/>
    </row>
    <row r="5" spans="1:9" s="257" customFormat="1">
      <c r="A5" s="254" t="s">
        <v>945</v>
      </c>
      <c r="B5" s="255"/>
      <c r="C5" s="258">
        <v>738</v>
      </c>
      <c r="D5" s="258" t="s">
        <v>788</v>
      </c>
      <c r="E5" s="258" t="s">
        <v>509</v>
      </c>
      <c r="F5" s="258"/>
      <c r="G5" s="409" t="s">
        <v>787</v>
      </c>
      <c r="H5" s="256"/>
      <c r="I5" s="256"/>
    </row>
    <row r="6" spans="1:9" s="257" customFormat="1">
      <c r="A6" s="256"/>
      <c r="B6" s="255"/>
      <c r="C6" s="256"/>
      <c r="D6" s="256"/>
      <c r="E6" s="256"/>
      <c r="F6" s="256"/>
      <c r="G6" s="256"/>
      <c r="H6" s="256"/>
      <c r="I6" s="256"/>
    </row>
    <row r="7" spans="1:9" s="257" customFormat="1">
      <c r="A7" s="256" t="s">
        <v>747</v>
      </c>
      <c r="B7" s="255"/>
      <c r="C7" s="256" t="s">
        <v>748</v>
      </c>
      <c r="D7" s="256"/>
      <c r="E7" s="256"/>
      <c r="F7" s="256"/>
      <c r="G7" s="256"/>
      <c r="H7" s="256"/>
      <c r="I7" s="256"/>
    </row>
    <row r="8" spans="1:9" s="257" customFormat="1">
      <c r="A8" s="254"/>
      <c r="B8" s="255"/>
      <c r="C8" s="254"/>
      <c r="D8" s="256"/>
      <c r="E8" s="256"/>
      <c r="F8" s="256"/>
      <c r="G8" s="256"/>
      <c r="H8" s="256"/>
      <c r="I8" s="256"/>
    </row>
    <row r="9" spans="1:9" s="257" customFormat="1">
      <c r="A9" s="254" t="s">
        <v>490</v>
      </c>
      <c r="B9" s="255"/>
      <c r="C9" s="330"/>
      <c r="D9" s="330"/>
      <c r="E9" s="256"/>
      <c r="F9" s="256"/>
      <c r="G9" s="256"/>
      <c r="H9" s="256"/>
      <c r="I9" s="256"/>
    </row>
    <row r="10" spans="1:9" s="326" customFormat="1" ht="12.5">
      <c r="A10" s="329"/>
      <c r="B10" s="304" t="s">
        <v>786</v>
      </c>
      <c r="C10" s="304"/>
      <c r="D10" s="303"/>
      <c r="E10" s="303"/>
      <c r="F10" s="303"/>
      <c r="G10" s="328"/>
      <c r="H10" s="328"/>
      <c r="I10" s="327"/>
    </row>
    <row r="11" spans="1:9" s="257" customFormat="1">
      <c r="A11" s="299" t="s">
        <v>359</v>
      </c>
      <c r="B11" s="298"/>
      <c r="C11" s="297" t="s">
        <v>710</v>
      </c>
      <c r="D11" s="297" t="s">
        <v>703</v>
      </c>
      <c r="E11" s="297" t="s">
        <v>702</v>
      </c>
      <c r="F11" s="297" t="s">
        <v>701</v>
      </c>
      <c r="G11" s="297" t="s">
        <v>700</v>
      </c>
      <c r="H11" s="296" t="s">
        <v>215</v>
      </c>
      <c r="I11" s="296" t="s">
        <v>131</v>
      </c>
    </row>
    <row r="12" spans="1:9">
      <c r="A12" s="325" t="s">
        <v>389</v>
      </c>
      <c r="B12" s="295" t="s">
        <v>749</v>
      </c>
      <c r="C12" s="294"/>
      <c r="D12" s="280"/>
      <c r="E12" s="280"/>
      <c r="F12" s="280"/>
      <c r="G12" s="280"/>
      <c r="H12" s="280"/>
      <c r="I12" s="324"/>
    </row>
    <row r="13" spans="1:9">
      <c r="A13" s="291" t="s">
        <v>253</v>
      </c>
      <c r="B13" s="278" t="s">
        <v>785</v>
      </c>
      <c r="C13" s="283"/>
      <c r="D13" s="283"/>
      <c r="E13" s="283"/>
      <c r="F13" s="283"/>
      <c r="G13" s="283"/>
      <c r="H13" s="283"/>
      <c r="I13" s="323"/>
    </row>
    <row r="14" spans="1:9">
      <c r="A14" s="291" t="s">
        <v>254</v>
      </c>
      <c r="B14" s="278" t="s">
        <v>784</v>
      </c>
      <c r="C14" s="283"/>
      <c r="D14" s="283"/>
      <c r="E14" s="283"/>
      <c r="F14" s="283"/>
      <c r="G14" s="283"/>
      <c r="H14" s="283"/>
      <c r="I14" s="323"/>
    </row>
    <row r="15" spans="1:9">
      <c r="A15" s="291" t="s">
        <v>349</v>
      </c>
      <c r="B15" s="278" t="s">
        <v>783</v>
      </c>
      <c r="C15" s="282"/>
      <c r="D15" s="283"/>
      <c r="E15" s="283"/>
      <c r="F15" s="283"/>
      <c r="G15" s="283"/>
      <c r="H15" s="283"/>
      <c r="I15" s="313"/>
    </row>
    <row r="16" spans="1:9">
      <c r="A16" s="291" t="s">
        <v>350</v>
      </c>
      <c r="B16" s="278" t="s">
        <v>782</v>
      </c>
      <c r="C16" s="282"/>
      <c r="D16" s="267"/>
      <c r="E16" s="267"/>
      <c r="F16" s="267"/>
      <c r="G16" s="267"/>
      <c r="H16" s="267"/>
      <c r="I16" s="313"/>
    </row>
    <row r="17" spans="1:9">
      <c r="A17" s="322" t="s">
        <v>781</v>
      </c>
      <c r="B17" s="278" t="s">
        <v>780</v>
      </c>
      <c r="C17" s="282"/>
      <c r="D17" s="283"/>
      <c r="E17" s="283"/>
      <c r="F17" s="283"/>
      <c r="G17" s="283"/>
      <c r="H17" s="283"/>
      <c r="I17" s="313"/>
    </row>
    <row r="18" spans="1:9">
      <c r="A18" s="291"/>
      <c r="B18" s="278"/>
      <c r="C18" s="282"/>
      <c r="D18" s="282"/>
      <c r="E18" s="282"/>
      <c r="F18" s="282"/>
      <c r="G18" s="282"/>
      <c r="H18" s="282"/>
      <c r="I18" s="313"/>
    </row>
    <row r="19" spans="1:9">
      <c r="A19" s="264" t="s">
        <v>78</v>
      </c>
      <c r="B19" s="265" t="s">
        <v>779</v>
      </c>
      <c r="C19" s="267"/>
      <c r="D19" s="267"/>
      <c r="E19" s="267"/>
      <c r="F19" s="267"/>
      <c r="G19" s="267"/>
      <c r="H19" s="284"/>
      <c r="I19" s="289"/>
    </row>
    <row r="20" spans="1:9" s="274" customFormat="1">
      <c r="A20" s="269"/>
      <c r="B20" s="270"/>
      <c r="C20" s="271"/>
      <c r="D20" s="271"/>
      <c r="E20" s="271"/>
      <c r="F20" s="271"/>
      <c r="G20" s="272"/>
      <c r="H20" s="273"/>
      <c r="I20" s="272"/>
    </row>
    <row r="21" spans="1:9" s="257" customFormat="1" ht="12.5">
      <c r="A21" s="321"/>
      <c r="B21" s="320"/>
      <c r="C21" s="319"/>
      <c r="D21" s="318" t="s">
        <v>286</v>
      </c>
      <c r="E21" s="317" t="s">
        <v>360</v>
      </c>
      <c r="F21" s="316"/>
      <c r="G21" s="315"/>
      <c r="H21" s="315"/>
      <c r="I21" s="314"/>
    </row>
    <row r="22" spans="1:9">
      <c r="A22" s="277" t="s">
        <v>79</v>
      </c>
      <c r="B22" s="295">
        <v>18</v>
      </c>
      <c r="C22" s="280"/>
      <c r="D22" s="294"/>
      <c r="E22" s="280"/>
      <c r="F22" s="313"/>
      <c r="G22" s="312"/>
      <c r="H22" s="311"/>
      <c r="I22" s="310"/>
    </row>
    <row r="23" spans="1:9">
      <c r="A23" s="264" t="s">
        <v>80</v>
      </c>
      <c r="B23" s="265">
        <v>19</v>
      </c>
      <c r="C23" s="267"/>
      <c r="D23" s="284"/>
      <c r="E23" s="267"/>
      <c r="F23" s="309"/>
      <c r="G23" s="308"/>
      <c r="H23" s="307"/>
      <c r="I23" s="306"/>
    </row>
    <row r="24" spans="1:9" s="274" customFormat="1">
      <c r="A24" s="269"/>
      <c r="B24" s="270"/>
      <c r="C24" s="271"/>
      <c r="D24" s="271"/>
      <c r="E24" s="271"/>
      <c r="F24" s="271"/>
      <c r="G24" s="272"/>
      <c r="H24" s="273"/>
      <c r="I24" s="272"/>
    </row>
    <row r="25" spans="1:9" s="257" customFormat="1" ht="12.5">
      <c r="A25" s="305"/>
      <c r="B25" s="304" t="s">
        <v>778</v>
      </c>
      <c r="C25" s="304"/>
      <c r="D25" s="303"/>
      <c r="E25" s="303"/>
      <c r="F25" s="303"/>
      <c r="G25" s="302"/>
      <c r="H25" s="301"/>
      <c r="I25" s="300"/>
    </row>
    <row r="26" spans="1:9" s="257" customFormat="1">
      <c r="A26" s="299" t="s">
        <v>361</v>
      </c>
      <c r="B26" s="298" t="s">
        <v>777</v>
      </c>
      <c r="C26" s="297" t="s">
        <v>710</v>
      </c>
      <c r="D26" s="297" t="s">
        <v>703</v>
      </c>
      <c r="E26" s="297" t="s">
        <v>702</v>
      </c>
      <c r="F26" s="297" t="s">
        <v>701</v>
      </c>
      <c r="G26" s="297" t="s">
        <v>700</v>
      </c>
      <c r="H26" s="296" t="s">
        <v>215</v>
      </c>
      <c r="I26" s="292"/>
    </row>
    <row r="27" spans="1:9">
      <c r="A27" s="291" t="s">
        <v>390</v>
      </c>
      <c r="B27" s="295">
        <v>25</v>
      </c>
      <c r="C27" s="283"/>
      <c r="D27" s="283"/>
      <c r="E27" s="283"/>
      <c r="F27" s="283"/>
      <c r="G27" s="283"/>
      <c r="H27" s="294"/>
      <c r="I27" s="290"/>
    </row>
    <row r="28" spans="1:9">
      <c r="A28" s="291" t="s">
        <v>81</v>
      </c>
      <c r="B28" s="278">
        <v>26</v>
      </c>
      <c r="C28" s="283"/>
      <c r="D28" s="283"/>
      <c r="E28" s="283"/>
      <c r="F28" s="283"/>
      <c r="G28" s="283"/>
      <c r="H28" s="283"/>
      <c r="I28" s="290"/>
    </row>
    <row r="29" spans="1:9">
      <c r="A29" s="291" t="s">
        <v>214</v>
      </c>
      <c r="B29" s="278">
        <v>27</v>
      </c>
      <c r="C29" s="267"/>
      <c r="D29" s="267"/>
      <c r="E29" s="267"/>
      <c r="F29" s="267"/>
      <c r="G29" s="267"/>
      <c r="H29" s="267"/>
      <c r="I29" s="290"/>
    </row>
    <row r="30" spans="1:9">
      <c r="A30" s="291" t="s">
        <v>362</v>
      </c>
      <c r="B30" s="278">
        <v>28</v>
      </c>
      <c r="C30" s="283"/>
      <c r="D30" s="283"/>
      <c r="E30" s="283"/>
      <c r="F30" s="283"/>
      <c r="G30" s="283"/>
      <c r="H30" s="283"/>
      <c r="I30" s="290"/>
    </row>
    <row r="31" spans="1:9" s="257" customFormat="1">
      <c r="A31" s="291"/>
      <c r="B31" s="278"/>
      <c r="C31" s="293"/>
      <c r="D31" s="293"/>
      <c r="E31" s="293"/>
      <c r="F31" s="293"/>
      <c r="G31" s="293"/>
      <c r="H31" s="293"/>
      <c r="I31" s="292"/>
    </row>
    <row r="32" spans="1:9">
      <c r="A32" s="291" t="s">
        <v>297</v>
      </c>
      <c r="B32" s="278">
        <v>30</v>
      </c>
      <c r="C32" s="283"/>
      <c r="D32" s="283"/>
      <c r="E32" s="283"/>
      <c r="F32" s="283"/>
      <c r="G32" s="283"/>
      <c r="H32" s="283"/>
      <c r="I32" s="290"/>
    </row>
    <row r="33" spans="1:9">
      <c r="A33" s="291" t="s">
        <v>363</v>
      </c>
      <c r="B33" s="278">
        <v>31</v>
      </c>
      <c r="C33" s="283"/>
      <c r="D33" s="283"/>
      <c r="E33" s="283"/>
      <c r="F33" s="283"/>
      <c r="G33" s="283"/>
      <c r="H33" s="283"/>
      <c r="I33" s="290"/>
    </row>
    <row r="34" spans="1:9" s="257" customFormat="1">
      <c r="A34" s="291"/>
      <c r="B34" s="278"/>
      <c r="C34" s="293"/>
      <c r="D34" s="293"/>
      <c r="E34" s="293"/>
      <c r="F34" s="293"/>
      <c r="G34" s="293"/>
      <c r="H34" s="293"/>
      <c r="I34" s="292"/>
    </row>
    <row r="35" spans="1:9">
      <c r="A35" s="291" t="s">
        <v>364</v>
      </c>
      <c r="B35" s="278">
        <v>33</v>
      </c>
      <c r="C35" s="283"/>
      <c r="D35" s="283"/>
      <c r="E35" s="283"/>
      <c r="F35" s="283"/>
      <c r="G35" s="283"/>
      <c r="H35" s="283"/>
      <c r="I35" s="290"/>
    </row>
    <row r="36" spans="1:9">
      <c r="A36" s="264" t="s">
        <v>319</v>
      </c>
      <c r="B36" s="265">
        <v>34</v>
      </c>
      <c r="C36" s="266"/>
      <c r="D36" s="266"/>
      <c r="E36" s="266"/>
      <c r="F36" s="266"/>
      <c r="G36" s="266"/>
      <c r="H36" s="266"/>
      <c r="I36" s="285"/>
    </row>
  </sheetData>
  <sheetProtection password="C950" sheet="1" objects="1" scenarios="1"/>
  <pageMargins left="0.39370078740157483" right="0.39370078740157483" top="0.39370078740157483" bottom="0.39370078740157483" header="0.51181102362204722" footer="0.51181102362204722"/>
  <pageSetup paperSize="9" scale="97" orientation="landscape" horizontalDpi="300" verticalDpi="300" r:id="rId1"/>
  <headerFooter alignWithMargins="0"/>
  <customProperties>
    <customPr name="_pios_id" r:id="rId2"/>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9">
    <pageSetUpPr fitToPage="1"/>
  </sheetPr>
  <dimension ref="A1:I36"/>
  <sheetViews>
    <sheetView workbookViewId="0">
      <pane xSplit="2" topLeftCell="C1" activePane="topRight" state="frozen"/>
      <selection pane="topRight" activeCell="C8" sqref="C8"/>
    </sheetView>
  </sheetViews>
  <sheetFormatPr baseColWidth="10" defaultColWidth="11.453125" defaultRowHeight="10.5"/>
  <cols>
    <col min="1" max="1" width="33.7265625" style="257" customWidth="1"/>
    <col min="2" max="2" width="2.7265625" style="255" customWidth="1"/>
    <col min="3" max="9" width="15.7265625" style="268" customWidth="1"/>
    <col min="10" max="16384" width="11.453125" style="268"/>
  </cols>
  <sheetData>
    <row r="1" spans="1:9" s="257" customFormat="1">
      <c r="A1" s="254" t="s">
        <v>793</v>
      </c>
      <c r="B1" s="255"/>
      <c r="C1" s="256"/>
      <c r="D1" s="256"/>
      <c r="E1" s="256"/>
      <c r="F1" s="256"/>
      <c r="G1" s="254"/>
      <c r="H1" s="256"/>
      <c r="I1" s="256"/>
    </row>
    <row r="2" spans="1:9" s="257" customFormat="1">
      <c r="A2" s="256"/>
      <c r="B2" s="255"/>
      <c r="C2" s="256"/>
      <c r="D2" s="256"/>
      <c r="E2" s="256"/>
      <c r="F2" s="256"/>
      <c r="G2" s="256"/>
      <c r="H2" s="256"/>
      <c r="I2" s="256"/>
    </row>
    <row r="3" spans="1:9" s="257" customFormat="1">
      <c r="A3" s="254" t="s">
        <v>490</v>
      </c>
      <c r="B3" s="255"/>
      <c r="C3" s="256"/>
      <c r="D3" s="256"/>
      <c r="E3" s="256"/>
      <c r="F3" s="256"/>
      <c r="G3" s="256"/>
      <c r="H3" s="256"/>
      <c r="I3" s="256"/>
    </row>
    <row r="4" spans="1:9" s="257" customFormat="1">
      <c r="A4" s="258" t="s">
        <v>739</v>
      </c>
      <c r="B4" s="255"/>
      <c r="C4" s="258" t="s">
        <v>740</v>
      </c>
      <c r="D4" s="258" t="s">
        <v>741</v>
      </c>
      <c r="E4" s="258" t="s">
        <v>742</v>
      </c>
      <c r="F4" s="258"/>
      <c r="G4" s="258" t="s">
        <v>792</v>
      </c>
      <c r="H4" s="256"/>
      <c r="I4" s="256"/>
    </row>
    <row r="5" spans="1:9" s="257" customFormat="1">
      <c r="A5" s="254" t="s">
        <v>945</v>
      </c>
      <c r="B5" s="255"/>
      <c r="C5" s="258">
        <v>738</v>
      </c>
      <c r="D5" s="258" t="s">
        <v>791</v>
      </c>
      <c r="E5" s="258" t="s">
        <v>509</v>
      </c>
      <c r="F5" s="258"/>
      <c r="G5" s="409" t="s">
        <v>787</v>
      </c>
      <c r="H5" s="256"/>
      <c r="I5" s="256"/>
    </row>
    <row r="6" spans="1:9" s="257" customFormat="1">
      <c r="A6" s="256"/>
      <c r="B6" s="255"/>
      <c r="C6" s="256"/>
      <c r="D6" s="256"/>
      <c r="E6" s="256"/>
      <c r="F6" s="256"/>
      <c r="G6" s="256"/>
      <c r="H6" s="256"/>
      <c r="I6" s="256"/>
    </row>
    <row r="7" spans="1:9" s="257" customFormat="1">
      <c r="A7" s="256" t="s">
        <v>747</v>
      </c>
      <c r="B7" s="255"/>
      <c r="C7" s="256" t="s">
        <v>748</v>
      </c>
      <c r="D7" s="256"/>
      <c r="E7" s="256"/>
      <c r="F7" s="256"/>
      <c r="G7" s="256"/>
      <c r="H7" s="256"/>
      <c r="I7" s="256"/>
    </row>
    <row r="8" spans="1:9" s="257" customFormat="1">
      <c r="A8" s="254"/>
      <c r="B8" s="255"/>
      <c r="C8" s="254"/>
      <c r="D8" s="256"/>
      <c r="E8" s="256"/>
      <c r="F8" s="256"/>
      <c r="G8" s="256"/>
      <c r="H8" s="256"/>
      <c r="I8" s="256"/>
    </row>
    <row r="9" spans="1:9" s="257" customFormat="1">
      <c r="A9" s="254" t="s">
        <v>490</v>
      </c>
      <c r="B9" s="255"/>
      <c r="C9" s="330"/>
      <c r="D9" s="330"/>
      <c r="E9" s="256"/>
      <c r="F9" s="256"/>
      <c r="G9" s="256"/>
      <c r="H9" s="256"/>
      <c r="I9" s="256"/>
    </row>
    <row r="10" spans="1:9" s="326" customFormat="1" ht="12.5">
      <c r="A10" s="329"/>
      <c r="B10" s="304" t="s">
        <v>786</v>
      </c>
      <c r="C10" s="304"/>
      <c r="D10" s="303"/>
      <c r="E10" s="303"/>
      <c r="F10" s="303"/>
      <c r="G10" s="328"/>
      <c r="H10" s="328"/>
      <c r="I10" s="327"/>
    </row>
    <row r="11" spans="1:9" s="257" customFormat="1">
      <c r="A11" s="299" t="s">
        <v>359</v>
      </c>
      <c r="B11" s="298"/>
      <c r="C11" s="297" t="s">
        <v>710</v>
      </c>
      <c r="D11" s="297" t="s">
        <v>703</v>
      </c>
      <c r="E11" s="297" t="s">
        <v>702</v>
      </c>
      <c r="F11" s="297" t="s">
        <v>701</v>
      </c>
      <c r="G11" s="297" t="s">
        <v>700</v>
      </c>
      <c r="H11" s="296" t="s">
        <v>215</v>
      </c>
      <c r="I11" s="296" t="s">
        <v>131</v>
      </c>
    </row>
    <row r="12" spans="1:9">
      <c r="A12" s="325" t="s">
        <v>389</v>
      </c>
      <c r="B12" s="295" t="s">
        <v>749</v>
      </c>
      <c r="C12" s="294"/>
      <c r="D12" s="280"/>
      <c r="E12" s="280"/>
      <c r="F12" s="280"/>
      <c r="G12" s="280"/>
      <c r="H12" s="280"/>
      <c r="I12" s="324"/>
    </row>
    <row r="13" spans="1:9">
      <c r="A13" s="291" t="s">
        <v>253</v>
      </c>
      <c r="B13" s="278" t="s">
        <v>785</v>
      </c>
      <c r="C13" s="283"/>
      <c r="D13" s="283"/>
      <c r="E13" s="283"/>
      <c r="F13" s="283"/>
      <c r="G13" s="283"/>
      <c r="H13" s="283"/>
      <c r="I13" s="323"/>
    </row>
    <row r="14" spans="1:9">
      <c r="A14" s="291" t="s">
        <v>254</v>
      </c>
      <c r="B14" s="278" t="s">
        <v>784</v>
      </c>
      <c r="C14" s="283"/>
      <c r="D14" s="283"/>
      <c r="E14" s="283"/>
      <c r="F14" s="283"/>
      <c r="G14" s="283"/>
      <c r="H14" s="283"/>
      <c r="I14" s="323"/>
    </row>
    <row r="15" spans="1:9">
      <c r="A15" s="291" t="s">
        <v>349</v>
      </c>
      <c r="B15" s="278" t="s">
        <v>783</v>
      </c>
      <c r="C15" s="282"/>
      <c r="D15" s="283"/>
      <c r="E15" s="283"/>
      <c r="F15" s="283"/>
      <c r="G15" s="283"/>
      <c r="H15" s="283"/>
      <c r="I15" s="313"/>
    </row>
    <row r="16" spans="1:9">
      <c r="A16" s="291" t="s">
        <v>350</v>
      </c>
      <c r="B16" s="278" t="s">
        <v>782</v>
      </c>
      <c r="C16" s="282"/>
      <c r="D16" s="267"/>
      <c r="E16" s="267"/>
      <c r="F16" s="267"/>
      <c r="G16" s="267"/>
      <c r="H16" s="267"/>
      <c r="I16" s="313"/>
    </row>
    <row r="17" spans="1:9">
      <c r="A17" s="322" t="s">
        <v>781</v>
      </c>
      <c r="B17" s="278" t="s">
        <v>780</v>
      </c>
      <c r="C17" s="282"/>
      <c r="D17" s="283"/>
      <c r="E17" s="283"/>
      <c r="F17" s="283"/>
      <c r="G17" s="283"/>
      <c r="H17" s="283"/>
      <c r="I17" s="313"/>
    </row>
    <row r="18" spans="1:9">
      <c r="A18" s="291"/>
      <c r="B18" s="278"/>
      <c r="C18" s="282"/>
      <c r="D18" s="282"/>
      <c r="E18" s="282"/>
      <c r="F18" s="282"/>
      <c r="G18" s="282"/>
      <c r="H18" s="282"/>
      <c r="I18" s="313"/>
    </row>
    <row r="19" spans="1:9">
      <c r="A19" s="264" t="s">
        <v>78</v>
      </c>
      <c r="B19" s="265" t="s">
        <v>779</v>
      </c>
      <c r="C19" s="267"/>
      <c r="D19" s="267"/>
      <c r="E19" s="267"/>
      <c r="F19" s="267"/>
      <c r="G19" s="267"/>
      <c r="H19" s="284"/>
      <c r="I19" s="289"/>
    </row>
    <row r="20" spans="1:9" s="274" customFormat="1">
      <c r="A20" s="269"/>
      <c r="B20" s="270"/>
      <c r="C20" s="271"/>
      <c r="D20" s="271"/>
      <c r="E20" s="271"/>
      <c r="F20" s="271"/>
      <c r="G20" s="272"/>
      <c r="H20" s="273"/>
      <c r="I20" s="272"/>
    </row>
    <row r="21" spans="1:9" s="257" customFormat="1" ht="12.5">
      <c r="A21" s="321"/>
      <c r="B21" s="320"/>
      <c r="C21" s="319"/>
      <c r="D21" s="318" t="s">
        <v>286</v>
      </c>
      <c r="E21" s="317" t="s">
        <v>360</v>
      </c>
      <c r="F21" s="316"/>
      <c r="G21" s="315"/>
      <c r="H21" s="315"/>
      <c r="I21" s="314"/>
    </row>
    <row r="22" spans="1:9">
      <c r="A22" s="277" t="s">
        <v>79</v>
      </c>
      <c r="B22" s="295">
        <v>18</v>
      </c>
      <c r="C22" s="280"/>
      <c r="D22" s="294"/>
      <c r="E22" s="280"/>
      <c r="F22" s="313"/>
      <c r="G22" s="312"/>
      <c r="H22" s="311"/>
      <c r="I22" s="310"/>
    </row>
    <row r="23" spans="1:9">
      <c r="A23" s="264" t="s">
        <v>80</v>
      </c>
      <c r="B23" s="265">
        <v>19</v>
      </c>
      <c r="C23" s="267"/>
      <c r="D23" s="284"/>
      <c r="E23" s="267"/>
      <c r="F23" s="309"/>
      <c r="G23" s="308"/>
      <c r="H23" s="307"/>
      <c r="I23" s="306"/>
    </row>
    <row r="24" spans="1:9" s="274" customFormat="1">
      <c r="A24" s="269"/>
      <c r="B24" s="270"/>
      <c r="C24" s="271"/>
      <c r="D24" s="271"/>
      <c r="E24" s="271"/>
      <c r="F24" s="271"/>
      <c r="G24" s="272"/>
      <c r="H24" s="273"/>
      <c r="I24" s="272"/>
    </row>
    <row r="25" spans="1:9" s="257" customFormat="1" ht="12.5">
      <c r="A25" s="305"/>
      <c r="B25" s="304" t="s">
        <v>778</v>
      </c>
      <c r="C25" s="304"/>
      <c r="D25" s="303"/>
      <c r="E25" s="303"/>
      <c r="F25" s="303"/>
      <c r="G25" s="302"/>
      <c r="H25" s="301"/>
      <c r="I25" s="300"/>
    </row>
    <row r="26" spans="1:9" s="257" customFormat="1">
      <c r="A26" s="299" t="s">
        <v>361</v>
      </c>
      <c r="B26" s="298" t="s">
        <v>777</v>
      </c>
      <c r="C26" s="297" t="s">
        <v>710</v>
      </c>
      <c r="D26" s="297" t="s">
        <v>703</v>
      </c>
      <c r="E26" s="297" t="s">
        <v>702</v>
      </c>
      <c r="F26" s="297" t="s">
        <v>701</v>
      </c>
      <c r="G26" s="297" t="s">
        <v>700</v>
      </c>
      <c r="H26" s="296" t="s">
        <v>215</v>
      </c>
      <c r="I26" s="292"/>
    </row>
    <row r="27" spans="1:9">
      <c r="A27" s="291" t="s">
        <v>390</v>
      </c>
      <c r="B27" s="295">
        <v>25</v>
      </c>
      <c r="C27" s="283"/>
      <c r="D27" s="283"/>
      <c r="E27" s="283"/>
      <c r="F27" s="283"/>
      <c r="G27" s="283"/>
      <c r="H27" s="294"/>
      <c r="I27" s="290"/>
    </row>
    <row r="28" spans="1:9">
      <c r="A28" s="291" t="s">
        <v>81</v>
      </c>
      <c r="B28" s="278">
        <v>26</v>
      </c>
      <c r="C28" s="283"/>
      <c r="D28" s="283"/>
      <c r="E28" s="283"/>
      <c r="F28" s="283"/>
      <c r="G28" s="283"/>
      <c r="H28" s="283"/>
      <c r="I28" s="290"/>
    </row>
    <row r="29" spans="1:9">
      <c r="A29" s="291" t="s">
        <v>214</v>
      </c>
      <c r="B29" s="278">
        <v>27</v>
      </c>
      <c r="C29" s="267"/>
      <c r="D29" s="267"/>
      <c r="E29" s="267"/>
      <c r="F29" s="267"/>
      <c r="G29" s="267"/>
      <c r="H29" s="267"/>
      <c r="I29" s="290"/>
    </row>
    <row r="30" spans="1:9">
      <c r="A30" s="291" t="s">
        <v>362</v>
      </c>
      <c r="B30" s="278">
        <v>28</v>
      </c>
      <c r="C30" s="283"/>
      <c r="D30" s="283"/>
      <c r="E30" s="283"/>
      <c r="F30" s="283"/>
      <c r="G30" s="283"/>
      <c r="H30" s="283"/>
      <c r="I30" s="290"/>
    </row>
    <row r="31" spans="1:9" s="257" customFormat="1">
      <c r="A31" s="291"/>
      <c r="B31" s="278"/>
      <c r="C31" s="293"/>
      <c r="D31" s="293"/>
      <c r="E31" s="293"/>
      <c r="F31" s="293"/>
      <c r="G31" s="293"/>
      <c r="H31" s="293"/>
      <c r="I31" s="292"/>
    </row>
    <row r="32" spans="1:9">
      <c r="A32" s="291" t="s">
        <v>297</v>
      </c>
      <c r="B32" s="278">
        <v>30</v>
      </c>
      <c r="C32" s="283"/>
      <c r="D32" s="283"/>
      <c r="E32" s="283"/>
      <c r="F32" s="283"/>
      <c r="G32" s="283"/>
      <c r="H32" s="283"/>
      <c r="I32" s="290"/>
    </row>
    <row r="33" spans="1:9">
      <c r="A33" s="291" t="s">
        <v>363</v>
      </c>
      <c r="B33" s="278">
        <v>31</v>
      </c>
      <c r="C33" s="283"/>
      <c r="D33" s="283"/>
      <c r="E33" s="283"/>
      <c r="F33" s="283"/>
      <c r="G33" s="283"/>
      <c r="H33" s="283"/>
      <c r="I33" s="290"/>
    </row>
    <row r="34" spans="1:9" s="257" customFormat="1">
      <c r="A34" s="291"/>
      <c r="B34" s="278"/>
      <c r="C34" s="293"/>
      <c r="D34" s="293"/>
      <c r="E34" s="293"/>
      <c r="F34" s="293"/>
      <c r="G34" s="293"/>
      <c r="H34" s="293"/>
      <c r="I34" s="292"/>
    </row>
    <row r="35" spans="1:9">
      <c r="A35" s="291" t="s">
        <v>364</v>
      </c>
      <c r="B35" s="278">
        <v>33</v>
      </c>
      <c r="C35" s="283"/>
      <c r="D35" s="283"/>
      <c r="E35" s="283"/>
      <c r="F35" s="283"/>
      <c r="G35" s="283"/>
      <c r="H35" s="283"/>
      <c r="I35" s="290"/>
    </row>
    <row r="36" spans="1:9">
      <c r="A36" s="264" t="s">
        <v>319</v>
      </c>
      <c r="B36" s="265">
        <v>34</v>
      </c>
      <c r="C36" s="266"/>
      <c r="D36" s="266"/>
      <c r="E36" s="266"/>
      <c r="F36" s="266"/>
      <c r="G36" s="266"/>
      <c r="H36" s="266"/>
      <c r="I36" s="285"/>
    </row>
  </sheetData>
  <sheetProtection password="C950" sheet="1" objects="1" scenarios="1"/>
  <pageMargins left="0.39370078740157483" right="0.39370078740157483" top="0.39370078740157483" bottom="0.39370078740157483" header="0.51181102362204722" footer="0.51181102362204722"/>
  <pageSetup paperSize="9" scale="97" orientation="landscape" horizontalDpi="300" verticalDpi="300" r:id="rId1"/>
  <headerFooter alignWithMargins="0"/>
  <customProperties>
    <customPr name="_pios_id" r:id="rId2"/>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0">
    <pageSetUpPr fitToPage="1"/>
  </sheetPr>
  <dimension ref="A1:I36"/>
  <sheetViews>
    <sheetView workbookViewId="0">
      <pane xSplit="2" topLeftCell="C1" activePane="topRight" state="frozen"/>
      <selection pane="topRight" activeCell="C8" sqref="C8"/>
    </sheetView>
  </sheetViews>
  <sheetFormatPr baseColWidth="10" defaultColWidth="11.453125" defaultRowHeight="10.5"/>
  <cols>
    <col min="1" max="1" width="33.7265625" style="257" customWidth="1"/>
    <col min="2" max="2" width="2.7265625" style="255" customWidth="1"/>
    <col min="3" max="9" width="15.7265625" style="268" customWidth="1"/>
    <col min="10" max="16384" width="11.453125" style="268"/>
  </cols>
  <sheetData>
    <row r="1" spans="1:9" s="257" customFormat="1">
      <c r="A1" s="254" t="s">
        <v>795</v>
      </c>
      <c r="B1" s="255"/>
      <c r="C1" s="256"/>
      <c r="D1" s="256"/>
      <c r="E1" s="256"/>
      <c r="F1" s="256"/>
      <c r="G1" s="254"/>
      <c r="H1" s="256"/>
      <c r="I1" s="256"/>
    </row>
    <row r="2" spans="1:9" s="257" customFormat="1">
      <c r="A2" s="256"/>
      <c r="B2" s="255"/>
      <c r="C2" s="256"/>
      <c r="D2" s="256"/>
      <c r="E2" s="256"/>
      <c r="F2" s="256"/>
      <c r="G2" s="256"/>
      <c r="H2" s="256"/>
      <c r="I2" s="256"/>
    </row>
    <row r="3" spans="1:9" s="257" customFormat="1">
      <c r="A3" s="254" t="s">
        <v>490</v>
      </c>
      <c r="B3" s="255"/>
      <c r="C3" s="256"/>
      <c r="D3" s="256"/>
      <c r="E3" s="256"/>
      <c r="F3" s="256"/>
      <c r="G3" s="256"/>
      <c r="H3" s="256"/>
      <c r="I3" s="256"/>
    </row>
    <row r="4" spans="1:9" s="257" customFormat="1">
      <c r="A4" s="258" t="s">
        <v>739</v>
      </c>
      <c r="B4" s="255"/>
      <c r="C4" s="258" t="s">
        <v>740</v>
      </c>
      <c r="D4" s="258" t="s">
        <v>741</v>
      </c>
      <c r="E4" s="258" t="s">
        <v>742</v>
      </c>
      <c r="F4" s="258"/>
      <c r="G4" s="258" t="s">
        <v>794</v>
      </c>
      <c r="H4" s="256"/>
      <c r="I4" s="256"/>
    </row>
    <row r="5" spans="1:9" s="257" customFormat="1">
      <c r="A5" s="254" t="s">
        <v>945</v>
      </c>
      <c r="B5" s="255"/>
      <c r="C5" s="258">
        <v>738</v>
      </c>
      <c r="D5" s="258" t="s">
        <v>773</v>
      </c>
      <c r="E5" s="258" t="s">
        <v>509</v>
      </c>
      <c r="F5" s="258"/>
      <c r="G5" s="409" t="s">
        <v>787</v>
      </c>
      <c r="H5" s="256"/>
      <c r="I5" s="256"/>
    </row>
    <row r="6" spans="1:9" s="257" customFormat="1">
      <c r="A6" s="256"/>
      <c r="B6" s="255"/>
      <c r="C6" s="256"/>
      <c r="D6" s="256"/>
      <c r="E6" s="256"/>
      <c r="F6" s="256"/>
      <c r="G6" s="256"/>
      <c r="H6" s="256"/>
      <c r="I6" s="256"/>
    </row>
    <row r="7" spans="1:9" s="257" customFormat="1">
      <c r="A7" s="256" t="s">
        <v>747</v>
      </c>
      <c r="B7" s="255"/>
      <c r="C7" s="256" t="s">
        <v>748</v>
      </c>
      <c r="D7" s="256"/>
      <c r="E7" s="256"/>
      <c r="F7" s="256"/>
      <c r="G7" s="256"/>
      <c r="H7" s="256"/>
      <c r="I7" s="256"/>
    </row>
    <row r="8" spans="1:9" s="257" customFormat="1">
      <c r="A8" s="254"/>
      <c r="B8" s="255"/>
      <c r="C8" s="254"/>
      <c r="D8" s="256"/>
      <c r="E8" s="256"/>
      <c r="F8" s="256"/>
      <c r="G8" s="256"/>
      <c r="H8" s="256"/>
      <c r="I8" s="256"/>
    </row>
    <row r="9" spans="1:9" s="257" customFormat="1">
      <c r="A9" s="254" t="s">
        <v>490</v>
      </c>
      <c r="B9" s="255"/>
      <c r="C9" s="330"/>
      <c r="D9" s="330"/>
      <c r="E9" s="256"/>
      <c r="F9" s="256"/>
      <c r="G9" s="256"/>
      <c r="H9" s="256"/>
      <c r="I9" s="256"/>
    </row>
    <row r="10" spans="1:9" s="326" customFormat="1" ht="12.5">
      <c r="A10" s="329"/>
      <c r="B10" s="304" t="s">
        <v>786</v>
      </c>
      <c r="C10" s="304"/>
      <c r="D10" s="303"/>
      <c r="E10" s="303"/>
      <c r="F10" s="303"/>
      <c r="G10" s="328"/>
      <c r="H10" s="328"/>
      <c r="I10" s="327"/>
    </row>
    <row r="11" spans="1:9" s="257" customFormat="1">
      <c r="A11" s="299" t="s">
        <v>359</v>
      </c>
      <c r="B11" s="298"/>
      <c r="C11" s="297" t="s">
        <v>710</v>
      </c>
      <c r="D11" s="297" t="s">
        <v>703</v>
      </c>
      <c r="E11" s="297" t="s">
        <v>702</v>
      </c>
      <c r="F11" s="297" t="s">
        <v>701</v>
      </c>
      <c r="G11" s="297" t="s">
        <v>700</v>
      </c>
      <c r="H11" s="296" t="s">
        <v>215</v>
      </c>
      <c r="I11" s="296" t="s">
        <v>131</v>
      </c>
    </row>
    <row r="12" spans="1:9">
      <c r="A12" s="325" t="s">
        <v>389</v>
      </c>
      <c r="B12" s="295" t="s">
        <v>749</v>
      </c>
      <c r="C12" s="294"/>
      <c r="D12" s="280"/>
      <c r="E12" s="280"/>
      <c r="F12" s="280"/>
      <c r="G12" s="280"/>
      <c r="H12" s="280"/>
      <c r="I12" s="324"/>
    </row>
    <row r="13" spans="1:9">
      <c r="A13" s="291" t="s">
        <v>253</v>
      </c>
      <c r="B13" s="278" t="s">
        <v>785</v>
      </c>
      <c r="C13" s="283"/>
      <c r="D13" s="283"/>
      <c r="E13" s="283"/>
      <c r="F13" s="283"/>
      <c r="G13" s="283"/>
      <c r="H13" s="283"/>
      <c r="I13" s="323"/>
    </row>
    <row r="14" spans="1:9">
      <c r="A14" s="291" t="s">
        <v>254</v>
      </c>
      <c r="B14" s="278" t="s">
        <v>784</v>
      </c>
      <c r="C14" s="283"/>
      <c r="D14" s="283"/>
      <c r="E14" s="283"/>
      <c r="F14" s="283"/>
      <c r="G14" s="283"/>
      <c r="H14" s="283"/>
      <c r="I14" s="323"/>
    </row>
    <row r="15" spans="1:9">
      <c r="A15" s="291" t="s">
        <v>349</v>
      </c>
      <c r="B15" s="278" t="s">
        <v>783</v>
      </c>
      <c r="C15" s="282"/>
      <c r="D15" s="283"/>
      <c r="E15" s="283"/>
      <c r="F15" s="283"/>
      <c r="G15" s="283"/>
      <c r="H15" s="283"/>
      <c r="I15" s="313"/>
    </row>
    <row r="16" spans="1:9">
      <c r="A16" s="291" t="s">
        <v>350</v>
      </c>
      <c r="B16" s="278" t="s">
        <v>782</v>
      </c>
      <c r="C16" s="282"/>
      <c r="D16" s="267"/>
      <c r="E16" s="267"/>
      <c r="F16" s="267"/>
      <c r="G16" s="267"/>
      <c r="H16" s="267"/>
      <c r="I16" s="313"/>
    </row>
    <row r="17" spans="1:9">
      <c r="A17" s="322" t="s">
        <v>781</v>
      </c>
      <c r="B17" s="278" t="s">
        <v>780</v>
      </c>
      <c r="C17" s="282"/>
      <c r="D17" s="283"/>
      <c r="E17" s="283"/>
      <c r="F17" s="283"/>
      <c r="G17" s="283"/>
      <c r="H17" s="283"/>
      <c r="I17" s="313"/>
    </row>
    <row r="18" spans="1:9">
      <c r="A18" s="291"/>
      <c r="B18" s="278"/>
      <c r="C18" s="282"/>
      <c r="D18" s="282"/>
      <c r="E18" s="282"/>
      <c r="F18" s="282"/>
      <c r="G18" s="282"/>
      <c r="H18" s="282"/>
      <c r="I18" s="313"/>
    </row>
    <row r="19" spans="1:9">
      <c r="A19" s="264" t="s">
        <v>78</v>
      </c>
      <c r="B19" s="265" t="s">
        <v>779</v>
      </c>
      <c r="C19" s="267"/>
      <c r="D19" s="267"/>
      <c r="E19" s="267"/>
      <c r="F19" s="267"/>
      <c r="G19" s="267"/>
      <c r="H19" s="284"/>
      <c r="I19" s="289"/>
    </row>
    <row r="20" spans="1:9" s="274" customFormat="1">
      <c r="A20" s="269"/>
      <c r="B20" s="270"/>
      <c r="C20" s="271"/>
      <c r="D20" s="271"/>
      <c r="E20" s="271"/>
      <c r="F20" s="271"/>
      <c r="G20" s="272"/>
      <c r="H20" s="273"/>
      <c r="I20" s="272"/>
    </row>
    <row r="21" spans="1:9" s="257" customFormat="1" ht="12.5">
      <c r="A21" s="321"/>
      <c r="B21" s="320"/>
      <c r="C21" s="319"/>
      <c r="D21" s="318" t="s">
        <v>286</v>
      </c>
      <c r="E21" s="317" t="s">
        <v>360</v>
      </c>
      <c r="F21" s="316"/>
      <c r="G21" s="315"/>
      <c r="H21" s="315"/>
      <c r="I21" s="314"/>
    </row>
    <row r="22" spans="1:9">
      <c r="A22" s="277" t="s">
        <v>79</v>
      </c>
      <c r="B22" s="295">
        <v>18</v>
      </c>
      <c r="C22" s="280"/>
      <c r="D22" s="294"/>
      <c r="E22" s="280"/>
      <c r="F22" s="313"/>
      <c r="G22" s="312"/>
      <c r="H22" s="311"/>
      <c r="I22" s="310"/>
    </row>
    <row r="23" spans="1:9">
      <c r="A23" s="264" t="s">
        <v>80</v>
      </c>
      <c r="B23" s="265">
        <v>19</v>
      </c>
      <c r="C23" s="267"/>
      <c r="D23" s="284"/>
      <c r="E23" s="267"/>
      <c r="F23" s="309"/>
      <c r="G23" s="308"/>
      <c r="H23" s="307"/>
      <c r="I23" s="306"/>
    </row>
    <row r="24" spans="1:9" s="274" customFormat="1">
      <c r="A24" s="269"/>
      <c r="B24" s="270"/>
      <c r="C24" s="271"/>
      <c r="D24" s="271"/>
      <c r="E24" s="271"/>
      <c r="F24" s="271"/>
      <c r="G24" s="272"/>
      <c r="H24" s="273"/>
      <c r="I24" s="272"/>
    </row>
    <row r="25" spans="1:9" s="257" customFormat="1" ht="12.5">
      <c r="A25" s="305"/>
      <c r="B25" s="304" t="s">
        <v>778</v>
      </c>
      <c r="C25" s="304"/>
      <c r="D25" s="303"/>
      <c r="E25" s="303"/>
      <c r="F25" s="303"/>
      <c r="G25" s="302"/>
      <c r="H25" s="301"/>
      <c r="I25" s="300"/>
    </row>
    <row r="26" spans="1:9" s="257" customFormat="1">
      <c r="A26" s="299" t="s">
        <v>361</v>
      </c>
      <c r="B26" s="298" t="s">
        <v>777</v>
      </c>
      <c r="C26" s="297" t="s">
        <v>710</v>
      </c>
      <c r="D26" s="297" t="s">
        <v>703</v>
      </c>
      <c r="E26" s="297" t="s">
        <v>702</v>
      </c>
      <c r="F26" s="297" t="s">
        <v>701</v>
      </c>
      <c r="G26" s="297" t="s">
        <v>700</v>
      </c>
      <c r="H26" s="296" t="s">
        <v>215</v>
      </c>
      <c r="I26" s="292"/>
    </row>
    <row r="27" spans="1:9">
      <c r="A27" s="291" t="s">
        <v>390</v>
      </c>
      <c r="B27" s="295">
        <v>25</v>
      </c>
      <c r="C27" s="283"/>
      <c r="D27" s="283"/>
      <c r="E27" s="283"/>
      <c r="F27" s="283"/>
      <c r="G27" s="283"/>
      <c r="H27" s="294"/>
      <c r="I27" s="290"/>
    </row>
    <row r="28" spans="1:9">
      <c r="A28" s="291" t="s">
        <v>81</v>
      </c>
      <c r="B28" s="278">
        <v>26</v>
      </c>
      <c r="C28" s="283"/>
      <c r="D28" s="283"/>
      <c r="E28" s="283"/>
      <c r="F28" s="283"/>
      <c r="G28" s="283"/>
      <c r="H28" s="283"/>
      <c r="I28" s="290"/>
    </row>
    <row r="29" spans="1:9">
      <c r="A29" s="291" t="s">
        <v>214</v>
      </c>
      <c r="B29" s="278">
        <v>27</v>
      </c>
      <c r="C29" s="267"/>
      <c r="D29" s="267"/>
      <c r="E29" s="267"/>
      <c r="F29" s="267"/>
      <c r="G29" s="267"/>
      <c r="H29" s="267"/>
      <c r="I29" s="290"/>
    </row>
    <row r="30" spans="1:9">
      <c r="A30" s="291" t="s">
        <v>362</v>
      </c>
      <c r="B30" s="278">
        <v>28</v>
      </c>
      <c r="C30" s="283"/>
      <c r="D30" s="283"/>
      <c r="E30" s="283"/>
      <c r="F30" s="283"/>
      <c r="G30" s="283"/>
      <c r="H30" s="283"/>
      <c r="I30" s="290"/>
    </row>
    <row r="31" spans="1:9" s="257" customFormat="1">
      <c r="A31" s="291"/>
      <c r="B31" s="278"/>
      <c r="C31" s="293"/>
      <c r="D31" s="293"/>
      <c r="E31" s="293"/>
      <c r="F31" s="293"/>
      <c r="G31" s="293"/>
      <c r="H31" s="293"/>
      <c r="I31" s="292"/>
    </row>
    <row r="32" spans="1:9">
      <c r="A32" s="291" t="s">
        <v>297</v>
      </c>
      <c r="B32" s="278">
        <v>30</v>
      </c>
      <c r="C32" s="283"/>
      <c r="D32" s="283"/>
      <c r="E32" s="283"/>
      <c r="F32" s="283"/>
      <c r="G32" s="283"/>
      <c r="H32" s="283"/>
      <c r="I32" s="290"/>
    </row>
    <row r="33" spans="1:9">
      <c r="A33" s="291" t="s">
        <v>363</v>
      </c>
      <c r="B33" s="278">
        <v>31</v>
      </c>
      <c r="C33" s="283"/>
      <c r="D33" s="283"/>
      <c r="E33" s="283"/>
      <c r="F33" s="283"/>
      <c r="G33" s="283"/>
      <c r="H33" s="283"/>
      <c r="I33" s="290"/>
    </row>
    <row r="34" spans="1:9" s="257" customFormat="1">
      <c r="A34" s="291"/>
      <c r="B34" s="278"/>
      <c r="C34" s="293"/>
      <c r="D34" s="293"/>
      <c r="E34" s="293"/>
      <c r="F34" s="293"/>
      <c r="G34" s="293"/>
      <c r="H34" s="293"/>
      <c r="I34" s="292"/>
    </row>
    <row r="35" spans="1:9">
      <c r="A35" s="291" t="s">
        <v>364</v>
      </c>
      <c r="B35" s="278">
        <v>33</v>
      </c>
      <c r="C35" s="283"/>
      <c r="D35" s="283"/>
      <c r="E35" s="283"/>
      <c r="F35" s="283"/>
      <c r="G35" s="283"/>
      <c r="H35" s="283"/>
      <c r="I35" s="290"/>
    </row>
    <row r="36" spans="1:9">
      <c r="A36" s="264" t="s">
        <v>319</v>
      </c>
      <c r="B36" s="265">
        <v>34</v>
      </c>
      <c r="C36" s="266"/>
      <c r="D36" s="266"/>
      <c r="E36" s="266"/>
      <c r="F36" s="266"/>
      <c r="G36" s="266"/>
      <c r="H36" s="266"/>
      <c r="I36" s="285"/>
    </row>
  </sheetData>
  <sheetProtection password="C950" sheet="1" objects="1" scenarios="1"/>
  <pageMargins left="0.39370078740157483" right="0.39370078740157483" top="0.39370078740157483" bottom="0.39370078740157483" header="0.51181102362204722" footer="0.51181102362204722"/>
  <pageSetup paperSize="9" scale="97" orientation="landscape" horizontalDpi="300" verticalDpi="300" r:id="rId1"/>
  <headerFooter alignWithMargins="0"/>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K18"/>
  <sheetViews>
    <sheetView workbookViewId="0">
      <selection activeCell="I30" sqref="I30"/>
    </sheetView>
  </sheetViews>
  <sheetFormatPr baseColWidth="10" defaultRowHeight="12.5"/>
  <cols>
    <col min="9" max="9" width="48.7265625" customWidth="1"/>
  </cols>
  <sheetData>
    <row r="1" spans="1:11">
      <c r="A1" s="628" t="s">
        <v>716</v>
      </c>
      <c r="B1" s="628"/>
      <c r="C1" s="628"/>
      <c r="D1" s="628"/>
      <c r="E1" s="628"/>
      <c r="F1" s="628"/>
      <c r="G1" s="628"/>
    </row>
    <row r="2" spans="1:11">
      <c r="A2" s="628"/>
      <c r="B2" s="628"/>
      <c r="C2" s="628"/>
      <c r="D2" s="628"/>
      <c r="E2" s="628"/>
      <c r="F2" s="628"/>
      <c r="G2" s="628"/>
    </row>
    <row r="3" spans="1:11" ht="13">
      <c r="A3" s="217"/>
      <c r="B3" s="217"/>
      <c r="C3" s="217"/>
      <c r="D3" s="217"/>
      <c r="E3" s="217"/>
      <c r="F3" s="217"/>
      <c r="G3" s="217"/>
    </row>
    <row r="4" spans="1:11" ht="14">
      <c r="A4" s="219" t="s">
        <v>718</v>
      </c>
      <c r="B4" s="218"/>
      <c r="G4" s="331"/>
      <c r="J4" s="332"/>
      <c r="K4" s="331"/>
    </row>
    <row r="5" spans="1:11" ht="14">
      <c r="A5" s="219" t="s">
        <v>719</v>
      </c>
      <c r="B5" s="218"/>
      <c r="J5" s="332"/>
      <c r="K5" s="331"/>
    </row>
    <row r="6" spans="1:11" ht="14">
      <c r="A6" s="219" t="s">
        <v>720</v>
      </c>
      <c r="B6" s="218"/>
      <c r="I6" s="331"/>
      <c r="J6" s="332"/>
      <c r="K6" s="331"/>
    </row>
    <row r="7" spans="1:11" ht="14">
      <c r="A7" s="219" t="s">
        <v>721</v>
      </c>
      <c r="B7" s="218"/>
      <c r="J7" s="333"/>
    </row>
    <row r="8" spans="1:11" ht="14">
      <c r="A8" s="219" t="s">
        <v>722</v>
      </c>
      <c r="B8" s="218"/>
    </row>
    <row r="9" spans="1:11" ht="14">
      <c r="A9" s="219" t="s">
        <v>723</v>
      </c>
      <c r="B9" s="218"/>
    </row>
    <row r="10" spans="1:11" ht="14">
      <c r="A10" s="219" t="s">
        <v>724</v>
      </c>
      <c r="B10" s="218"/>
    </row>
    <row r="11" spans="1:11" ht="14">
      <c r="A11" s="219" t="s">
        <v>725</v>
      </c>
      <c r="B11" s="218"/>
    </row>
    <row r="12" spans="1:11" ht="14">
      <c r="A12" s="219" t="s">
        <v>726</v>
      </c>
      <c r="B12" s="218"/>
    </row>
    <row r="13" spans="1:11">
      <c r="A13" s="219" t="s">
        <v>717</v>
      </c>
    </row>
    <row r="14" spans="1:11">
      <c r="A14" s="219" t="s">
        <v>728</v>
      </c>
    </row>
    <row r="15" spans="1:11">
      <c r="A15" s="219" t="s">
        <v>727</v>
      </c>
    </row>
    <row r="16" spans="1:11">
      <c r="A16" s="219" t="s">
        <v>729</v>
      </c>
    </row>
    <row r="17" spans="1:1">
      <c r="A17" s="219" t="s">
        <v>730</v>
      </c>
    </row>
    <row r="18" spans="1:1">
      <c r="A18" s="219" t="s">
        <v>731</v>
      </c>
    </row>
  </sheetData>
  <sheetProtection password="C950" sheet="1" objects="1" scenarios="1"/>
  <mergeCells count="1">
    <mergeCell ref="A1:G2"/>
  </mergeCells>
  <hyperlinks>
    <hyperlink ref="A4" location="'C3'!A1" display="C3 – Acceptations et cessions en réassurance "/>
    <hyperlink ref="A5" location="'C4V'!A1" display="C4 – Primes par catégories de contrats et garanties "/>
    <hyperlink ref="A6" location="'C5P1'!A1" display="C5 – Représentations des engagements privilégiés"/>
    <hyperlink ref="A7" location="'C6EE'!A1" display="C6 – Marge de solvabilité"/>
    <hyperlink ref="A8" location="'C8__CI'!A1" display="C8 – Description du plan de réassurance"/>
    <hyperlink ref="A9" location="'C9T'!A1" display="C9 – Dispersion des réassureurs et simulations d’événements"/>
    <hyperlink ref="A10" location="'C10_AT'!A1" display="C10 – Primes et résultats par année de survenance des sinistres"/>
    <hyperlink ref="A11" location="'C11_AT'!A1" display="C11 – Sinistres par année de survenance"/>
    <hyperlink ref="A12" location="'C12_TT'!A1" display="C12 – Sinistres et résultats par année de souscription"/>
    <hyperlink ref="A13" location="'C13'!A1" display="C13 – Part des réassureurs dans les sinistres"/>
    <hyperlink ref="A15" location="FR_04_01!A1" display="FR.04.01 – Variation des capitaux propres pour les compagnies d'assurances"/>
    <hyperlink ref="A14" location="'C20C'!A1" display="C20 – Mouvements des polices, capitaux et rentes"/>
    <hyperlink ref="A16" location="FR_22_02!A1" display="FR.22.02 – Participation aux bénéfices / excédents - Euro croissance"/>
    <hyperlink ref="A17" location="FR_23_01!A1" display="FR.23.01 – Taux minimum garanti, suivi des enveloppes"/>
    <hyperlink ref="A18" location="FR_24_01!A1" display="FR.24.01 – Provisions pour sinistres non encore manifestés - assurance construction"/>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1">
    <pageSetUpPr fitToPage="1"/>
  </sheetPr>
  <dimension ref="A1:I36"/>
  <sheetViews>
    <sheetView workbookViewId="0">
      <pane xSplit="2" topLeftCell="C1" activePane="topRight" state="frozen"/>
      <selection pane="topRight" activeCell="C8" sqref="C8"/>
    </sheetView>
  </sheetViews>
  <sheetFormatPr baseColWidth="10" defaultColWidth="11.453125" defaultRowHeight="10.5"/>
  <cols>
    <col min="1" max="1" width="33.7265625" style="257" customWidth="1"/>
    <col min="2" max="2" width="2.7265625" style="255" customWidth="1"/>
    <col min="3" max="9" width="15.7265625" style="268" customWidth="1"/>
    <col min="10" max="16384" width="11.453125" style="268"/>
  </cols>
  <sheetData>
    <row r="1" spans="1:9" s="257" customFormat="1">
      <c r="A1" s="254" t="s">
        <v>798</v>
      </c>
      <c r="B1" s="255"/>
      <c r="C1" s="256"/>
      <c r="D1" s="256"/>
      <c r="E1" s="256"/>
      <c r="F1" s="256"/>
      <c r="G1" s="254"/>
      <c r="H1" s="256"/>
      <c r="I1" s="256"/>
    </row>
    <row r="2" spans="1:9" s="257" customFormat="1">
      <c r="A2" s="256"/>
      <c r="B2" s="255"/>
      <c r="C2" s="256"/>
      <c r="D2" s="256"/>
      <c r="E2" s="256"/>
      <c r="F2" s="256"/>
      <c r="G2" s="256"/>
      <c r="H2" s="256"/>
      <c r="I2" s="256"/>
    </row>
    <row r="3" spans="1:9" s="257" customFormat="1">
      <c r="A3" s="254" t="s">
        <v>490</v>
      </c>
      <c r="B3" s="255"/>
      <c r="C3" s="256"/>
      <c r="D3" s="256"/>
      <c r="E3" s="256"/>
      <c r="F3" s="256"/>
      <c r="G3" s="256"/>
      <c r="H3" s="256"/>
      <c r="I3" s="256"/>
    </row>
    <row r="4" spans="1:9" s="257" customFormat="1">
      <c r="A4" s="258" t="s">
        <v>739</v>
      </c>
      <c r="B4" s="255"/>
      <c r="C4" s="258" t="s">
        <v>740</v>
      </c>
      <c r="D4" s="258" t="s">
        <v>741</v>
      </c>
      <c r="E4" s="258" t="s">
        <v>742</v>
      </c>
      <c r="F4" s="258"/>
      <c r="G4" s="258" t="s">
        <v>797</v>
      </c>
      <c r="H4" s="256"/>
      <c r="I4" s="256"/>
    </row>
    <row r="5" spans="1:9" s="257" customFormat="1">
      <c r="A5" s="254" t="s">
        <v>945</v>
      </c>
      <c r="B5" s="255"/>
      <c r="C5" s="258">
        <v>738</v>
      </c>
      <c r="D5" s="258" t="s">
        <v>796</v>
      </c>
      <c r="E5" s="258" t="s">
        <v>509</v>
      </c>
      <c r="F5" s="258"/>
      <c r="G5" s="409" t="s">
        <v>787</v>
      </c>
      <c r="H5" s="256"/>
      <c r="I5" s="256"/>
    </row>
    <row r="6" spans="1:9" s="257" customFormat="1">
      <c r="A6" s="256"/>
      <c r="B6" s="255"/>
      <c r="C6" s="256"/>
      <c r="D6" s="256"/>
      <c r="E6" s="256"/>
      <c r="F6" s="256"/>
      <c r="G6" s="256"/>
      <c r="H6" s="256"/>
      <c r="I6" s="256"/>
    </row>
    <row r="7" spans="1:9" s="257" customFormat="1">
      <c r="A7" s="256" t="s">
        <v>747</v>
      </c>
      <c r="B7" s="255"/>
      <c r="C7" s="256" t="s">
        <v>748</v>
      </c>
      <c r="D7" s="256"/>
      <c r="E7" s="256"/>
      <c r="F7" s="256"/>
      <c r="G7" s="256"/>
      <c r="H7" s="256"/>
      <c r="I7" s="256"/>
    </row>
    <row r="8" spans="1:9" s="257" customFormat="1">
      <c r="A8" s="254"/>
      <c r="B8" s="255"/>
      <c r="C8" s="254"/>
      <c r="D8" s="256"/>
      <c r="E8" s="256"/>
      <c r="F8" s="256"/>
      <c r="G8" s="256"/>
      <c r="H8" s="256"/>
      <c r="I8" s="256"/>
    </row>
    <row r="9" spans="1:9" s="257" customFormat="1">
      <c r="A9" s="254" t="s">
        <v>490</v>
      </c>
      <c r="B9" s="255"/>
      <c r="C9" s="330"/>
      <c r="D9" s="330"/>
      <c r="E9" s="256"/>
      <c r="F9" s="256"/>
      <c r="G9" s="256"/>
      <c r="H9" s="256"/>
      <c r="I9" s="256"/>
    </row>
    <row r="10" spans="1:9" s="326" customFormat="1" ht="12.5">
      <c r="A10" s="329"/>
      <c r="B10" s="304" t="s">
        <v>786</v>
      </c>
      <c r="C10" s="304"/>
      <c r="D10" s="303"/>
      <c r="E10" s="303"/>
      <c r="F10" s="303"/>
      <c r="G10" s="328"/>
      <c r="H10" s="328"/>
      <c r="I10" s="327"/>
    </row>
    <row r="11" spans="1:9" s="257" customFormat="1">
      <c r="A11" s="299" t="s">
        <v>359</v>
      </c>
      <c r="B11" s="298"/>
      <c r="C11" s="297" t="s">
        <v>710</v>
      </c>
      <c r="D11" s="297" t="s">
        <v>703</v>
      </c>
      <c r="E11" s="297" t="s">
        <v>702</v>
      </c>
      <c r="F11" s="297" t="s">
        <v>701</v>
      </c>
      <c r="G11" s="297" t="s">
        <v>700</v>
      </c>
      <c r="H11" s="296" t="s">
        <v>215</v>
      </c>
      <c r="I11" s="296" t="s">
        <v>131</v>
      </c>
    </row>
    <row r="12" spans="1:9">
      <c r="A12" s="325" t="s">
        <v>389</v>
      </c>
      <c r="B12" s="295" t="s">
        <v>749</v>
      </c>
      <c r="C12" s="294"/>
      <c r="D12" s="280"/>
      <c r="E12" s="280"/>
      <c r="F12" s="280"/>
      <c r="G12" s="280"/>
      <c r="H12" s="280"/>
      <c r="I12" s="324"/>
    </row>
    <row r="13" spans="1:9">
      <c r="A13" s="291" t="s">
        <v>253</v>
      </c>
      <c r="B13" s="278" t="s">
        <v>785</v>
      </c>
      <c r="C13" s="283"/>
      <c r="D13" s="283"/>
      <c r="E13" s="283"/>
      <c r="F13" s="283"/>
      <c r="G13" s="283"/>
      <c r="H13" s="283"/>
      <c r="I13" s="323"/>
    </row>
    <row r="14" spans="1:9">
      <c r="A14" s="291" t="s">
        <v>254</v>
      </c>
      <c r="B14" s="278" t="s">
        <v>784</v>
      </c>
      <c r="C14" s="283"/>
      <c r="D14" s="283"/>
      <c r="E14" s="283"/>
      <c r="F14" s="283"/>
      <c r="G14" s="283"/>
      <c r="H14" s="283"/>
      <c r="I14" s="323"/>
    </row>
    <row r="15" spans="1:9">
      <c r="A15" s="291" t="s">
        <v>349</v>
      </c>
      <c r="B15" s="278" t="s">
        <v>783</v>
      </c>
      <c r="C15" s="282"/>
      <c r="D15" s="283"/>
      <c r="E15" s="283"/>
      <c r="F15" s="283"/>
      <c r="G15" s="283"/>
      <c r="H15" s="283"/>
      <c r="I15" s="313"/>
    </row>
    <row r="16" spans="1:9">
      <c r="A16" s="291" t="s">
        <v>350</v>
      </c>
      <c r="B16" s="278" t="s">
        <v>782</v>
      </c>
      <c r="C16" s="282"/>
      <c r="D16" s="267"/>
      <c r="E16" s="267"/>
      <c r="F16" s="267"/>
      <c r="G16" s="267"/>
      <c r="H16" s="267"/>
      <c r="I16" s="313"/>
    </row>
    <row r="17" spans="1:9">
      <c r="A17" s="322" t="s">
        <v>781</v>
      </c>
      <c r="B17" s="278" t="s">
        <v>780</v>
      </c>
      <c r="C17" s="282"/>
      <c r="D17" s="283"/>
      <c r="E17" s="283"/>
      <c r="F17" s="283"/>
      <c r="G17" s="283"/>
      <c r="H17" s="283"/>
      <c r="I17" s="313"/>
    </row>
    <row r="18" spans="1:9">
      <c r="A18" s="291"/>
      <c r="B18" s="278"/>
      <c r="C18" s="282"/>
      <c r="D18" s="282"/>
      <c r="E18" s="282"/>
      <c r="F18" s="282"/>
      <c r="G18" s="282"/>
      <c r="H18" s="282"/>
      <c r="I18" s="313"/>
    </row>
    <row r="19" spans="1:9">
      <c r="A19" s="264" t="s">
        <v>78</v>
      </c>
      <c r="B19" s="265" t="s">
        <v>779</v>
      </c>
      <c r="C19" s="267"/>
      <c r="D19" s="267"/>
      <c r="E19" s="267"/>
      <c r="F19" s="267"/>
      <c r="G19" s="267"/>
      <c r="H19" s="284"/>
      <c r="I19" s="289"/>
    </row>
    <row r="20" spans="1:9" s="274" customFormat="1">
      <c r="A20" s="269"/>
      <c r="B20" s="270"/>
      <c r="C20" s="271"/>
      <c r="D20" s="271"/>
      <c r="E20" s="271"/>
      <c r="F20" s="271"/>
      <c r="G20" s="272"/>
      <c r="H20" s="273"/>
      <c r="I20" s="272"/>
    </row>
    <row r="21" spans="1:9" s="257" customFormat="1" ht="12.5">
      <c r="A21" s="321"/>
      <c r="B21" s="320"/>
      <c r="C21" s="319"/>
      <c r="D21" s="318" t="s">
        <v>286</v>
      </c>
      <c r="E21" s="317" t="s">
        <v>360</v>
      </c>
      <c r="F21" s="316"/>
      <c r="G21" s="315"/>
      <c r="H21" s="315"/>
      <c r="I21" s="314"/>
    </row>
    <row r="22" spans="1:9">
      <c r="A22" s="277" t="s">
        <v>79</v>
      </c>
      <c r="B22" s="295">
        <v>18</v>
      </c>
      <c r="C22" s="280"/>
      <c r="D22" s="294"/>
      <c r="E22" s="280"/>
      <c r="F22" s="313"/>
      <c r="G22" s="312"/>
      <c r="H22" s="311"/>
      <c r="I22" s="310"/>
    </row>
    <row r="23" spans="1:9">
      <c r="A23" s="264" t="s">
        <v>80</v>
      </c>
      <c r="B23" s="265">
        <v>19</v>
      </c>
      <c r="C23" s="267"/>
      <c r="D23" s="284"/>
      <c r="E23" s="267"/>
      <c r="F23" s="309"/>
      <c r="G23" s="308"/>
      <c r="H23" s="307"/>
      <c r="I23" s="306"/>
    </row>
    <row r="24" spans="1:9" s="274" customFormat="1">
      <c r="A24" s="269"/>
      <c r="B24" s="270"/>
      <c r="C24" s="271"/>
      <c r="D24" s="271"/>
      <c r="E24" s="271"/>
      <c r="F24" s="271"/>
      <c r="G24" s="272"/>
      <c r="H24" s="273"/>
      <c r="I24" s="272"/>
    </row>
    <row r="25" spans="1:9" s="257" customFormat="1" ht="12.5">
      <c r="A25" s="305"/>
      <c r="B25" s="304" t="s">
        <v>778</v>
      </c>
      <c r="C25" s="304"/>
      <c r="D25" s="303"/>
      <c r="E25" s="303"/>
      <c r="F25" s="303"/>
      <c r="G25" s="302"/>
      <c r="H25" s="301"/>
      <c r="I25" s="300"/>
    </row>
    <row r="26" spans="1:9" s="257" customFormat="1">
      <c r="A26" s="299" t="s">
        <v>361</v>
      </c>
      <c r="B26" s="298" t="s">
        <v>777</v>
      </c>
      <c r="C26" s="297" t="s">
        <v>710</v>
      </c>
      <c r="D26" s="297" t="s">
        <v>703</v>
      </c>
      <c r="E26" s="297" t="s">
        <v>702</v>
      </c>
      <c r="F26" s="297" t="s">
        <v>701</v>
      </c>
      <c r="G26" s="297" t="s">
        <v>700</v>
      </c>
      <c r="H26" s="296" t="s">
        <v>215</v>
      </c>
      <c r="I26" s="292"/>
    </row>
    <row r="27" spans="1:9">
      <c r="A27" s="291" t="s">
        <v>390</v>
      </c>
      <c r="B27" s="295">
        <v>25</v>
      </c>
      <c r="C27" s="283"/>
      <c r="D27" s="283"/>
      <c r="E27" s="283"/>
      <c r="F27" s="283"/>
      <c r="G27" s="283"/>
      <c r="H27" s="294"/>
      <c r="I27" s="290"/>
    </row>
    <row r="28" spans="1:9">
      <c r="A28" s="291" t="s">
        <v>81</v>
      </c>
      <c r="B28" s="278">
        <v>26</v>
      </c>
      <c r="C28" s="283"/>
      <c r="D28" s="283"/>
      <c r="E28" s="283"/>
      <c r="F28" s="283"/>
      <c r="G28" s="283"/>
      <c r="H28" s="283"/>
      <c r="I28" s="290"/>
    </row>
    <row r="29" spans="1:9">
      <c r="A29" s="291" t="s">
        <v>214</v>
      </c>
      <c r="B29" s="278">
        <v>27</v>
      </c>
      <c r="C29" s="267"/>
      <c r="D29" s="267"/>
      <c r="E29" s="267"/>
      <c r="F29" s="267"/>
      <c r="G29" s="267"/>
      <c r="H29" s="267"/>
      <c r="I29" s="290"/>
    </row>
    <row r="30" spans="1:9">
      <c r="A30" s="291" t="s">
        <v>362</v>
      </c>
      <c r="B30" s="278">
        <v>28</v>
      </c>
      <c r="C30" s="283"/>
      <c r="D30" s="283"/>
      <c r="E30" s="283"/>
      <c r="F30" s="283"/>
      <c r="G30" s="283"/>
      <c r="H30" s="283"/>
      <c r="I30" s="290"/>
    </row>
    <row r="31" spans="1:9" s="257" customFormat="1">
      <c r="A31" s="291"/>
      <c r="B31" s="278"/>
      <c r="C31" s="293"/>
      <c r="D31" s="293"/>
      <c r="E31" s="293"/>
      <c r="F31" s="293"/>
      <c r="G31" s="293"/>
      <c r="H31" s="293"/>
      <c r="I31" s="292"/>
    </row>
    <row r="32" spans="1:9">
      <c r="A32" s="291" t="s">
        <v>297</v>
      </c>
      <c r="B32" s="278">
        <v>30</v>
      </c>
      <c r="C32" s="283"/>
      <c r="D32" s="283"/>
      <c r="E32" s="283"/>
      <c r="F32" s="283"/>
      <c r="G32" s="283"/>
      <c r="H32" s="283"/>
      <c r="I32" s="290"/>
    </row>
    <row r="33" spans="1:9">
      <c r="A33" s="291" t="s">
        <v>363</v>
      </c>
      <c r="B33" s="278">
        <v>31</v>
      </c>
      <c r="C33" s="283"/>
      <c r="D33" s="283"/>
      <c r="E33" s="283"/>
      <c r="F33" s="283"/>
      <c r="G33" s="283"/>
      <c r="H33" s="283"/>
      <c r="I33" s="290"/>
    </row>
    <row r="34" spans="1:9" s="257" customFormat="1">
      <c r="A34" s="291"/>
      <c r="B34" s="278"/>
      <c r="C34" s="293"/>
      <c r="D34" s="293"/>
      <c r="E34" s="293"/>
      <c r="F34" s="293"/>
      <c r="G34" s="293"/>
      <c r="H34" s="293"/>
      <c r="I34" s="292"/>
    </row>
    <row r="35" spans="1:9">
      <c r="A35" s="291" t="s">
        <v>364</v>
      </c>
      <c r="B35" s="278">
        <v>33</v>
      </c>
      <c r="C35" s="283"/>
      <c r="D35" s="283"/>
      <c r="E35" s="283"/>
      <c r="F35" s="283"/>
      <c r="G35" s="283"/>
      <c r="H35" s="283"/>
      <c r="I35" s="290"/>
    </row>
    <row r="36" spans="1:9">
      <c r="A36" s="264" t="s">
        <v>319</v>
      </c>
      <c r="B36" s="265">
        <v>34</v>
      </c>
      <c r="C36" s="266"/>
      <c r="D36" s="266"/>
      <c r="E36" s="266"/>
      <c r="F36" s="266"/>
      <c r="G36" s="266"/>
      <c r="H36" s="266"/>
      <c r="I36" s="285"/>
    </row>
  </sheetData>
  <sheetProtection password="C950" sheet="1" objects="1" scenarios="1"/>
  <pageMargins left="0.39370078740157483" right="0.39370078740157483" top="0.39370078740157483" bottom="0.39370078740157483" header="0.51181102362204722" footer="0.51181102362204722"/>
  <pageSetup paperSize="9" scale="97" orientation="landscape" horizontalDpi="300" verticalDpi="300" r:id="rId1"/>
  <headerFooter alignWithMargins="0"/>
  <customProperties>
    <customPr name="_pios_id" r:id="rId2"/>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2">
    <pageSetUpPr fitToPage="1"/>
  </sheetPr>
  <dimension ref="A1:I36"/>
  <sheetViews>
    <sheetView workbookViewId="0">
      <pane xSplit="2" topLeftCell="C1" activePane="topRight" state="frozen"/>
      <selection pane="topRight" activeCell="C8" sqref="C8"/>
    </sheetView>
  </sheetViews>
  <sheetFormatPr baseColWidth="10" defaultColWidth="11.453125" defaultRowHeight="10.5"/>
  <cols>
    <col min="1" max="1" width="33.7265625" style="257" customWidth="1"/>
    <col min="2" max="2" width="2.7265625" style="255" customWidth="1"/>
    <col min="3" max="9" width="15.7265625" style="268" customWidth="1"/>
    <col min="10" max="16384" width="11.453125" style="268"/>
  </cols>
  <sheetData>
    <row r="1" spans="1:9" s="257" customFormat="1">
      <c r="A1" s="254" t="s">
        <v>946</v>
      </c>
      <c r="B1" s="255"/>
      <c r="C1" s="256"/>
      <c r="D1" s="256"/>
      <c r="E1" s="256"/>
      <c r="F1" s="256"/>
      <c r="G1" s="254"/>
      <c r="H1" s="256"/>
      <c r="I1" s="256"/>
    </row>
    <row r="2" spans="1:9" s="257" customFormat="1">
      <c r="A2" s="256"/>
      <c r="B2" s="255"/>
      <c r="C2" s="256"/>
      <c r="D2" s="256"/>
      <c r="E2" s="256"/>
      <c r="F2" s="256"/>
      <c r="G2" s="256"/>
      <c r="H2" s="256"/>
      <c r="I2" s="256"/>
    </row>
    <row r="3" spans="1:9" s="257" customFormat="1">
      <c r="A3" s="254" t="s">
        <v>490</v>
      </c>
      <c r="B3" s="255"/>
      <c r="C3" s="256"/>
      <c r="D3" s="256"/>
      <c r="E3" s="256"/>
      <c r="F3" s="256"/>
      <c r="G3" s="256"/>
      <c r="H3" s="256"/>
      <c r="I3" s="256"/>
    </row>
    <row r="4" spans="1:9" s="257" customFormat="1">
      <c r="A4" s="258" t="s">
        <v>739</v>
      </c>
      <c r="B4" s="255"/>
      <c r="C4" s="258" t="s">
        <v>740</v>
      </c>
      <c r="D4" s="258" t="s">
        <v>741</v>
      </c>
      <c r="E4" s="258" t="s">
        <v>742</v>
      </c>
      <c r="F4" s="258"/>
      <c r="G4" s="258" t="s">
        <v>799</v>
      </c>
      <c r="H4" s="256"/>
      <c r="I4" s="256"/>
    </row>
    <row r="5" spans="1:9" s="257" customFormat="1">
      <c r="A5" s="254" t="s">
        <v>945</v>
      </c>
      <c r="B5" s="255"/>
      <c r="C5" s="258">
        <v>738</v>
      </c>
      <c r="D5" s="258" t="s">
        <v>770</v>
      </c>
      <c r="E5" s="258" t="s">
        <v>509</v>
      </c>
      <c r="F5" s="258"/>
      <c r="G5" s="409" t="s">
        <v>787</v>
      </c>
      <c r="H5" s="256"/>
      <c r="I5" s="256"/>
    </row>
    <row r="6" spans="1:9" s="257" customFormat="1">
      <c r="A6" s="256"/>
      <c r="B6" s="255"/>
      <c r="C6" s="256"/>
      <c r="D6" s="256"/>
      <c r="E6" s="256"/>
      <c r="F6" s="256"/>
      <c r="G6" s="256"/>
      <c r="H6" s="256"/>
      <c r="I6" s="256"/>
    </row>
    <row r="7" spans="1:9" s="257" customFormat="1">
      <c r="A7" s="256" t="s">
        <v>747</v>
      </c>
      <c r="B7" s="255"/>
      <c r="C7" s="256" t="s">
        <v>748</v>
      </c>
      <c r="D7" s="256"/>
      <c r="E7" s="256"/>
      <c r="F7" s="256"/>
      <c r="G7" s="256"/>
      <c r="H7" s="256"/>
      <c r="I7" s="256"/>
    </row>
    <row r="8" spans="1:9" s="257" customFormat="1">
      <c r="A8" s="254"/>
      <c r="B8" s="255"/>
      <c r="C8" s="254"/>
      <c r="D8" s="256"/>
      <c r="E8" s="256"/>
      <c r="F8" s="256"/>
      <c r="G8" s="256"/>
      <c r="H8" s="256"/>
      <c r="I8" s="256"/>
    </row>
    <row r="9" spans="1:9" s="257" customFormat="1">
      <c r="A9" s="254" t="s">
        <v>490</v>
      </c>
      <c r="B9" s="255"/>
      <c r="C9" s="330"/>
      <c r="D9" s="330"/>
      <c r="E9" s="256"/>
      <c r="F9" s="256"/>
      <c r="G9" s="256"/>
      <c r="H9" s="256"/>
      <c r="I9" s="256"/>
    </row>
    <row r="10" spans="1:9" s="326" customFormat="1" ht="12.5">
      <c r="A10" s="329"/>
      <c r="B10" s="304" t="s">
        <v>786</v>
      </c>
      <c r="C10" s="304"/>
      <c r="D10" s="303"/>
      <c r="E10" s="303"/>
      <c r="F10" s="303"/>
      <c r="G10" s="328"/>
      <c r="H10" s="328"/>
      <c r="I10" s="327"/>
    </row>
    <row r="11" spans="1:9" s="257" customFormat="1">
      <c r="A11" s="299" t="s">
        <v>359</v>
      </c>
      <c r="B11" s="298"/>
      <c r="C11" s="297" t="s">
        <v>710</v>
      </c>
      <c r="D11" s="297" t="s">
        <v>703</v>
      </c>
      <c r="E11" s="297" t="s">
        <v>702</v>
      </c>
      <c r="F11" s="297" t="s">
        <v>701</v>
      </c>
      <c r="G11" s="297" t="s">
        <v>700</v>
      </c>
      <c r="H11" s="296" t="s">
        <v>215</v>
      </c>
      <c r="I11" s="296" t="s">
        <v>131</v>
      </c>
    </row>
    <row r="12" spans="1:9">
      <c r="A12" s="325" t="s">
        <v>389</v>
      </c>
      <c r="B12" s="295" t="s">
        <v>749</v>
      </c>
      <c r="C12" s="294"/>
      <c r="D12" s="280"/>
      <c r="E12" s="280"/>
      <c r="F12" s="280"/>
      <c r="G12" s="280"/>
      <c r="H12" s="280"/>
      <c r="I12" s="324"/>
    </row>
    <row r="13" spans="1:9">
      <c r="A13" s="291" t="s">
        <v>253</v>
      </c>
      <c r="B13" s="278" t="s">
        <v>785</v>
      </c>
      <c r="C13" s="283"/>
      <c r="D13" s="283"/>
      <c r="E13" s="283"/>
      <c r="F13" s="283"/>
      <c r="G13" s="283"/>
      <c r="H13" s="283"/>
      <c r="I13" s="323"/>
    </row>
    <row r="14" spans="1:9">
      <c r="A14" s="291" t="s">
        <v>254</v>
      </c>
      <c r="B14" s="278" t="s">
        <v>784</v>
      </c>
      <c r="C14" s="283"/>
      <c r="D14" s="283"/>
      <c r="E14" s="283"/>
      <c r="F14" s="283"/>
      <c r="G14" s="283"/>
      <c r="H14" s="283"/>
      <c r="I14" s="323"/>
    </row>
    <row r="15" spans="1:9">
      <c r="A15" s="291" t="s">
        <v>349</v>
      </c>
      <c r="B15" s="278" t="s">
        <v>783</v>
      </c>
      <c r="C15" s="282"/>
      <c r="D15" s="283"/>
      <c r="E15" s="283"/>
      <c r="F15" s="283"/>
      <c r="G15" s="283"/>
      <c r="H15" s="283"/>
      <c r="I15" s="313"/>
    </row>
    <row r="16" spans="1:9">
      <c r="A16" s="291" t="s">
        <v>350</v>
      </c>
      <c r="B16" s="278" t="s">
        <v>782</v>
      </c>
      <c r="C16" s="282"/>
      <c r="D16" s="267"/>
      <c r="E16" s="267"/>
      <c r="F16" s="267"/>
      <c r="G16" s="267"/>
      <c r="H16" s="267"/>
      <c r="I16" s="313"/>
    </row>
    <row r="17" spans="1:9">
      <c r="A17" s="322" t="s">
        <v>781</v>
      </c>
      <c r="B17" s="278" t="s">
        <v>780</v>
      </c>
      <c r="C17" s="282"/>
      <c r="D17" s="283"/>
      <c r="E17" s="283"/>
      <c r="F17" s="283"/>
      <c r="G17" s="283"/>
      <c r="H17" s="283"/>
      <c r="I17" s="313"/>
    </row>
    <row r="18" spans="1:9">
      <c r="A18" s="291"/>
      <c r="B18" s="278"/>
      <c r="C18" s="282"/>
      <c r="D18" s="282"/>
      <c r="E18" s="282"/>
      <c r="F18" s="282"/>
      <c r="G18" s="282"/>
      <c r="H18" s="282"/>
      <c r="I18" s="313"/>
    </row>
    <row r="19" spans="1:9">
      <c r="A19" s="264" t="s">
        <v>78</v>
      </c>
      <c r="B19" s="265" t="s">
        <v>779</v>
      </c>
      <c r="C19" s="267"/>
      <c r="D19" s="267"/>
      <c r="E19" s="267"/>
      <c r="F19" s="267"/>
      <c r="G19" s="267"/>
      <c r="H19" s="284"/>
      <c r="I19" s="289"/>
    </row>
    <row r="20" spans="1:9" s="274" customFormat="1">
      <c r="A20" s="269"/>
      <c r="B20" s="270"/>
      <c r="C20" s="271"/>
      <c r="D20" s="271"/>
      <c r="E20" s="271"/>
      <c r="F20" s="271"/>
      <c r="G20" s="272"/>
      <c r="H20" s="273"/>
      <c r="I20" s="272"/>
    </row>
    <row r="21" spans="1:9" s="257" customFormat="1" ht="12.5">
      <c r="A21" s="321"/>
      <c r="B21" s="320"/>
      <c r="C21" s="319"/>
      <c r="D21" s="318" t="s">
        <v>286</v>
      </c>
      <c r="E21" s="317" t="s">
        <v>360</v>
      </c>
      <c r="F21" s="316"/>
      <c r="G21" s="315"/>
      <c r="H21" s="315"/>
      <c r="I21" s="314"/>
    </row>
    <row r="22" spans="1:9">
      <c r="A22" s="277" t="s">
        <v>79</v>
      </c>
      <c r="B22" s="295">
        <v>18</v>
      </c>
      <c r="C22" s="280"/>
      <c r="D22" s="294"/>
      <c r="E22" s="280"/>
      <c r="F22" s="313"/>
      <c r="G22" s="312"/>
      <c r="H22" s="311"/>
      <c r="I22" s="310"/>
    </row>
    <row r="23" spans="1:9">
      <c r="A23" s="264" t="s">
        <v>80</v>
      </c>
      <c r="B23" s="265">
        <v>19</v>
      </c>
      <c r="C23" s="267"/>
      <c r="D23" s="284"/>
      <c r="E23" s="267"/>
      <c r="F23" s="309"/>
      <c r="G23" s="308"/>
      <c r="H23" s="307"/>
      <c r="I23" s="306"/>
    </row>
    <row r="24" spans="1:9" s="274" customFormat="1">
      <c r="A24" s="269"/>
      <c r="B24" s="270"/>
      <c r="C24" s="271"/>
      <c r="D24" s="271"/>
      <c r="E24" s="271"/>
      <c r="F24" s="271"/>
      <c r="G24" s="272"/>
      <c r="H24" s="273"/>
      <c r="I24" s="272"/>
    </row>
    <row r="25" spans="1:9" s="257" customFormat="1" ht="12.5">
      <c r="A25" s="305"/>
      <c r="B25" s="304" t="s">
        <v>778</v>
      </c>
      <c r="C25" s="304"/>
      <c r="D25" s="303"/>
      <c r="E25" s="303"/>
      <c r="F25" s="303"/>
      <c r="G25" s="302"/>
      <c r="H25" s="301"/>
      <c r="I25" s="300"/>
    </row>
    <row r="26" spans="1:9" s="257" customFormat="1">
      <c r="A26" s="299" t="s">
        <v>361</v>
      </c>
      <c r="B26" s="298" t="s">
        <v>777</v>
      </c>
      <c r="C26" s="297" t="s">
        <v>710</v>
      </c>
      <c r="D26" s="297" t="s">
        <v>703</v>
      </c>
      <c r="E26" s="297" t="s">
        <v>702</v>
      </c>
      <c r="F26" s="297" t="s">
        <v>701</v>
      </c>
      <c r="G26" s="297" t="s">
        <v>700</v>
      </c>
      <c r="H26" s="296" t="s">
        <v>215</v>
      </c>
      <c r="I26" s="292"/>
    </row>
    <row r="27" spans="1:9">
      <c r="A27" s="291" t="s">
        <v>390</v>
      </c>
      <c r="B27" s="295">
        <v>25</v>
      </c>
      <c r="C27" s="283"/>
      <c r="D27" s="283"/>
      <c r="E27" s="283"/>
      <c r="F27" s="283"/>
      <c r="G27" s="283"/>
      <c r="H27" s="294"/>
      <c r="I27" s="290"/>
    </row>
    <row r="28" spans="1:9">
      <c r="A28" s="291" t="s">
        <v>81</v>
      </c>
      <c r="B28" s="278">
        <v>26</v>
      </c>
      <c r="C28" s="283"/>
      <c r="D28" s="283"/>
      <c r="E28" s="283"/>
      <c r="F28" s="283"/>
      <c r="G28" s="283"/>
      <c r="H28" s="283"/>
      <c r="I28" s="290"/>
    </row>
    <row r="29" spans="1:9">
      <c r="A29" s="291" t="s">
        <v>214</v>
      </c>
      <c r="B29" s="278">
        <v>27</v>
      </c>
      <c r="C29" s="267"/>
      <c r="D29" s="267"/>
      <c r="E29" s="267"/>
      <c r="F29" s="267"/>
      <c r="G29" s="267"/>
      <c r="H29" s="267"/>
      <c r="I29" s="290"/>
    </row>
    <row r="30" spans="1:9">
      <c r="A30" s="291" t="s">
        <v>362</v>
      </c>
      <c r="B30" s="278">
        <v>28</v>
      </c>
      <c r="C30" s="283"/>
      <c r="D30" s="283"/>
      <c r="E30" s="283"/>
      <c r="F30" s="283"/>
      <c r="G30" s="283"/>
      <c r="H30" s="283"/>
      <c r="I30" s="290"/>
    </row>
    <row r="31" spans="1:9" s="257" customFormat="1">
      <c r="A31" s="291"/>
      <c r="B31" s="278"/>
      <c r="C31" s="293"/>
      <c r="D31" s="293"/>
      <c r="E31" s="293"/>
      <c r="F31" s="293"/>
      <c r="G31" s="293"/>
      <c r="H31" s="293"/>
      <c r="I31" s="292"/>
    </row>
    <row r="32" spans="1:9">
      <c r="A32" s="291" t="s">
        <v>297</v>
      </c>
      <c r="B32" s="278">
        <v>30</v>
      </c>
      <c r="C32" s="283"/>
      <c r="D32" s="283"/>
      <c r="E32" s="283"/>
      <c r="F32" s="283"/>
      <c r="G32" s="283"/>
      <c r="H32" s="283"/>
      <c r="I32" s="290"/>
    </row>
    <row r="33" spans="1:9">
      <c r="A33" s="291" t="s">
        <v>363</v>
      </c>
      <c r="B33" s="278">
        <v>31</v>
      </c>
      <c r="C33" s="283"/>
      <c r="D33" s="283"/>
      <c r="E33" s="283"/>
      <c r="F33" s="283"/>
      <c r="G33" s="283"/>
      <c r="H33" s="283"/>
      <c r="I33" s="290"/>
    </row>
    <row r="34" spans="1:9" s="257" customFormat="1">
      <c r="A34" s="291"/>
      <c r="B34" s="278"/>
      <c r="C34" s="293"/>
      <c r="D34" s="293"/>
      <c r="E34" s="293"/>
      <c r="F34" s="293"/>
      <c r="G34" s="293"/>
      <c r="H34" s="293"/>
      <c r="I34" s="292"/>
    </row>
    <row r="35" spans="1:9">
      <c r="A35" s="291" t="s">
        <v>364</v>
      </c>
      <c r="B35" s="278">
        <v>33</v>
      </c>
      <c r="C35" s="283"/>
      <c r="D35" s="283"/>
      <c r="E35" s="283"/>
      <c r="F35" s="283"/>
      <c r="G35" s="283"/>
      <c r="H35" s="283"/>
      <c r="I35" s="290"/>
    </row>
    <row r="36" spans="1:9">
      <c r="A36" s="264" t="s">
        <v>319</v>
      </c>
      <c r="B36" s="265">
        <v>34</v>
      </c>
      <c r="C36" s="266"/>
      <c r="D36" s="266"/>
      <c r="E36" s="266"/>
      <c r="F36" s="266"/>
      <c r="G36" s="266"/>
      <c r="H36" s="266"/>
      <c r="I36" s="285"/>
    </row>
  </sheetData>
  <sheetProtection password="C950" sheet="1" objects="1" scenarios="1"/>
  <pageMargins left="0.39370078740157483" right="0.39370078740157483" top="0.39370078740157483" bottom="0.39370078740157483" header="0.51181102362204722" footer="0.51181102362204722"/>
  <pageSetup paperSize="9" scale="97" orientation="landscape" horizontalDpi="300" verticalDpi="300" r:id="rId1"/>
  <headerFooter alignWithMargins="0"/>
  <customProperties>
    <customPr name="_pios_id" r:id="rId2"/>
  </customPropertie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workbookViewId="0">
      <selection activeCell="I50" sqref="I50"/>
    </sheetView>
  </sheetViews>
  <sheetFormatPr baseColWidth="10" defaultRowHeight="10.5"/>
  <cols>
    <col min="1" max="1" width="33.7265625" style="257" customWidth="1"/>
    <col min="2" max="2" width="2.7265625" style="255" customWidth="1"/>
    <col min="3" max="9" width="15.7265625" style="268" customWidth="1"/>
    <col min="10" max="256" width="11.453125" style="268"/>
    <col min="257" max="257" width="33.7265625" style="268" customWidth="1"/>
    <col min="258" max="258" width="2.7265625" style="268" customWidth="1"/>
    <col min="259" max="265" width="15.7265625" style="268" customWidth="1"/>
    <col min="266" max="512" width="11.453125" style="268"/>
    <col min="513" max="513" width="33.7265625" style="268" customWidth="1"/>
    <col min="514" max="514" width="2.7265625" style="268" customWidth="1"/>
    <col min="515" max="521" width="15.7265625" style="268" customWidth="1"/>
    <col min="522" max="768" width="11.453125" style="268"/>
    <col min="769" max="769" width="33.7265625" style="268" customWidth="1"/>
    <col min="770" max="770" width="2.7265625" style="268" customWidth="1"/>
    <col min="771" max="777" width="15.7265625" style="268" customWidth="1"/>
    <col min="778" max="1024" width="11.453125" style="268"/>
    <col min="1025" max="1025" width="33.7265625" style="268" customWidth="1"/>
    <col min="1026" max="1026" width="2.7265625" style="268" customWidth="1"/>
    <col min="1027" max="1033" width="15.7265625" style="268" customWidth="1"/>
    <col min="1034" max="1280" width="11.453125" style="268"/>
    <col min="1281" max="1281" width="33.7265625" style="268" customWidth="1"/>
    <col min="1282" max="1282" width="2.7265625" style="268" customWidth="1"/>
    <col min="1283" max="1289" width="15.7265625" style="268" customWidth="1"/>
    <col min="1290" max="1536" width="11.453125" style="268"/>
    <col min="1537" max="1537" width="33.7265625" style="268" customWidth="1"/>
    <col min="1538" max="1538" width="2.7265625" style="268" customWidth="1"/>
    <col min="1539" max="1545" width="15.7265625" style="268" customWidth="1"/>
    <col min="1546" max="1792" width="11.453125" style="268"/>
    <col min="1793" max="1793" width="33.7265625" style="268" customWidth="1"/>
    <col min="1794" max="1794" width="2.7265625" style="268" customWidth="1"/>
    <col min="1795" max="1801" width="15.7265625" style="268" customWidth="1"/>
    <col min="1802" max="2048" width="11.453125" style="268"/>
    <col min="2049" max="2049" width="33.7265625" style="268" customWidth="1"/>
    <col min="2050" max="2050" width="2.7265625" style="268" customWidth="1"/>
    <col min="2051" max="2057" width="15.7265625" style="268" customWidth="1"/>
    <col min="2058" max="2304" width="11.453125" style="268"/>
    <col min="2305" max="2305" width="33.7265625" style="268" customWidth="1"/>
    <col min="2306" max="2306" width="2.7265625" style="268" customWidth="1"/>
    <col min="2307" max="2313" width="15.7265625" style="268" customWidth="1"/>
    <col min="2314" max="2560" width="11.453125" style="268"/>
    <col min="2561" max="2561" width="33.7265625" style="268" customWidth="1"/>
    <col min="2562" max="2562" width="2.7265625" style="268" customWidth="1"/>
    <col min="2563" max="2569" width="15.7265625" style="268" customWidth="1"/>
    <col min="2570" max="2816" width="11.453125" style="268"/>
    <col min="2817" max="2817" width="33.7265625" style="268" customWidth="1"/>
    <col min="2818" max="2818" width="2.7265625" style="268" customWidth="1"/>
    <col min="2819" max="2825" width="15.7265625" style="268" customWidth="1"/>
    <col min="2826" max="3072" width="11.453125" style="268"/>
    <col min="3073" max="3073" width="33.7265625" style="268" customWidth="1"/>
    <col min="3074" max="3074" width="2.7265625" style="268" customWidth="1"/>
    <col min="3075" max="3081" width="15.7265625" style="268" customWidth="1"/>
    <col min="3082" max="3328" width="11.453125" style="268"/>
    <col min="3329" max="3329" width="33.7265625" style="268" customWidth="1"/>
    <col min="3330" max="3330" width="2.7265625" style="268" customWidth="1"/>
    <col min="3331" max="3337" width="15.7265625" style="268" customWidth="1"/>
    <col min="3338" max="3584" width="11.453125" style="268"/>
    <col min="3585" max="3585" width="33.7265625" style="268" customWidth="1"/>
    <col min="3586" max="3586" width="2.7265625" style="268" customWidth="1"/>
    <col min="3587" max="3593" width="15.7265625" style="268" customWidth="1"/>
    <col min="3594" max="3840" width="11.453125" style="268"/>
    <col min="3841" max="3841" width="33.7265625" style="268" customWidth="1"/>
    <col min="3842" max="3842" width="2.7265625" style="268" customWidth="1"/>
    <col min="3843" max="3849" width="15.7265625" style="268" customWidth="1"/>
    <col min="3850" max="4096" width="11.453125" style="268"/>
    <col min="4097" max="4097" width="33.7265625" style="268" customWidth="1"/>
    <col min="4098" max="4098" width="2.7265625" style="268" customWidth="1"/>
    <col min="4099" max="4105" width="15.7265625" style="268" customWidth="1"/>
    <col min="4106" max="4352" width="11.453125" style="268"/>
    <col min="4353" max="4353" width="33.7265625" style="268" customWidth="1"/>
    <col min="4354" max="4354" width="2.7265625" style="268" customWidth="1"/>
    <col min="4355" max="4361" width="15.7265625" style="268" customWidth="1"/>
    <col min="4362" max="4608" width="11.453125" style="268"/>
    <col min="4609" max="4609" width="33.7265625" style="268" customWidth="1"/>
    <col min="4610" max="4610" width="2.7265625" style="268" customWidth="1"/>
    <col min="4611" max="4617" width="15.7265625" style="268" customWidth="1"/>
    <col min="4618" max="4864" width="11.453125" style="268"/>
    <col min="4865" max="4865" width="33.7265625" style="268" customWidth="1"/>
    <col min="4866" max="4866" width="2.7265625" style="268" customWidth="1"/>
    <col min="4867" max="4873" width="15.7265625" style="268" customWidth="1"/>
    <col min="4874" max="5120" width="11.453125" style="268"/>
    <col min="5121" max="5121" width="33.7265625" style="268" customWidth="1"/>
    <col min="5122" max="5122" width="2.7265625" style="268" customWidth="1"/>
    <col min="5123" max="5129" width="15.7265625" style="268" customWidth="1"/>
    <col min="5130" max="5376" width="11.453125" style="268"/>
    <col min="5377" max="5377" width="33.7265625" style="268" customWidth="1"/>
    <col min="5378" max="5378" width="2.7265625" style="268" customWidth="1"/>
    <col min="5379" max="5385" width="15.7265625" style="268" customWidth="1"/>
    <col min="5386" max="5632" width="11.453125" style="268"/>
    <col min="5633" max="5633" width="33.7265625" style="268" customWidth="1"/>
    <col min="5634" max="5634" width="2.7265625" style="268" customWidth="1"/>
    <col min="5635" max="5641" width="15.7265625" style="268" customWidth="1"/>
    <col min="5642" max="5888" width="11.453125" style="268"/>
    <col min="5889" max="5889" width="33.7265625" style="268" customWidth="1"/>
    <col min="5890" max="5890" width="2.7265625" style="268" customWidth="1"/>
    <col min="5891" max="5897" width="15.7265625" style="268" customWidth="1"/>
    <col min="5898" max="6144" width="11.453125" style="268"/>
    <col min="6145" max="6145" width="33.7265625" style="268" customWidth="1"/>
    <col min="6146" max="6146" width="2.7265625" style="268" customWidth="1"/>
    <col min="6147" max="6153" width="15.7265625" style="268" customWidth="1"/>
    <col min="6154" max="6400" width="11.453125" style="268"/>
    <col min="6401" max="6401" width="33.7265625" style="268" customWidth="1"/>
    <col min="6402" max="6402" width="2.7265625" style="268" customWidth="1"/>
    <col min="6403" max="6409" width="15.7265625" style="268" customWidth="1"/>
    <col min="6410" max="6656" width="11.453125" style="268"/>
    <col min="6657" max="6657" width="33.7265625" style="268" customWidth="1"/>
    <col min="6658" max="6658" width="2.7265625" style="268" customWidth="1"/>
    <col min="6659" max="6665" width="15.7265625" style="268" customWidth="1"/>
    <col min="6666" max="6912" width="11.453125" style="268"/>
    <col min="6913" max="6913" width="33.7265625" style="268" customWidth="1"/>
    <col min="6914" max="6914" width="2.7265625" style="268" customWidth="1"/>
    <col min="6915" max="6921" width="15.7265625" style="268" customWidth="1"/>
    <col min="6922" max="7168" width="11.453125" style="268"/>
    <col min="7169" max="7169" width="33.7265625" style="268" customWidth="1"/>
    <col min="7170" max="7170" width="2.7265625" style="268" customWidth="1"/>
    <col min="7171" max="7177" width="15.7265625" style="268" customWidth="1"/>
    <col min="7178" max="7424" width="11.453125" style="268"/>
    <col min="7425" max="7425" width="33.7265625" style="268" customWidth="1"/>
    <col min="7426" max="7426" width="2.7265625" style="268" customWidth="1"/>
    <col min="7427" max="7433" width="15.7265625" style="268" customWidth="1"/>
    <col min="7434" max="7680" width="11.453125" style="268"/>
    <col min="7681" max="7681" width="33.7265625" style="268" customWidth="1"/>
    <col min="7682" max="7682" width="2.7265625" style="268" customWidth="1"/>
    <col min="7683" max="7689" width="15.7265625" style="268" customWidth="1"/>
    <col min="7690" max="7936" width="11.453125" style="268"/>
    <col min="7937" max="7937" width="33.7265625" style="268" customWidth="1"/>
    <col min="7938" max="7938" width="2.7265625" style="268" customWidth="1"/>
    <col min="7939" max="7945" width="15.7265625" style="268" customWidth="1"/>
    <col min="7946" max="8192" width="11.453125" style="268"/>
    <col min="8193" max="8193" width="33.7265625" style="268" customWidth="1"/>
    <col min="8194" max="8194" width="2.7265625" style="268" customWidth="1"/>
    <col min="8195" max="8201" width="15.7265625" style="268" customWidth="1"/>
    <col min="8202" max="8448" width="11.453125" style="268"/>
    <col min="8449" max="8449" width="33.7265625" style="268" customWidth="1"/>
    <col min="8450" max="8450" width="2.7265625" style="268" customWidth="1"/>
    <col min="8451" max="8457" width="15.7265625" style="268" customWidth="1"/>
    <col min="8458" max="8704" width="11.453125" style="268"/>
    <col min="8705" max="8705" width="33.7265625" style="268" customWidth="1"/>
    <col min="8706" max="8706" width="2.7265625" style="268" customWidth="1"/>
    <col min="8707" max="8713" width="15.7265625" style="268" customWidth="1"/>
    <col min="8714" max="8960" width="11.453125" style="268"/>
    <col min="8961" max="8961" width="33.7265625" style="268" customWidth="1"/>
    <col min="8962" max="8962" width="2.7265625" style="268" customWidth="1"/>
    <col min="8963" max="8969" width="15.7265625" style="268" customWidth="1"/>
    <col min="8970" max="9216" width="11.453125" style="268"/>
    <col min="9217" max="9217" width="33.7265625" style="268" customWidth="1"/>
    <col min="9218" max="9218" width="2.7265625" style="268" customWidth="1"/>
    <col min="9219" max="9225" width="15.7265625" style="268" customWidth="1"/>
    <col min="9226" max="9472" width="11.453125" style="268"/>
    <col min="9473" max="9473" width="33.7265625" style="268" customWidth="1"/>
    <col min="9474" max="9474" width="2.7265625" style="268" customWidth="1"/>
    <col min="9475" max="9481" width="15.7265625" style="268" customWidth="1"/>
    <col min="9482" max="9728" width="11.453125" style="268"/>
    <col min="9729" max="9729" width="33.7265625" style="268" customWidth="1"/>
    <col min="9730" max="9730" width="2.7265625" style="268" customWidth="1"/>
    <col min="9731" max="9737" width="15.7265625" style="268" customWidth="1"/>
    <col min="9738" max="9984" width="11.453125" style="268"/>
    <col min="9985" max="9985" width="33.7265625" style="268" customWidth="1"/>
    <col min="9986" max="9986" width="2.7265625" style="268" customWidth="1"/>
    <col min="9987" max="9993" width="15.7265625" style="268" customWidth="1"/>
    <col min="9994" max="10240" width="11.453125" style="268"/>
    <col min="10241" max="10241" width="33.7265625" style="268" customWidth="1"/>
    <col min="10242" max="10242" width="2.7265625" style="268" customWidth="1"/>
    <col min="10243" max="10249" width="15.7265625" style="268" customWidth="1"/>
    <col min="10250" max="10496" width="11.453125" style="268"/>
    <col min="10497" max="10497" width="33.7265625" style="268" customWidth="1"/>
    <col min="10498" max="10498" width="2.7265625" style="268" customWidth="1"/>
    <col min="10499" max="10505" width="15.7265625" style="268" customWidth="1"/>
    <col min="10506" max="10752" width="11.453125" style="268"/>
    <col min="10753" max="10753" width="33.7265625" style="268" customWidth="1"/>
    <col min="10754" max="10754" width="2.7265625" style="268" customWidth="1"/>
    <col min="10755" max="10761" width="15.7265625" style="268" customWidth="1"/>
    <col min="10762" max="11008" width="11.453125" style="268"/>
    <col min="11009" max="11009" width="33.7265625" style="268" customWidth="1"/>
    <col min="11010" max="11010" width="2.7265625" style="268" customWidth="1"/>
    <col min="11011" max="11017" width="15.7265625" style="268" customWidth="1"/>
    <col min="11018" max="11264" width="11.453125" style="268"/>
    <col min="11265" max="11265" width="33.7265625" style="268" customWidth="1"/>
    <col min="11266" max="11266" width="2.7265625" style="268" customWidth="1"/>
    <col min="11267" max="11273" width="15.7265625" style="268" customWidth="1"/>
    <col min="11274" max="11520" width="11.453125" style="268"/>
    <col min="11521" max="11521" width="33.7265625" style="268" customWidth="1"/>
    <col min="11522" max="11522" width="2.7265625" style="268" customWidth="1"/>
    <col min="11523" max="11529" width="15.7265625" style="268" customWidth="1"/>
    <col min="11530" max="11776" width="11.453125" style="268"/>
    <col min="11777" max="11777" width="33.7265625" style="268" customWidth="1"/>
    <col min="11778" max="11778" width="2.7265625" style="268" customWidth="1"/>
    <col min="11779" max="11785" width="15.7265625" style="268" customWidth="1"/>
    <col min="11786" max="12032" width="11.453125" style="268"/>
    <col min="12033" max="12033" width="33.7265625" style="268" customWidth="1"/>
    <col min="12034" max="12034" width="2.7265625" style="268" customWidth="1"/>
    <col min="12035" max="12041" width="15.7265625" style="268" customWidth="1"/>
    <col min="12042" max="12288" width="11.453125" style="268"/>
    <col min="12289" max="12289" width="33.7265625" style="268" customWidth="1"/>
    <col min="12290" max="12290" width="2.7265625" style="268" customWidth="1"/>
    <col min="12291" max="12297" width="15.7265625" style="268" customWidth="1"/>
    <col min="12298" max="12544" width="11.453125" style="268"/>
    <col min="12545" max="12545" width="33.7265625" style="268" customWidth="1"/>
    <col min="12546" max="12546" width="2.7265625" style="268" customWidth="1"/>
    <col min="12547" max="12553" width="15.7265625" style="268" customWidth="1"/>
    <col min="12554" max="12800" width="11.453125" style="268"/>
    <col min="12801" max="12801" width="33.7265625" style="268" customWidth="1"/>
    <col min="12802" max="12802" width="2.7265625" style="268" customWidth="1"/>
    <col min="12803" max="12809" width="15.7265625" style="268" customWidth="1"/>
    <col min="12810" max="13056" width="11.453125" style="268"/>
    <col min="13057" max="13057" width="33.7265625" style="268" customWidth="1"/>
    <col min="13058" max="13058" width="2.7265625" style="268" customWidth="1"/>
    <col min="13059" max="13065" width="15.7265625" style="268" customWidth="1"/>
    <col min="13066" max="13312" width="11.453125" style="268"/>
    <col min="13313" max="13313" width="33.7265625" style="268" customWidth="1"/>
    <col min="13314" max="13314" width="2.7265625" style="268" customWidth="1"/>
    <col min="13315" max="13321" width="15.7265625" style="268" customWidth="1"/>
    <col min="13322" max="13568" width="11.453125" style="268"/>
    <col min="13569" max="13569" width="33.7265625" style="268" customWidth="1"/>
    <col min="13570" max="13570" width="2.7265625" style="268" customWidth="1"/>
    <col min="13571" max="13577" width="15.7265625" style="268" customWidth="1"/>
    <col min="13578" max="13824" width="11.453125" style="268"/>
    <col min="13825" max="13825" width="33.7265625" style="268" customWidth="1"/>
    <col min="13826" max="13826" width="2.7265625" style="268" customWidth="1"/>
    <col min="13827" max="13833" width="15.7265625" style="268" customWidth="1"/>
    <col min="13834" max="14080" width="11.453125" style="268"/>
    <col min="14081" max="14081" width="33.7265625" style="268" customWidth="1"/>
    <col min="14082" max="14082" width="2.7265625" style="268" customWidth="1"/>
    <col min="14083" max="14089" width="15.7265625" style="268" customWidth="1"/>
    <col min="14090" max="14336" width="11.453125" style="268"/>
    <col min="14337" max="14337" width="33.7265625" style="268" customWidth="1"/>
    <col min="14338" max="14338" width="2.7265625" style="268" customWidth="1"/>
    <col min="14339" max="14345" width="15.7265625" style="268" customWidth="1"/>
    <col min="14346" max="14592" width="11.453125" style="268"/>
    <col min="14593" max="14593" width="33.7265625" style="268" customWidth="1"/>
    <col min="14594" max="14594" width="2.7265625" style="268" customWidth="1"/>
    <col min="14595" max="14601" width="15.7265625" style="268" customWidth="1"/>
    <col min="14602" max="14848" width="11.453125" style="268"/>
    <col min="14849" max="14849" width="33.7265625" style="268" customWidth="1"/>
    <col min="14850" max="14850" width="2.7265625" style="268" customWidth="1"/>
    <col min="14851" max="14857" width="15.7265625" style="268" customWidth="1"/>
    <col min="14858" max="15104" width="11.453125" style="268"/>
    <col min="15105" max="15105" width="33.7265625" style="268" customWidth="1"/>
    <col min="15106" max="15106" width="2.7265625" style="268" customWidth="1"/>
    <col min="15107" max="15113" width="15.7265625" style="268" customWidth="1"/>
    <col min="15114" max="15360" width="11.453125" style="268"/>
    <col min="15361" max="15361" width="33.7265625" style="268" customWidth="1"/>
    <col min="15362" max="15362" width="2.7265625" style="268" customWidth="1"/>
    <col min="15363" max="15369" width="15.7265625" style="268" customWidth="1"/>
    <col min="15370" max="15616" width="11.453125" style="268"/>
    <col min="15617" max="15617" width="33.7265625" style="268" customWidth="1"/>
    <col min="15618" max="15618" width="2.7265625" style="268" customWidth="1"/>
    <col min="15619" max="15625" width="15.7265625" style="268" customWidth="1"/>
    <col min="15626" max="15872" width="11.453125" style="268"/>
    <col min="15873" max="15873" width="33.7265625" style="268" customWidth="1"/>
    <col min="15874" max="15874" width="2.7265625" style="268" customWidth="1"/>
    <col min="15875" max="15881" width="15.7265625" style="268" customWidth="1"/>
    <col min="15882" max="16128" width="11.453125" style="268"/>
    <col min="16129" max="16129" width="33.7265625" style="268" customWidth="1"/>
    <col min="16130" max="16130" width="2.7265625" style="268" customWidth="1"/>
    <col min="16131" max="16137" width="15.7265625" style="268" customWidth="1"/>
    <col min="16138" max="16384" width="11.453125" style="268"/>
  </cols>
  <sheetData>
    <row r="1" spans="1:9" s="257" customFormat="1">
      <c r="A1" s="254" t="s">
        <v>904</v>
      </c>
      <c r="B1" s="255"/>
      <c r="C1" s="256"/>
      <c r="D1" s="256"/>
      <c r="E1" s="256"/>
      <c r="F1" s="256"/>
      <c r="G1" s="254"/>
      <c r="H1" s="256"/>
      <c r="I1" s="256"/>
    </row>
    <row r="2" spans="1:9" s="257" customFormat="1">
      <c r="A2" s="256"/>
      <c r="B2" s="255"/>
      <c r="C2" s="256"/>
      <c r="D2" s="256"/>
      <c r="E2" s="256"/>
      <c r="F2" s="256"/>
      <c r="G2" s="256"/>
      <c r="H2" s="256"/>
      <c r="I2" s="256"/>
    </row>
    <row r="3" spans="1:9" s="257" customFormat="1">
      <c r="A3" s="254" t="s">
        <v>490</v>
      </c>
      <c r="B3" s="255"/>
      <c r="C3" s="256"/>
      <c r="D3" s="256"/>
      <c r="E3" s="256"/>
      <c r="F3" s="256"/>
      <c r="G3" s="256"/>
      <c r="H3" s="256"/>
      <c r="I3" s="256"/>
    </row>
    <row r="4" spans="1:9" s="257" customFormat="1">
      <c r="A4" s="258" t="s">
        <v>739</v>
      </c>
      <c r="B4" s="255"/>
      <c r="C4" s="256" t="s">
        <v>740</v>
      </c>
      <c r="D4" s="256" t="s">
        <v>741</v>
      </c>
      <c r="E4" s="256" t="s">
        <v>742</v>
      </c>
      <c r="F4" s="256"/>
      <c r="G4" s="254" t="s">
        <v>905</v>
      </c>
      <c r="H4" s="256"/>
      <c r="I4" s="256"/>
    </row>
    <row r="5" spans="1:9" s="257" customFormat="1">
      <c r="A5" s="254" t="s">
        <v>945</v>
      </c>
      <c r="B5" s="255"/>
      <c r="C5" s="256">
        <v>738</v>
      </c>
      <c r="D5" s="254" t="s">
        <v>906</v>
      </c>
      <c r="E5" s="254" t="s">
        <v>509</v>
      </c>
      <c r="F5" s="256"/>
      <c r="G5" s="259" t="s">
        <v>787</v>
      </c>
      <c r="H5" s="256"/>
      <c r="I5" s="256"/>
    </row>
    <row r="6" spans="1:9" s="257" customFormat="1">
      <c r="A6" s="256"/>
      <c r="B6" s="255"/>
      <c r="C6" s="256"/>
      <c r="D6" s="256"/>
      <c r="E6" s="256"/>
      <c r="F6" s="256"/>
      <c r="G6" s="256"/>
      <c r="H6" s="256"/>
      <c r="I6" s="256"/>
    </row>
    <row r="7" spans="1:9" s="257" customFormat="1">
      <c r="A7" s="256" t="s">
        <v>747</v>
      </c>
      <c r="B7" s="255"/>
      <c r="C7" s="256" t="s">
        <v>748</v>
      </c>
      <c r="D7" s="256"/>
      <c r="E7" s="256"/>
      <c r="F7" s="256"/>
      <c r="G7" s="256"/>
      <c r="H7" s="256"/>
      <c r="I7" s="256"/>
    </row>
    <row r="8" spans="1:9" s="257" customFormat="1">
      <c r="A8" s="254"/>
      <c r="B8" s="255"/>
      <c r="C8" s="254"/>
      <c r="D8" s="256"/>
      <c r="E8" s="256"/>
      <c r="F8" s="256"/>
      <c r="G8" s="256"/>
      <c r="H8" s="256"/>
      <c r="I8" s="256"/>
    </row>
    <row r="9" spans="1:9" s="257" customFormat="1">
      <c r="A9" s="254" t="s">
        <v>490</v>
      </c>
      <c r="B9" s="255"/>
      <c r="C9" s="330"/>
      <c r="D9" s="330"/>
      <c r="E9" s="256"/>
      <c r="F9" s="256"/>
      <c r="G9" s="256"/>
      <c r="H9" s="256"/>
      <c r="I9" s="256"/>
    </row>
    <row r="10" spans="1:9" s="326" customFormat="1" ht="12.5">
      <c r="A10" s="329"/>
      <c r="B10" s="304" t="s">
        <v>786</v>
      </c>
      <c r="C10" s="304"/>
      <c r="D10" s="303"/>
      <c r="E10" s="303"/>
      <c r="F10" s="303"/>
      <c r="G10" s="328"/>
      <c r="H10" s="328"/>
      <c r="I10" s="327"/>
    </row>
    <row r="11" spans="1:9" s="257" customFormat="1" ht="21">
      <c r="A11" s="299" t="s">
        <v>359</v>
      </c>
      <c r="B11" s="298"/>
      <c r="C11" s="467" t="s">
        <v>710</v>
      </c>
      <c r="D11" s="466" t="s">
        <v>703</v>
      </c>
      <c r="E11" s="466" t="s">
        <v>702</v>
      </c>
      <c r="F11" s="466" t="s">
        <v>701</v>
      </c>
      <c r="G11" s="466" t="s">
        <v>700</v>
      </c>
      <c r="H11" s="466" t="s">
        <v>215</v>
      </c>
      <c r="I11" s="465" t="s">
        <v>131</v>
      </c>
    </row>
    <row r="12" spans="1:9">
      <c r="A12" s="325" t="s">
        <v>389</v>
      </c>
      <c r="B12" s="295" t="s">
        <v>749</v>
      </c>
      <c r="C12" s="294"/>
      <c r="D12" s="280"/>
      <c r="E12" s="280"/>
      <c r="F12" s="280"/>
      <c r="G12" s="280"/>
      <c r="H12" s="280"/>
      <c r="I12" s="324"/>
    </row>
    <row r="13" spans="1:9">
      <c r="A13" s="291" t="s">
        <v>253</v>
      </c>
      <c r="B13" s="278" t="s">
        <v>785</v>
      </c>
      <c r="C13" s="283"/>
      <c r="D13" s="283"/>
      <c r="E13" s="283"/>
      <c r="F13" s="283"/>
      <c r="G13" s="283"/>
      <c r="H13" s="283"/>
      <c r="I13" s="323"/>
    </row>
    <row r="14" spans="1:9">
      <c r="A14" s="291" t="s">
        <v>254</v>
      </c>
      <c r="B14" s="278" t="s">
        <v>784</v>
      </c>
      <c r="C14" s="283"/>
      <c r="D14" s="283"/>
      <c r="E14" s="283"/>
      <c r="F14" s="283"/>
      <c r="G14" s="283"/>
      <c r="H14" s="283"/>
      <c r="I14" s="323"/>
    </row>
    <row r="15" spans="1:9">
      <c r="A15" s="291" t="s">
        <v>349</v>
      </c>
      <c r="B15" s="278" t="s">
        <v>783</v>
      </c>
      <c r="C15" s="282"/>
      <c r="D15" s="283"/>
      <c r="E15" s="283"/>
      <c r="F15" s="283"/>
      <c r="G15" s="283"/>
      <c r="H15" s="283"/>
      <c r="I15" s="313"/>
    </row>
    <row r="16" spans="1:9">
      <c r="A16" s="291" t="s">
        <v>350</v>
      </c>
      <c r="B16" s="278" t="s">
        <v>782</v>
      </c>
      <c r="C16" s="282"/>
      <c r="D16" s="267"/>
      <c r="E16" s="267"/>
      <c r="F16" s="267"/>
      <c r="G16" s="267"/>
      <c r="H16" s="267"/>
      <c r="I16" s="313"/>
    </row>
    <row r="17" spans="1:9">
      <c r="A17" s="322" t="s">
        <v>781</v>
      </c>
      <c r="B17" s="278" t="s">
        <v>780</v>
      </c>
      <c r="C17" s="282"/>
      <c r="D17" s="283"/>
      <c r="E17" s="283"/>
      <c r="F17" s="283"/>
      <c r="G17" s="283"/>
      <c r="H17" s="283"/>
      <c r="I17" s="313"/>
    </row>
    <row r="18" spans="1:9">
      <c r="A18" s="291"/>
      <c r="B18" s="278"/>
      <c r="C18" s="282"/>
      <c r="D18" s="282"/>
      <c r="E18" s="282"/>
      <c r="F18" s="282"/>
      <c r="G18" s="282"/>
      <c r="H18" s="282"/>
      <c r="I18" s="313"/>
    </row>
    <row r="19" spans="1:9">
      <c r="A19" s="264" t="s">
        <v>78</v>
      </c>
      <c r="B19" s="265" t="s">
        <v>779</v>
      </c>
      <c r="C19" s="267"/>
      <c r="D19" s="267"/>
      <c r="E19" s="267"/>
      <c r="F19" s="267"/>
      <c r="G19" s="267"/>
      <c r="H19" s="284"/>
      <c r="I19" s="289"/>
    </row>
    <row r="20" spans="1:9" s="274" customFormat="1">
      <c r="A20" s="269"/>
      <c r="B20" s="270"/>
      <c r="C20" s="271"/>
      <c r="D20" s="271"/>
      <c r="E20" s="271"/>
      <c r="F20" s="271"/>
      <c r="G20" s="272"/>
      <c r="H20" s="273"/>
      <c r="I20" s="272"/>
    </row>
    <row r="21" spans="1:9" s="257" customFormat="1" ht="12.5">
      <c r="A21" s="321"/>
      <c r="B21" s="320"/>
      <c r="C21" s="319"/>
      <c r="D21" s="318" t="s">
        <v>286</v>
      </c>
      <c r="E21" s="317" t="s">
        <v>360</v>
      </c>
      <c r="F21" s="316"/>
      <c r="G21" s="315"/>
      <c r="H21" s="315"/>
      <c r="I21" s="314"/>
    </row>
    <row r="22" spans="1:9">
      <c r="A22" s="277" t="s">
        <v>79</v>
      </c>
      <c r="B22" s="295">
        <v>18</v>
      </c>
      <c r="C22" s="280"/>
      <c r="D22" s="294"/>
      <c r="E22" s="280"/>
      <c r="F22" s="313"/>
      <c r="G22" s="312"/>
      <c r="H22" s="311"/>
      <c r="I22" s="310"/>
    </row>
    <row r="23" spans="1:9">
      <c r="A23" s="264" t="s">
        <v>80</v>
      </c>
      <c r="B23" s="265">
        <v>19</v>
      </c>
      <c r="C23" s="267"/>
      <c r="D23" s="284"/>
      <c r="E23" s="267"/>
      <c r="F23" s="309"/>
      <c r="G23" s="308"/>
      <c r="H23" s="307"/>
      <c r="I23" s="306"/>
    </row>
    <row r="24" spans="1:9" s="274" customFormat="1">
      <c r="A24" s="269"/>
      <c r="B24" s="270"/>
      <c r="C24" s="271"/>
      <c r="D24" s="271"/>
      <c r="E24" s="271"/>
      <c r="F24" s="271"/>
      <c r="G24" s="272"/>
      <c r="H24" s="273"/>
      <c r="I24" s="272"/>
    </row>
    <row r="25" spans="1:9" s="257" customFormat="1" ht="12.5">
      <c r="A25" s="305"/>
      <c r="B25" s="304" t="s">
        <v>778</v>
      </c>
      <c r="C25" s="304"/>
      <c r="D25" s="303"/>
      <c r="E25" s="303"/>
      <c r="F25" s="303"/>
      <c r="G25" s="302"/>
      <c r="H25" s="301"/>
      <c r="I25" s="300"/>
    </row>
    <row r="26" spans="1:9" s="257" customFormat="1">
      <c r="A26" s="299" t="s">
        <v>361</v>
      </c>
      <c r="B26" s="298" t="s">
        <v>777</v>
      </c>
      <c r="C26" s="297" t="s">
        <v>911</v>
      </c>
      <c r="D26" s="297" t="s">
        <v>907</v>
      </c>
      <c r="E26" s="297" t="s">
        <v>908</v>
      </c>
      <c r="F26" s="297" t="s">
        <v>909</v>
      </c>
      <c r="G26" s="297" t="s">
        <v>910</v>
      </c>
      <c r="H26" s="296" t="s">
        <v>215</v>
      </c>
      <c r="I26" s="292"/>
    </row>
    <row r="27" spans="1:9">
      <c r="A27" s="291" t="s">
        <v>390</v>
      </c>
      <c r="B27" s="295">
        <v>25</v>
      </c>
      <c r="C27" s="283"/>
      <c r="D27" s="283"/>
      <c r="E27" s="283"/>
      <c r="F27" s="283"/>
      <c r="G27" s="283"/>
      <c r="H27" s="294"/>
      <c r="I27" s="290"/>
    </row>
    <row r="28" spans="1:9">
      <c r="A28" s="291" t="s">
        <v>81</v>
      </c>
      <c r="B28" s="278">
        <v>26</v>
      </c>
      <c r="C28" s="283"/>
      <c r="D28" s="283"/>
      <c r="E28" s="283"/>
      <c r="F28" s="283"/>
      <c r="G28" s="283"/>
      <c r="H28" s="283"/>
      <c r="I28" s="290"/>
    </row>
    <row r="29" spans="1:9">
      <c r="A29" s="291" t="s">
        <v>214</v>
      </c>
      <c r="B29" s="278">
        <v>27</v>
      </c>
      <c r="C29" s="267"/>
      <c r="D29" s="267"/>
      <c r="E29" s="267"/>
      <c r="F29" s="267"/>
      <c r="G29" s="267"/>
      <c r="H29" s="267"/>
      <c r="I29" s="290"/>
    </row>
    <row r="30" spans="1:9">
      <c r="A30" s="291" t="s">
        <v>362</v>
      </c>
      <c r="B30" s="278">
        <v>28</v>
      </c>
      <c r="C30" s="283"/>
      <c r="D30" s="283"/>
      <c r="E30" s="283"/>
      <c r="F30" s="283"/>
      <c r="G30" s="283"/>
      <c r="H30" s="283"/>
      <c r="I30" s="290"/>
    </row>
    <row r="31" spans="1:9" s="257" customFormat="1">
      <c r="A31" s="291"/>
      <c r="B31" s="278"/>
      <c r="C31" s="293"/>
      <c r="D31" s="293"/>
      <c r="E31" s="293"/>
      <c r="F31" s="293"/>
      <c r="G31" s="293"/>
      <c r="H31" s="293"/>
      <c r="I31" s="292"/>
    </row>
    <row r="32" spans="1:9">
      <c r="A32" s="291" t="s">
        <v>297</v>
      </c>
      <c r="B32" s="278">
        <v>30</v>
      </c>
      <c r="C32" s="283"/>
      <c r="D32" s="283"/>
      <c r="E32" s="283"/>
      <c r="F32" s="283"/>
      <c r="G32" s="283"/>
      <c r="H32" s="283"/>
      <c r="I32" s="290"/>
    </row>
    <row r="33" spans="1:9">
      <c r="A33" s="291" t="s">
        <v>363</v>
      </c>
      <c r="B33" s="278">
        <v>31</v>
      </c>
      <c r="C33" s="283"/>
      <c r="D33" s="283"/>
      <c r="E33" s="283"/>
      <c r="F33" s="283"/>
      <c r="G33" s="283"/>
      <c r="H33" s="283"/>
      <c r="I33" s="290"/>
    </row>
    <row r="34" spans="1:9" s="257" customFormat="1">
      <c r="A34" s="291"/>
      <c r="B34" s="278"/>
      <c r="C34" s="293"/>
      <c r="D34" s="293"/>
      <c r="E34" s="293"/>
      <c r="F34" s="293"/>
      <c r="G34" s="293"/>
      <c r="H34" s="293"/>
      <c r="I34" s="292"/>
    </row>
    <row r="35" spans="1:9">
      <c r="A35" s="291" t="s">
        <v>364</v>
      </c>
      <c r="B35" s="278">
        <v>33</v>
      </c>
      <c r="C35" s="283"/>
      <c r="D35" s="283"/>
      <c r="E35" s="283"/>
      <c r="F35" s="283"/>
      <c r="G35" s="283"/>
      <c r="H35" s="283"/>
      <c r="I35" s="290"/>
    </row>
    <row r="36" spans="1:9">
      <c r="A36" s="264" t="s">
        <v>319</v>
      </c>
      <c r="B36" s="265">
        <v>34</v>
      </c>
      <c r="C36" s="266"/>
      <c r="D36" s="266"/>
      <c r="E36" s="266"/>
      <c r="F36" s="266"/>
      <c r="G36" s="266"/>
      <c r="H36" s="266"/>
      <c r="I36" s="285"/>
    </row>
  </sheetData>
  <sheetProtection password="C950" sheet="1" objects="1" scenarios="1"/>
  <pageMargins left="0.7" right="0.7" top="0.75" bottom="0.75" header="0.3" footer="0.3"/>
  <pageSetup paperSize="9" scale="6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3">
    <pageSetUpPr fitToPage="1"/>
  </sheetPr>
  <dimension ref="A1:I36"/>
  <sheetViews>
    <sheetView workbookViewId="0">
      <pane xSplit="2" topLeftCell="C1" activePane="topRight" state="frozen"/>
      <selection pane="topRight" activeCell="A8" sqref="A8"/>
    </sheetView>
  </sheetViews>
  <sheetFormatPr baseColWidth="10" defaultColWidth="11.453125" defaultRowHeight="10.5"/>
  <cols>
    <col min="1" max="1" width="33.7265625" style="257" customWidth="1"/>
    <col min="2" max="2" width="2.7265625" style="255" customWidth="1"/>
    <col min="3" max="9" width="15.7265625" style="268" customWidth="1"/>
    <col min="10" max="16384" width="11.453125" style="268"/>
  </cols>
  <sheetData>
    <row r="1" spans="1:9" s="257" customFormat="1">
      <c r="A1" s="254" t="s">
        <v>802</v>
      </c>
      <c r="B1" s="255"/>
      <c r="C1" s="256"/>
      <c r="D1" s="256"/>
      <c r="E1" s="256"/>
      <c r="F1" s="256"/>
      <c r="G1" s="254"/>
      <c r="H1" s="256"/>
      <c r="I1" s="256"/>
    </row>
    <row r="2" spans="1:9" s="257" customFormat="1">
      <c r="A2" s="256"/>
      <c r="B2" s="255"/>
      <c r="C2" s="256"/>
      <c r="D2" s="256"/>
      <c r="E2" s="256"/>
      <c r="F2" s="256"/>
      <c r="G2" s="256"/>
      <c r="H2" s="256"/>
      <c r="I2" s="256"/>
    </row>
    <row r="3" spans="1:9" s="257" customFormat="1">
      <c r="A3" s="254" t="s">
        <v>490</v>
      </c>
      <c r="B3" s="255"/>
      <c r="C3" s="256"/>
      <c r="D3" s="256"/>
      <c r="E3" s="256"/>
      <c r="F3" s="256"/>
      <c r="G3" s="256"/>
      <c r="H3" s="256"/>
      <c r="I3" s="256"/>
    </row>
    <row r="4" spans="1:9" s="257" customFormat="1">
      <c r="A4" s="258" t="s">
        <v>739</v>
      </c>
      <c r="B4" s="255"/>
      <c r="C4" s="258" t="s">
        <v>740</v>
      </c>
      <c r="D4" s="258" t="s">
        <v>741</v>
      </c>
      <c r="E4" s="258" t="s">
        <v>742</v>
      </c>
      <c r="F4" s="258"/>
      <c r="G4" s="258" t="s">
        <v>801</v>
      </c>
      <c r="H4" s="256"/>
      <c r="I4" s="256"/>
    </row>
    <row r="5" spans="1:9" s="257" customFormat="1">
      <c r="A5" s="254" t="s">
        <v>945</v>
      </c>
      <c r="B5" s="255"/>
      <c r="C5" s="258">
        <v>738</v>
      </c>
      <c r="D5" s="258" t="s">
        <v>800</v>
      </c>
      <c r="E5" s="258" t="s">
        <v>509</v>
      </c>
      <c r="F5" s="258"/>
      <c r="G5" s="409" t="s">
        <v>787</v>
      </c>
      <c r="H5" s="256"/>
      <c r="I5" s="256"/>
    </row>
    <row r="6" spans="1:9" s="257" customFormat="1">
      <c r="A6" s="256"/>
      <c r="B6" s="255"/>
      <c r="C6" s="256"/>
      <c r="D6" s="256"/>
      <c r="E6" s="256"/>
      <c r="F6" s="256"/>
      <c r="G6" s="256"/>
      <c r="H6" s="256"/>
      <c r="I6" s="256"/>
    </row>
    <row r="7" spans="1:9" s="257" customFormat="1">
      <c r="A7" s="256" t="s">
        <v>747</v>
      </c>
      <c r="B7" s="255"/>
      <c r="C7" s="256" t="s">
        <v>748</v>
      </c>
      <c r="D7" s="256"/>
      <c r="E7" s="256"/>
      <c r="F7" s="256"/>
      <c r="G7" s="256"/>
      <c r="H7" s="256"/>
      <c r="I7" s="256"/>
    </row>
    <row r="8" spans="1:9" s="257" customFormat="1">
      <c r="A8" s="254"/>
      <c r="B8" s="255"/>
      <c r="C8" s="254"/>
      <c r="D8" s="256"/>
      <c r="E8" s="256"/>
      <c r="F8" s="256"/>
      <c r="G8" s="256"/>
      <c r="H8" s="256"/>
      <c r="I8" s="256"/>
    </row>
    <row r="9" spans="1:9" s="257" customFormat="1">
      <c r="A9" s="254" t="s">
        <v>490</v>
      </c>
      <c r="B9" s="255"/>
      <c r="C9" s="330"/>
      <c r="D9" s="330"/>
      <c r="E9" s="256"/>
      <c r="F9" s="256"/>
      <c r="G9" s="256"/>
      <c r="H9" s="256"/>
      <c r="I9" s="256"/>
    </row>
    <row r="10" spans="1:9" s="326" customFormat="1" ht="12.5">
      <c r="A10" s="329"/>
      <c r="B10" s="304" t="s">
        <v>786</v>
      </c>
      <c r="C10" s="304"/>
      <c r="D10" s="303"/>
      <c r="E10" s="303"/>
      <c r="F10" s="303"/>
      <c r="G10" s="328"/>
      <c r="H10" s="328"/>
      <c r="I10" s="327"/>
    </row>
    <row r="11" spans="1:9" s="257" customFormat="1">
      <c r="A11" s="299" t="s">
        <v>359</v>
      </c>
      <c r="B11" s="298"/>
      <c r="C11" s="297" t="s">
        <v>710</v>
      </c>
      <c r="D11" s="297" t="s">
        <v>703</v>
      </c>
      <c r="E11" s="297" t="s">
        <v>702</v>
      </c>
      <c r="F11" s="297" t="s">
        <v>701</v>
      </c>
      <c r="G11" s="297" t="s">
        <v>700</v>
      </c>
      <c r="H11" s="296" t="s">
        <v>215</v>
      </c>
      <c r="I11" s="296" t="s">
        <v>131</v>
      </c>
    </row>
    <row r="12" spans="1:9">
      <c r="A12" s="325" t="s">
        <v>389</v>
      </c>
      <c r="B12" s="295" t="s">
        <v>749</v>
      </c>
      <c r="C12" s="294"/>
      <c r="D12" s="280"/>
      <c r="E12" s="280"/>
      <c r="F12" s="280"/>
      <c r="G12" s="280"/>
      <c r="H12" s="280"/>
      <c r="I12" s="324"/>
    </row>
    <row r="13" spans="1:9">
      <c r="A13" s="291" t="s">
        <v>253</v>
      </c>
      <c r="B13" s="278" t="s">
        <v>785</v>
      </c>
      <c r="C13" s="283"/>
      <c r="D13" s="283"/>
      <c r="E13" s="283"/>
      <c r="F13" s="283"/>
      <c r="G13" s="283"/>
      <c r="H13" s="283"/>
      <c r="I13" s="323"/>
    </row>
    <row r="14" spans="1:9">
      <c r="A14" s="291" t="s">
        <v>254</v>
      </c>
      <c r="B14" s="278" t="s">
        <v>784</v>
      </c>
      <c r="C14" s="283"/>
      <c r="D14" s="283"/>
      <c r="E14" s="283"/>
      <c r="F14" s="283"/>
      <c r="G14" s="283"/>
      <c r="H14" s="283"/>
      <c r="I14" s="323"/>
    </row>
    <row r="15" spans="1:9">
      <c r="A15" s="291" t="s">
        <v>349</v>
      </c>
      <c r="B15" s="278" t="s">
        <v>783</v>
      </c>
      <c r="C15" s="282"/>
      <c r="D15" s="283"/>
      <c r="E15" s="283"/>
      <c r="F15" s="283"/>
      <c r="G15" s="283"/>
      <c r="H15" s="283"/>
      <c r="I15" s="313"/>
    </row>
    <row r="16" spans="1:9">
      <c r="A16" s="291" t="s">
        <v>350</v>
      </c>
      <c r="B16" s="278" t="s">
        <v>782</v>
      </c>
      <c r="C16" s="282"/>
      <c r="D16" s="267"/>
      <c r="E16" s="267"/>
      <c r="F16" s="267"/>
      <c r="G16" s="267"/>
      <c r="H16" s="267"/>
      <c r="I16" s="313"/>
    </row>
    <row r="17" spans="1:9">
      <c r="A17" s="322" t="s">
        <v>781</v>
      </c>
      <c r="B17" s="278" t="s">
        <v>780</v>
      </c>
      <c r="C17" s="282"/>
      <c r="D17" s="283"/>
      <c r="E17" s="283"/>
      <c r="F17" s="283"/>
      <c r="G17" s="283"/>
      <c r="H17" s="283"/>
      <c r="I17" s="313"/>
    </row>
    <row r="18" spans="1:9">
      <c r="A18" s="291"/>
      <c r="B18" s="278"/>
      <c r="C18" s="282"/>
      <c r="D18" s="282"/>
      <c r="E18" s="282"/>
      <c r="F18" s="282"/>
      <c r="G18" s="282"/>
      <c r="H18" s="282"/>
      <c r="I18" s="313"/>
    </row>
    <row r="19" spans="1:9">
      <c r="A19" s="264" t="s">
        <v>78</v>
      </c>
      <c r="B19" s="265" t="s">
        <v>779</v>
      </c>
      <c r="C19" s="267"/>
      <c r="D19" s="267"/>
      <c r="E19" s="267"/>
      <c r="F19" s="267"/>
      <c r="G19" s="267"/>
      <c r="H19" s="284"/>
      <c r="I19" s="289"/>
    </row>
    <row r="20" spans="1:9" s="274" customFormat="1">
      <c r="A20" s="269"/>
      <c r="B20" s="270"/>
      <c r="C20" s="271"/>
      <c r="D20" s="271"/>
      <c r="E20" s="271"/>
      <c r="F20" s="271"/>
      <c r="G20" s="272"/>
      <c r="H20" s="273"/>
      <c r="I20" s="272"/>
    </row>
    <row r="21" spans="1:9" s="257" customFormat="1" ht="12.5">
      <c r="A21" s="321"/>
      <c r="B21" s="320"/>
      <c r="C21" s="319"/>
      <c r="D21" s="318" t="s">
        <v>286</v>
      </c>
      <c r="E21" s="317" t="s">
        <v>360</v>
      </c>
      <c r="F21" s="316"/>
      <c r="G21" s="315"/>
      <c r="H21" s="315"/>
      <c r="I21" s="314"/>
    </row>
    <row r="22" spans="1:9">
      <c r="A22" s="277" t="s">
        <v>79</v>
      </c>
      <c r="B22" s="295">
        <v>18</v>
      </c>
      <c r="C22" s="280"/>
      <c r="D22" s="294"/>
      <c r="E22" s="280"/>
      <c r="F22" s="313"/>
      <c r="G22" s="312"/>
      <c r="H22" s="311"/>
      <c r="I22" s="310"/>
    </row>
    <row r="23" spans="1:9">
      <c r="A23" s="264" t="s">
        <v>80</v>
      </c>
      <c r="B23" s="265">
        <v>19</v>
      </c>
      <c r="C23" s="267"/>
      <c r="D23" s="284"/>
      <c r="E23" s="267"/>
      <c r="F23" s="309"/>
      <c r="G23" s="308"/>
      <c r="H23" s="307"/>
      <c r="I23" s="306"/>
    </row>
    <row r="24" spans="1:9" s="274" customFormat="1">
      <c r="A24" s="269"/>
      <c r="B24" s="270"/>
      <c r="C24" s="271"/>
      <c r="D24" s="271"/>
      <c r="E24" s="271"/>
      <c r="F24" s="271"/>
      <c r="G24" s="272"/>
      <c r="H24" s="273"/>
      <c r="I24" s="272"/>
    </row>
    <row r="25" spans="1:9" s="257" customFormat="1" ht="12.5">
      <c r="A25" s="305"/>
      <c r="B25" s="304" t="s">
        <v>778</v>
      </c>
      <c r="C25" s="304"/>
      <c r="D25" s="303"/>
      <c r="E25" s="303"/>
      <c r="F25" s="303"/>
      <c r="G25" s="302"/>
      <c r="H25" s="301"/>
      <c r="I25" s="300"/>
    </row>
    <row r="26" spans="1:9" s="257" customFormat="1">
      <c r="A26" s="299" t="s">
        <v>361</v>
      </c>
      <c r="B26" s="298" t="s">
        <v>777</v>
      </c>
      <c r="C26" s="297" t="s">
        <v>710</v>
      </c>
      <c r="D26" s="297" t="s">
        <v>703</v>
      </c>
      <c r="E26" s="297" t="s">
        <v>702</v>
      </c>
      <c r="F26" s="297" t="s">
        <v>701</v>
      </c>
      <c r="G26" s="297" t="s">
        <v>700</v>
      </c>
      <c r="H26" s="296" t="s">
        <v>215</v>
      </c>
      <c r="I26" s="292"/>
    </row>
    <row r="27" spans="1:9">
      <c r="A27" s="291" t="s">
        <v>390</v>
      </c>
      <c r="B27" s="295">
        <v>25</v>
      </c>
      <c r="C27" s="283"/>
      <c r="D27" s="283"/>
      <c r="E27" s="283"/>
      <c r="F27" s="283"/>
      <c r="G27" s="283"/>
      <c r="H27" s="294"/>
      <c r="I27" s="290"/>
    </row>
    <row r="28" spans="1:9">
      <c r="A28" s="291" t="s">
        <v>81</v>
      </c>
      <c r="B28" s="278">
        <v>26</v>
      </c>
      <c r="C28" s="283"/>
      <c r="D28" s="283"/>
      <c r="E28" s="283"/>
      <c r="F28" s="283"/>
      <c r="G28" s="283"/>
      <c r="H28" s="283"/>
      <c r="I28" s="290"/>
    </row>
    <row r="29" spans="1:9">
      <c r="A29" s="291" t="s">
        <v>214</v>
      </c>
      <c r="B29" s="278">
        <v>27</v>
      </c>
      <c r="C29" s="267"/>
      <c r="D29" s="267"/>
      <c r="E29" s="267"/>
      <c r="F29" s="267"/>
      <c r="G29" s="267"/>
      <c r="H29" s="267"/>
      <c r="I29" s="290"/>
    </row>
    <row r="30" spans="1:9">
      <c r="A30" s="291" t="s">
        <v>362</v>
      </c>
      <c r="B30" s="278">
        <v>28</v>
      </c>
      <c r="C30" s="283"/>
      <c r="D30" s="283"/>
      <c r="E30" s="283"/>
      <c r="F30" s="283"/>
      <c r="G30" s="283"/>
      <c r="H30" s="283"/>
      <c r="I30" s="290"/>
    </row>
    <row r="31" spans="1:9" s="257" customFormat="1">
      <c r="A31" s="291"/>
      <c r="B31" s="278"/>
      <c r="C31" s="293"/>
      <c r="D31" s="293"/>
      <c r="E31" s="293"/>
      <c r="F31" s="293"/>
      <c r="G31" s="293"/>
      <c r="H31" s="293"/>
      <c r="I31" s="292"/>
    </row>
    <row r="32" spans="1:9">
      <c r="A32" s="291" t="s">
        <v>297</v>
      </c>
      <c r="B32" s="278">
        <v>30</v>
      </c>
      <c r="C32" s="283"/>
      <c r="D32" s="283"/>
      <c r="E32" s="283"/>
      <c r="F32" s="283"/>
      <c r="G32" s="283"/>
      <c r="H32" s="283"/>
      <c r="I32" s="290"/>
    </row>
    <row r="33" spans="1:9">
      <c r="A33" s="291" t="s">
        <v>363</v>
      </c>
      <c r="B33" s="278">
        <v>31</v>
      </c>
      <c r="C33" s="283"/>
      <c r="D33" s="283"/>
      <c r="E33" s="283"/>
      <c r="F33" s="283"/>
      <c r="G33" s="283"/>
      <c r="H33" s="283"/>
      <c r="I33" s="290"/>
    </row>
    <row r="34" spans="1:9" s="257" customFormat="1">
      <c r="A34" s="291"/>
      <c r="B34" s="278"/>
      <c r="C34" s="293"/>
      <c r="D34" s="293"/>
      <c r="E34" s="293"/>
      <c r="F34" s="293"/>
      <c r="G34" s="293"/>
      <c r="H34" s="293"/>
      <c r="I34" s="292"/>
    </row>
    <row r="35" spans="1:9">
      <c r="A35" s="291" t="s">
        <v>364</v>
      </c>
      <c r="B35" s="278">
        <v>33</v>
      </c>
      <c r="C35" s="283"/>
      <c r="D35" s="283"/>
      <c r="E35" s="283"/>
      <c r="F35" s="283"/>
      <c r="G35" s="283"/>
      <c r="H35" s="283"/>
      <c r="I35" s="290"/>
    </row>
    <row r="36" spans="1:9">
      <c r="A36" s="264" t="s">
        <v>319</v>
      </c>
      <c r="B36" s="265">
        <v>34</v>
      </c>
      <c r="C36" s="266"/>
      <c r="D36" s="266"/>
      <c r="E36" s="266"/>
      <c r="F36" s="266"/>
      <c r="G36" s="266"/>
      <c r="H36" s="266"/>
      <c r="I36" s="285"/>
    </row>
  </sheetData>
  <sheetProtection password="C950" sheet="1" objects="1" scenarios="1"/>
  <pageMargins left="0.39370078740157483" right="0.39370078740157483" top="0.39370078740157483" bottom="0.39370078740157483" header="0.51181102362204722" footer="0.51181102362204722"/>
  <pageSetup paperSize="9" scale="97" orientation="landscape" horizontalDpi="300" verticalDpi="300" r:id="rId1"/>
  <headerFooter alignWithMargins="0"/>
  <customProperties>
    <customPr name="_pios_id" r:id="rId2"/>
  </customPropertie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4">
    <pageSetUpPr fitToPage="1"/>
  </sheetPr>
  <dimension ref="A1:I36"/>
  <sheetViews>
    <sheetView workbookViewId="0">
      <pane xSplit="2" topLeftCell="C1" activePane="topRight" state="frozen"/>
      <selection pane="topRight" activeCell="A8" sqref="A8"/>
    </sheetView>
  </sheetViews>
  <sheetFormatPr baseColWidth="10" defaultColWidth="11.453125" defaultRowHeight="10.5"/>
  <cols>
    <col min="1" max="1" width="33.7265625" style="257" customWidth="1"/>
    <col min="2" max="2" width="2.7265625" style="255" customWidth="1"/>
    <col min="3" max="9" width="15.7265625" style="268" customWidth="1"/>
    <col min="10" max="16384" width="11.453125" style="268"/>
  </cols>
  <sheetData>
    <row r="1" spans="1:9" s="257" customFormat="1">
      <c r="A1" s="254" t="s">
        <v>804</v>
      </c>
      <c r="B1" s="255"/>
      <c r="C1" s="256"/>
      <c r="D1" s="256"/>
      <c r="E1" s="256"/>
      <c r="F1" s="256"/>
      <c r="G1" s="254"/>
      <c r="H1" s="256"/>
      <c r="I1" s="256"/>
    </row>
    <row r="2" spans="1:9" s="257" customFormat="1">
      <c r="A2" s="256"/>
      <c r="B2" s="255"/>
      <c r="C2" s="256"/>
      <c r="D2" s="256"/>
      <c r="E2" s="256"/>
      <c r="F2" s="256"/>
      <c r="G2" s="256"/>
      <c r="H2" s="256"/>
      <c r="I2" s="256"/>
    </row>
    <row r="3" spans="1:9" s="257" customFormat="1">
      <c r="A3" s="254" t="s">
        <v>490</v>
      </c>
      <c r="B3" s="255"/>
      <c r="C3" s="256"/>
      <c r="D3" s="256"/>
      <c r="E3" s="256"/>
      <c r="F3" s="256"/>
      <c r="G3" s="256"/>
      <c r="H3" s="256"/>
      <c r="I3" s="256"/>
    </row>
    <row r="4" spans="1:9" s="257" customFormat="1">
      <c r="A4" s="258" t="s">
        <v>739</v>
      </c>
      <c r="B4" s="255"/>
      <c r="C4" s="258" t="s">
        <v>740</v>
      </c>
      <c r="D4" s="258" t="s">
        <v>741</v>
      </c>
      <c r="E4" s="258" t="s">
        <v>742</v>
      </c>
      <c r="F4" s="258"/>
      <c r="G4" s="258" t="s">
        <v>803</v>
      </c>
      <c r="H4" s="256"/>
      <c r="I4" s="256"/>
    </row>
    <row r="5" spans="1:9" s="257" customFormat="1">
      <c r="A5" s="254" t="s">
        <v>945</v>
      </c>
      <c r="B5" s="255"/>
      <c r="C5" s="258">
        <v>738</v>
      </c>
      <c r="D5" s="258" t="s">
        <v>767</v>
      </c>
      <c r="E5" s="258" t="s">
        <v>509</v>
      </c>
      <c r="F5" s="258"/>
      <c r="G5" s="409" t="s">
        <v>787</v>
      </c>
      <c r="H5" s="256"/>
      <c r="I5" s="256"/>
    </row>
    <row r="6" spans="1:9" s="257" customFormat="1">
      <c r="A6" s="256"/>
      <c r="B6" s="255"/>
      <c r="C6" s="256"/>
      <c r="D6" s="256"/>
      <c r="E6" s="256"/>
      <c r="F6" s="256"/>
      <c r="G6" s="256"/>
      <c r="H6" s="256"/>
      <c r="I6" s="256"/>
    </row>
    <row r="7" spans="1:9" s="257" customFormat="1">
      <c r="A7" s="256" t="s">
        <v>747</v>
      </c>
      <c r="B7" s="255"/>
      <c r="C7" s="256" t="s">
        <v>748</v>
      </c>
      <c r="D7" s="256"/>
      <c r="E7" s="256"/>
      <c r="F7" s="256"/>
      <c r="G7" s="256"/>
      <c r="H7" s="256"/>
      <c r="I7" s="256"/>
    </row>
    <row r="8" spans="1:9" s="257" customFormat="1">
      <c r="A8" s="254"/>
      <c r="B8" s="255"/>
      <c r="C8" s="254"/>
      <c r="D8" s="256"/>
      <c r="E8" s="256"/>
      <c r="F8" s="256"/>
      <c r="G8" s="256"/>
      <c r="H8" s="256"/>
      <c r="I8" s="256"/>
    </row>
    <row r="9" spans="1:9" s="257" customFormat="1">
      <c r="A9" s="254" t="s">
        <v>490</v>
      </c>
      <c r="B9" s="255"/>
      <c r="C9" s="330"/>
      <c r="D9" s="330"/>
      <c r="E9" s="256"/>
      <c r="F9" s="256"/>
      <c r="G9" s="256"/>
      <c r="H9" s="256"/>
      <c r="I9" s="256"/>
    </row>
    <row r="10" spans="1:9" s="326" customFormat="1" ht="12.5">
      <c r="A10" s="329"/>
      <c r="B10" s="304" t="s">
        <v>786</v>
      </c>
      <c r="C10" s="304"/>
      <c r="D10" s="303"/>
      <c r="E10" s="303"/>
      <c r="F10" s="303"/>
      <c r="G10" s="328"/>
      <c r="H10" s="328"/>
      <c r="I10" s="327"/>
    </row>
    <row r="11" spans="1:9" s="257" customFormat="1">
      <c r="A11" s="299" t="s">
        <v>359</v>
      </c>
      <c r="B11" s="298"/>
      <c r="C11" s="297" t="s">
        <v>710</v>
      </c>
      <c r="D11" s="297" t="s">
        <v>703</v>
      </c>
      <c r="E11" s="297" t="s">
        <v>702</v>
      </c>
      <c r="F11" s="297" t="s">
        <v>701</v>
      </c>
      <c r="G11" s="297" t="s">
        <v>700</v>
      </c>
      <c r="H11" s="296" t="s">
        <v>215</v>
      </c>
      <c r="I11" s="296" t="s">
        <v>131</v>
      </c>
    </row>
    <row r="12" spans="1:9">
      <c r="A12" s="325" t="s">
        <v>389</v>
      </c>
      <c r="B12" s="295" t="s">
        <v>749</v>
      </c>
      <c r="C12" s="294"/>
      <c r="D12" s="280"/>
      <c r="E12" s="280"/>
      <c r="F12" s="280"/>
      <c r="G12" s="280"/>
      <c r="H12" s="280"/>
      <c r="I12" s="324"/>
    </row>
    <row r="13" spans="1:9">
      <c r="A13" s="291" t="s">
        <v>253</v>
      </c>
      <c r="B13" s="278" t="s">
        <v>785</v>
      </c>
      <c r="C13" s="283"/>
      <c r="D13" s="283"/>
      <c r="E13" s="283"/>
      <c r="F13" s="283"/>
      <c r="G13" s="283"/>
      <c r="H13" s="283"/>
      <c r="I13" s="323"/>
    </row>
    <row r="14" spans="1:9">
      <c r="A14" s="291" t="s">
        <v>254</v>
      </c>
      <c r="B14" s="278" t="s">
        <v>784</v>
      </c>
      <c r="C14" s="283"/>
      <c r="D14" s="283"/>
      <c r="E14" s="283"/>
      <c r="F14" s="283"/>
      <c r="G14" s="283"/>
      <c r="H14" s="283"/>
      <c r="I14" s="323"/>
    </row>
    <row r="15" spans="1:9">
      <c r="A15" s="291" t="s">
        <v>349</v>
      </c>
      <c r="B15" s="278" t="s">
        <v>783</v>
      </c>
      <c r="C15" s="282"/>
      <c r="D15" s="283"/>
      <c r="E15" s="283"/>
      <c r="F15" s="283"/>
      <c r="G15" s="283"/>
      <c r="H15" s="283"/>
      <c r="I15" s="313"/>
    </row>
    <row r="16" spans="1:9">
      <c r="A16" s="291" t="s">
        <v>350</v>
      </c>
      <c r="B16" s="278" t="s">
        <v>782</v>
      </c>
      <c r="C16" s="282"/>
      <c r="D16" s="267"/>
      <c r="E16" s="267"/>
      <c r="F16" s="267"/>
      <c r="G16" s="267"/>
      <c r="H16" s="267"/>
      <c r="I16" s="313"/>
    </row>
    <row r="17" spans="1:9">
      <c r="A17" s="322" t="s">
        <v>781</v>
      </c>
      <c r="B17" s="278" t="s">
        <v>780</v>
      </c>
      <c r="C17" s="282"/>
      <c r="D17" s="283"/>
      <c r="E17" s="283"/>
      <c r="F17" s="283"/>
      <c r="G17" s="283"/>
      <c r="H17" s="283"/>
      <c r="I17" s="313"/>
    </row>
    <row r="18" spans="1:9">
      <c r="A18" s="291"/>
      <c r="B18" s="278"/>
      <c r="C18" s="282"/>
      <c r="D18" s="282"/>
      <c r="E18" s="282"/>
      <c r="F18" s="282"/>
      <c r="G18" s="282"/>
      <c r="H18" s="282"/>
      <c r="I18" s="313"/>
    </row>
    <row r="19" spans="1:9">
      <c r="A19" s="264" t="s">
        <v>78</v>
      </c>
      <c r="B19" s="265" t="s">
        <v>779</v>
      </c>
      <c r="C19" s="267"/>
      <c r="D19" s="267"/>
      <c r="E19" s="267"/>
      <c r="F19" s="267"/>
      <c r="G19" s="267"/>
      <c r="H19" s="284"/>
      <c r="I19" s="289"/>
    </row>
    <row r="20" spans="1:9" s="274" customFormat="1">
      <c r="A20" s="269"/>
      <c r="B20" s="270"/>
      <c r="C20" s="271"/>
      <c r="D20" s="271"/>
      <c r="E20" s="271"/>
      <c r="F20" s="271"/>
      <c r="G20" s="272"/>
      <c r="H20" s="273"/>
      <c r="I20" s="272"/>
    </row>
    <row r="21" spans="1:9" s="257" customFormat="1" ht="12.5">
      <c r="A21" s="321"/>
      <c r="B21" s="320"/>
      <c r="C21" s="319"/>
      <c r="D21" s="318" t="s">
        <v>286</v>
      </c>
      <c r="E21" s="317" t="s">
        <v>360</v>
      </c>
      <c r="F21" s="316"/>
      <c r="G21" s="315"/>
      <c r="H21" s="315"/>
      <c r="I21" s="314"/>
    </row>
    <row r="22" spans="1:9">
      <c r="A22" s="277" t="s">
        <v>79</v>
      </c>
      <c r="B22" s="295">
        <v>18</v>
      </c>
      <c r="C22" s="280"/>
      <c r="D22" s="294"/>
      <c r="E22" s="280"/>
      <c r="F22" s="313"/>
      <c r="G22" s="312"/>
      <c r="H22" s="311"/>
      <c r="I22" s="310"/>
    </row>
    <row r="23" spans="1:9">
      <c r="A23" s="264" t="s">
        <v>80</v>
      </c>
      <c r="B23" s="265">
        <v>19</v>
      </c>
      <c r="C23" s="267"/>
      <c r="D23" s="284"/>
      <c r="E23" s="267"/>
      <c r="F23" s="309"/>
      <c r="G23" s="308"/>
      <c r="H23" s="307"/>
      <c r="I23" s="306"/>
    </row>
    <row r="24" spans="1:9" s="274" customFormat="1">
      <c r="A24" s="269"/>
      <c r="B24" s="270"/>
      <c r="C24" s="271"/>
      <c r="D24" s="271"/>
      <c r="E24" s="271"/>
      <c r="F24" s="271"/>
      <c r="G24" s="272"/>
      <c r="H24" s="273"/>
      <c r="I24" s="272"/>
    </row>
    <row r="25" spans="1:9" s="257" customFormat="1" ht="12.5">
      <c r="A25" s="305"/>
      <c r="B25" s="304" t="s">
        <v>778</v>
      </c>
      <c r="C25" s="304"/>
      <c r="D25" s="303"/>
      <c r="E25" s="303"/>
      <c r="F25" s="303"/>
      <c r="G25" s="302"/>
      <c r="H25" s="301"/>
      <c r="I25" s="300"/>
    </row>
    <row r="26" spans="1:9" s="257" customFormat="1">
      <c r="A26" s="299" t="s">
        <v>361</v>
      </c>
      <c r="B26" s="298" t="s">
        <v>777</v>
      </c>
      <c r="C26" s="297" t="s">
        <v>710</v>
      </c>
      <c r="D26" s="297" t="s">
        <v>703</v>
      </c>
      <c r="E26" s="297" t="s">
        <v>702</v>
      </c>
      <c r="F26" s="297" t="s">
        <v>701</v>
      </c>
      <c r="G26" s="297" t="s">
        <v>700</v>
      </c>
      <c r="H26" s="296" t="s">
        <v>215</v>
      </c>
      <c r="I26" s="292"/>
    </row>
    <row r="27" spans="1:9">
      <c r="A27" s="291" t="s">
        <v>390</v>
      </c>
      <c r="B27" s="295">
        <v>25</v>
      </c>
      <c r="C27" s="283"/>
      <c r="D27" s="283"/>
      <c r="E27" s="283"/>
      <c r="F27" s="283"/>
      <c r="G27" s="283"/>
      <c r="H27" s="294"/>
      <c r="I27" s="290"/>
    </row>
    <row r="28" spans="1:9">
      <c r="A28" s="291" t="s">
        <v>81</v>
      </c>
      <c r="B28" s="278">
        <v>26</v>
      </c>
      <c r="C28" s="283"/>
      <c r="D28" s="283"/>
      <c r="E28" s="283"/>
      <c r="F28" s="283"/>
      <c r="G28" s="283"/>
      <c r="H28" s="283"/>
      <c r="I28" s="290"/>
    </row>
    <row r="29" spans="1:9">
      <c r="A29" s="291" t="s">
        <v>214</v>
      </c>
      <c r="B29" s="278">
        <v>27</v>
      </c>
      <c r="C29" s="267"/>
      <c r="D29" s="267"/>
      <c r="E29" s="267"/>
      <c r="F29" s="267"/>
      <c r="G29" s="267"/>
      <c r="H29" s="267"/>
      <c r="I29" s="290"/>
    </row>
    <row r="30" spans="1:9">
      <c r="A30" s="291" t="s">
        <v>362</v>
      </c>
      <c r="B30" s="278">
        <v>28</v>
      </c>
      <c r="C30" s="283"/>
      <c r="D30" s="283"/>
      <c r="E30" s="283"/>
      <c r="F30" s="283"/>
      <c r="G30" s="283"/>
      <c r="H30" s="283"/>
      <c r="I30" s="290"/>
    </row>
    <row r="31" spans="1:9" s="257" customFormat="1">
      <c r="A31" s="291"/>
      <c r="B31" s="278"/>
      <c r="C31" s="293"/>
      <c r="D31" s="293"/>
      <c r="E31" s="293"/>
      <c r="F31" s="293"/>
      <c r="G31" s="293"/>
      <c r="H31" s="293"/>
      <c r="I31" s="292"/>
    </row>
    <row r="32" spans="1:9">
      <c r="A32" s="291" t="s">
        <v>297</v>
      </c>
      <c r="B32" s="278">
        <v>30</v>
      </c>
      <c r="C32" s="283"/>
      <c r="D32" s="283"/>
      <c r="E32" s="283"/>
      <c r="F32" s="283"/>
      <c r="G32" s="283"/>
      <c r="H32" s="283"/>
      <c r="I32" s="290"/>
    </row>
    <row r="33" spans="1:9">
      <c r="A33" s="291" t="s">
        <v>363</v>
      </c>
      <c r="B33" s="278">
        <v>31</v>
      </c>
      <c r="C33" s="283"/>
      <c r="D33" s="283"/>
      <c r="E33" s="283"/>
      <c r="F33" s="283"/>
      <c r="G33" s="283"/>
      <c r="H33" s="283"/>
      <c r="I33" s="290"/>
    </row>
    <row r="34" spans="1:9" s="257" customFormat="1">
      <c r="A34" s="291"/>
      <c r="B34" s="278"/>
      <c r="C34" s="293"/>
      <c r="D34" s="293"/>
      <c r="E34" s="293"/>
      <c r="F34" s="293"/>
      <c r="G34" s="293"/>
      <c r="H34" s="293"/>
      <c r="I34" s="292"/>
    </row>
    <row r="35" spans="1:9">
      <c r="A35" s="291" t="s">
        <v>364</v>
      </c>
      <c r="B35" s="278">
        <v>33</v>
      </c>
      <c r="C35" s="283"/>
      <c r="D35" s="283"/>
      <c r="E35" s="283"/>
      <c r="F35" s="283"/>
      <c r="G35" s="283"/>
      <c r="H35" s="283"/>
      <c r="I35" s="290"/>
    </row>
    <row r="36" spans="1:9">
      <c r="A36" s="264" t="s">
        <v>319</v>
      </c>
      <c r="B36" s="265">
        <v>34</v>
      </c>
      <c r="C36" s="266"/>
      <c r="D36" s="266"/>
      <c r="E36" s="266"/>
      <c r="F36" s="266"/>
      <c r="G36" s="266"/>
      <c r="H36" s="266"/>
      <c r="I36" s="285"/>
    </row>
  </sheetData>
  <sheetProtection password="C950" sheet="1" objects="1" scenarios="1"/>
  <pageMargins left="0.39370078740157483" right="0.39370078740157483" top="0.39370078740157483" bottom="0.39370078740157483" header="0.51181102362204722" footer="0.51181102362204722"/>
  <pageSetup paperSize="9" scale="97" orientation="landscape" horizontalDpi="300" verticalDpi="300" r:id="rId1"/>
  <headerFooter alignWithMargins="0"/>
  <customProperties>
    <customPr name="_pios_id" r:id="rId2"/>
  </customPropertie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5">
    <pageSetUpPr fitToPage="1"/>
  </sheetPr>
  <dimension ref="A1:I36"/>
  <sheetViews>
    <sheetView workbookViewId="0">
      <pane xSplit="2" topLeftCell="C1" activePane="topRight" state="frozen"/>
      <selection pane="topRight" activeCell="K55" sqref="K55"/>
    </sheetView>
  </sheetViews>
  <sheetFormatPr baseColWidth="10" defaultColWidth="11.453125" defaultRowHeight="10.5"/>
  <cols>
    <col min="1" max="1" width="33.7265625" style="257" customWidth="1"/>
    <col min="2" max="2" width="2.7265625" style="255" customWidth="1"/>
    <col min="3" max="9" width="15.7265625" style="268" customWidth="1"/>
    <col min="10" max="16384" width="11.453125" style="268"/>
  </cols>
  <sheetData>
    <row r="1" spans="1:9" s="257" customFormat="1">
      <c r="A1" s="254" t="s">
        <v>807</v>
      </c>
      <c r="B1" s="255"/>
      <c r="C1" s="256"/>
      <c r="D1" s="256"/>
      <c r="E1" s="256"/>
      <c r="F1" s="256"/>
      <c r="G1" s="254"/>
      <c r="H1" s="256"/>
      <c r="I1" s="256"/>
    </row>
    <row r="2" spans="1:9" s="257" customFormat="1">
      <c r="A2" s="256"/>
      <c r="B2" s="255"/>
      <c r="C2" s="256"/>
      <c r="D2" s="256"/>
      <c r="E2" s="256"/>
      <c r="F2" s="256"/>
      <c r="G2" s="256"/>
      <c r="H2" s="256"/>
      <c r="I2" s="256"/>
    </row>
    <row r="3" spans="1:9" s="257" customFormat="1">
      <c r="A3" s="254" t="s">
        <v>490</v>
      </c>
      <c r="B3" s="255"/>
      <c r="C3" s="256"/>
      <c r="D3" s="256"/>
      <c r="E3" s="256"/>
      <c r="F3" s="256"/>
      <c r="G3" s="256"/>
      <c r="H3" s="256"/>
      <c r="I3" s="256"/>
    </row>
    <row r="4" spans="1:9" s="257" customFormat="1">
      <c r="A4" s="258" t="s">
        <v>739</v>
      </c>
      <c r="B4" s="255"/>
      <c r="C4" s="258" t="s">
        <v>740</v>
      </c>
      <c r="D4" s="258" t="s">
        <v>741</v>
      </c>
      <c r="E4" s="258" t="s">
        <v>742</v>
      </c>
      <c r="F4" s="258"/>
      <c r="G4" s="258" t="s">
        <v>806</v>
      </c>
      <c r="H4" s="256"/>
      <c r="I4" s="256"/>
    </row>
    <row r="5" spans="1:9" s="257" customFormat="1">
      <c r="A5" s="254" t="s">
        <v>945</v>
      </c>
      <c r="B5" s="255"/>
      <c r="C5" s="258">
        <v>738</v>
      </c>
      <c r="D5" s="258" t="s">
        <v>805</v>
      </c>
      <c r="E5" s="258" t="s">
        <v>509</v>
      </c>
      <c r="F5" s="258"/>
      <c r="G5" s="409" t="s">
        <v>787</v>
      </c>
      <c r="H5" s="256"/>
      <c r="I5" s="256"/>
    </row>
    <row r="6" spans="1:9" s="257" customFormat="1">
      <c r="A6" s="256"/>
      <c r="B6" s="255"/>
      <c r="C6" s="256"/>
      <c r="D6" s="256"/>
      <c r="E6" s="256"/>
      <c r="F6" s="256"/>
      <c r="G6" s="256"/>
      <c r="H6" s="256"/>
      <c r="I6" s="256"/>
    </row>
    <row r="7" spans="1:9" s="257" customFormat="1">
      <c r="A7" s="256" t="s">
        <v>747</v>
      </c>
      <c r="B7" s="255"/>
      <c r="C7" s="256" t="s">
        <v>748</v>
      </c>
      <c r="D7" s="256"/>
      <c r="E7" s="256"/>
      <c r="F7" s="256"/>
      <c r="G7" s="256"/>
      <c r="H7" s="256"/>
      <c r="I7" s="256"/>
    </row>
    <row r="8" spans="1:9" s="257" customFormat="1">
      <c r="A8" s="254"/>
      <c r="B8" s="255"/>
      <c r="C8" s="254"/>
      <c r="D8" s="256"/>
      <c r="E8" s="256"/>
      <c r="F8" s="256"/>
      <c r="G8" s="256"/>
      <c r="H8" s="256"/>
      <c r="I8" s="256"/>
    </row>
    <row r="9" spans="1:9" s="257" customFormat="1">
      <c r="A9" s="254" t="s">
        <v>490</v>
      </c>
      <c r="B9" s="255"/>
      <c r="C9" s="330"/>
      <c r="D9" s="330"/>
      <c r="E9" s="256"/>
      <c r="F9" s="256"/>
      <c r="G9" s="256"/>
      <c r="H9" s="256"/>
      <c r="I9" s="256"/>
    </row>
    <row r="10" spans="1:9" s="326" customFormat="1" ht="12.5">
      <c r="A10" s="329"/>
      <c r="B10" s="304" t="s">
        <v>786</v>
      </c>
      <c r="C10" s="304"/>
      <c r="D10" s="303"/>
      <c r="E10" s="303"/>
      <c r="F10" s="303"/>
      <c r="G10" s="328"/>
      <c r="H10" s="328"/>
      <c r="I10" s="327"/>
    </row>
    <row r="11" spans="1:9" s="257" customFormat="1">
      <c r="A11" s="299" t="s">
        <v>359</v>
      </c>
      <c r="B11" s="298"/>
      <c r="C11" s="297" t="s">
        <v>710</v>
      </c>
      <c r="D11" s="297" t="s">
        <v>703</v>
      </c>
      <c r="E11" s="297" t="s">
        <v>702</v>
      </c>
      <c r="F11" s="297" t="s">
        <v>701</v>
      </c>
      <c r="G11" s="297" t="s">
        <v>700</v>
      </c>
      <c r="H11" s="296" t="s">
        <v>215</v>
      </c>
      <c r="I11" s="296" t="s">
        <v>131</v>
      </c>
    </row>
    <row r="12" spans="1:9">
      <c r="A12" s="325" t="s">
        <v>389</v>
      </c>
      <c r="B12" s="295" t="s">
        <v>749</v>
      </c>
      <c r="C12" s="294"/>
      <c r="D12" s="280"/>
      <c r="E12" s="280"/>
      <c r="F12" s="280"/>
      <c r="G12" s="280"/>
      <c r="H12" s="280"/>
      <c r="I12" s="324"/>
    </row>
    <row r="13" spans="1:9">
      <c r="A13" s="291" t="s">
        <v>253</v>
      </c>
      <c r="B13" s="278" t="s">
        <v>785</v>
      </c>
      <c r="C13" s="283"/>
      <c r="D13" s="283"/>
      <c r="E13" s="283"/>
      <c r="F13" s="283"/>
      <c r="G13" s="283"/>
      <c r="H13" s="283"/>
      <c r="I13" s="323"/>
    </row>
    <row r="14" spans="1:9">
      <c r="A14" s="291" t="s">
        <v>254</v>
      </c>
      <c r="B14" s="278" t="s">
        <v>784</v>
      </c>
      <c r="C14" s="283"/>
      <c r="D14" s="283"/>
      <c r="E14" s="283"/>
      <c r="F14" s="283"/>
      <c r="G14" s="283"/>
      <c r="H14" s="283"/>
      <c r="I14" s="323"/>
    </row>
    <row r="15" spans="1:9">
      <c r="A15" s="291" t="s">
        <v>349</v>
      </c>
      <c r="B15" s="278" t="s">
        <v>783</v>
      </c>
      <c r="C15" s="282"/>
      <c r="D15" s="283"/>
      <c r="E15" s="283"/>
      <c r="F15" s="283"/>
      <c r="G15" s="283"/>
      <c r="H15" s="283"/>
      <c r="I15" s="313"/>
    </row>
    <row r="16" spans="1:9">
      <c r="A16" s="291" t="s">
        <v>350</v>
      </c>
      <c r="B16" s="278" t="s">
        <v>782</v>
      </c>
      <c r="C16" s="282"/>
      <c r="D16" s="267"/>
      <c r="E16" s="267"/>
      <c r="F16" s="267"/>
      <c r="G16" s="267"/>
      <c r="H16" s="267"/>
      <c r="I16" s="313"/>
    </row>
    <row r="17" spans="1:9">
      <c r="A17" s="322" t="s">
        <v>781</v>
      </c>
      <c r="B17" s="278" t="s">
        <v>780</v>
      </c>
      <c r="C17" s="282"/>
      <c r="D17" s="283"/>
      <c r="E17" s="283"/>
      <c r="F17" s="283"/>
      <c r="G17" s="283"/>
      <c r="H17" s="283"/>
      <c r="I17" s="313"/>
    </row>
    <row r="18" spans="1:9">
      <c r="A18" s="291"/>
      <c r="B18" s="278"/>
      <c r="C18" s="282"/>
      <c r="D18" s="282"/>
      <c r="E18" s="282"/>
      <c r="F18" s="282"/>
      <c r="G18" s="282"/>
      <c r="H18" s="282"/>
      <c r="I18" s="313"/>
    </row>
    <row r="19" spans="1:9">
      <c r="A19" s="264" t="s">
        <v>78</v>
      </c>
      <c r="B19" s="265" t="s">
        <v>779</v>
      </c>
      <c r="C19" s="267"/>
      <c r="D19" s="267"/>
      <c r="E19" s="267"/>
      <c r="F19" s="267"/>
      <c r="G19" s="267"/>
      <c r="H19" s="284"/>
      <c r="I19" s="289"/>
    </row>
    <row r="20" spans="1:9" s="274" customFormat="1">
      <c r="A20" s="269"/>
      <c r="B20" s="270"/>
      <c r="C20" s="271"/>
      <c r="D20" s="271"/>
      <c r="E20" s="271"/>
      <c r="F20" s="271"/>
      <c r="G20" s="272"/>
      <c r="H20" s="273"/>
      <c r="I20" s="272"/>
    </row>
    <row r="21" spans="1:9" s="257" customFormat="1" ht="12.5">
      <c r="A21" s="321"/>
      <c r="B21" s="320"/>
      <c r="C21" s="319"/>
      <c r="D21" s="318" t="s">
        <v>286</v>
      </c>
      <c r="E21" s="317" t="s">
        <v>360</v>
      </c>
      <c r="F21" s="316"/>
      <c r="G21" s="315"/>
      <c r="H21" s="315"/>
      <c r="I21" s="314"/>
    </row>
    <row r="22" spans="1:9">
      <c r="A22" s="277" t="s">
        <v>79</v>
      </c>
      <c r="B22" s="295">
        <v>18</v>
      </c>
      <c r="C22" s="280"/>
      <c r="D22" s="294"/>
      <c r="E22" s="280"/>
      <c r="F22" s="313"/>
      <c r="G22" s="312"/>
      <c r="H22" s="311"/>
      <c r="I22" s="310"/>
    </row>
    <row r="23" spans="1:9">
      <c r="A23" s="264" t="s">
        <v>80</v>
      </c>
      <c r="B23" s="265">
        <v>19</v>
      </c>
      <c r="C23" s="267"/>
      <c r="D23" s="284"/>
      <c r="E23" s="267"/>
      <c r="F23" s="309"/>
      <c r="G23" s="308"/>
      <c r="H23" s="307"/>
      <c r="I23" s="306"/>
    </row>
    <row r="24" spans="1:9" s="274" customFormat="1">
      <c r="A24" s="269"/>
      <c r="B24" s="270"/>
      <c r="C24" s="271"/>
      <c r="D24" s="271"/>
      <c r="E24" s="271"/>
      <c r="F24" s="271"/>
      <c r="G24" s="272"/>
      <c r="H24" s="273"/>
      <c r="I24" s="272"/>
    </row>
    <row r="25" spans="1:9" s="257" customFormat="1" ht="12.5">
      <c r="A25" s="305"/>
      <c r="B25" s="304" t="s">
        <v>778</v>
      </c>
      <c r="C25" s="304"/>
      <c r="D25" s="303"/>
      <c r="E25" s="303"/>
      <c r="F25" s="303"/>
      <c r="G25" s="302"/>
      <c r="H25" s="301"/>
      <c r="I25" s="300"/>
    </row>
    <row r="26" spans="1:9" s="257" customFormat="1">
      <c r="A26" s="299" t="s">
        <v>361</v>
      </c>
      <c r="B26" s="298" t="s">
        <v>777</v>
      </c>
      <c r="C26" s="297" t="s">
        <v>710</v>
      </c>
      <c r="D26" s="297" t="s">
        <v>703</v>
      </c>
      <c r="E26" s="297" t="s">
        <v>702</v>
      </c>
      <c r="F26" s="297" t="s">
        <v>701</v>
      </c>
      <c r="G26" s="297" t="s">
        <v>700</v>
      </c>
      <c r="H26" s="296" t="s">
        <v>215</v>
      </c>
      <c r="I26" s="292"/>
    </row>
    <row r="27" spans="1:9">
      <c r="A27" s="291" t="s">
        <v>390</v>
      </c>
      <c r="B27" s="295">
        <v>25</v>
      </c>
      <c r="C27" s="283"/>
      <c r="D27" s="283"/>
      <c r="E27" s="283"/>
      <c r="F27" s="283"/>
      <c r="G27" s="283"/>
      <c r="H27" s="294"/>
      <c r="I27" s="290"/>
    </row>
    <row r="28" spans="1:9">
      <c r="A28" s="291" t="s">
        <v>81</v>
      </c>
      <c r="B28" s="278">
        <v>26</v>
      </c>
      <c r="C28" s="283"/>
      <c r="D28" s="283"/>
      <c r="E28" s="283"/>
      <c r="F28" s="283"/>
      <c r="G28" s="283"/>
      <c r="H28" s="283"/>
      <c r="I28" s="290"/>
    </row>
    <row r="29" spans="1:9">
      <c r="A29" s="291" t="s">
        <v>214</v>
      </c>
      <c r="B29" s="278">
        <v>27</v>
      </c>
      <c r="C29" s="267"/>
      <c r="D29" s="267"/>
      <c r="E29" s="267"/>
      <c r="F29" s="267"/>
      <c r="G29" s="267"/>
      <c r="H29" s="267"/>
      <c r="I29" s="290"/>
    </row>
    <row r="30" spans="1:9">
      <c r="A30" s="291" t="s">
        <v>362</v>
      </c>
      <c r="B30" s="278">
        <v>28</v>
      </c>
      <c r="C30" s="283"/>
      <c r="D30" s="283"/>
      <c r="E30" s="283"/>
      <c r="F30" s="283"/>
      <c r="G30" s="283"/>
      <c r="H30" s="283"/>
      <c r="I30" s="290"/>
    </row>
    <row r="31" spans="1:9" s="257" customFormat="1">
      <c r="A31" s="291"/>
      <c r="B31" s="278"/>
      <c r="C31" s="293"/>
      <c r="D31" s="293"/>
      <c r="E31" s="293"/>
      <c r="F31" s="293"/>
      <c r="G31" s="293"/>
      <c r="H31" s="293"/>
      <c r="I31" s="292"/>
    </row>
    <row r="32" spans="1:9">
      <c r="A32" s="291" t="s">
        <v>297</v>
      </c>
      <c r="B32" s="278">
        <v>30</v>
      </c>
      <c r="C32" s="283"/>
      <c r="D32" s="283"/>
      <c r="E32" s="283"/>
      <c r="F32" s="283"/>
      <c r="G32" s="283"/>
      <c r="H32" s="283"/>
      <c r="I32" s="290"/>
    </row>
    <row r="33" spans="1:9">
      <c r="A33" s="291" t="s">
        <v>363</v>
      </c>
      <c r="B33" s="278">
        <v>31</v>
      </c>
      <c r="C33" s="283"/>
      <c r="D33" s="283"/>
      <c r="E33" s="283"/>
      <c r="F33" s="283"/>
      <c r="G33" s="283"/>
      <c r="H33" s="283"/>
      <c r="I33" s="290"/>
    </row>
    <row r="34" spans="1:9" s="257" customFormat="1">
      <c r="A34" s="291"/>
      <c r="B34" s="278"/>
      <c r="C34" s="293"/>
      <c r="D34" s="293"/>
      <c r="E34" s="293"/>
      <c r="F34" s="293"/>
      <c r="G34" s="293"/>
      <c r="H34" s="293"/>
      <c r="I34" s="292"/>
    </row>
    <row r="35" spans="1:9">
      <c r="A35" s="291" t="s">
        <v>364</v>
      </c>
      <c r="B35" s="278">
        <v>33</v>
      </c>
      <c r="C35" s="283"/>
      <c r="D35" s="283"/>
      <c r="E35" s="283"/>
      <c r="F35" s="283"/>
      <c r="G35" s="283"/>
      <c r="H35" s="283"/>
      <c r="I35" s="290"/>
    </row>
    <row r="36" spans="1:9">
      <c r="A36" s="264" t="s">
        <v>319</v>
      </c>
      <c r="B36" s="265">
        <v>34</v>
      </c>
      <c r="C36" s="266"/>
      <c r="D36" s="266"/>
      <c r="E36" s="266"/>
      <c r="F36" s="266"/>
      <c r="G36" s="266"/>
      <c r="H36" s="266"/>
      <c r="I36" s="285"/>
    </row>
  </sheetData>
  <sheetProtection password="C950" sheet="1" objects="1" scenarios="1"/>
  <pageMargins left="0.39370078740157483" right="0.39370078740157483" top="0.39370078740157483" bottom="0.39370078740157483" header="0.51181102362204722" footer="0.51181102362204722"/>
  <pageSetup paperSize="9" scale="97" orientation="landscape" horizontalDpi="300" verticalDpi="300" r:id="rId1"/>
  <headerFooter alignWithMargins="0"/>
  <customProperties>
    <customPr name="_pios_id" r:id="rId2"/>
  </customPropertie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6">
    <pageSetUpPr fitToPage="1"/>
  </sheetPr>
  <dimension ref="A1:I36"/>
  <sheetViews>
    <sheetView workbookViewId="0">
      <pane xSplit="2" topLeftCell="C1" activePane="topRight" state="frozen"/>
      <selection pane="topRight" activeCell="K54" sqref="K54"/>
    </sheetView>
  </sheetViews>
  <sheetFormatPr baseColWidth="10" defaultColWidth="11.453125" defaultRowHeight="10.5"/>
  <cols>
    <col min="1" max="1" width="33.7265625" style="257" customWidth="1"/>
    <col min="2" max="2" width="2.7265625" style="255" customWidth="1"/>
    <col min="3" max="9" width="15.7265625" style="268" customWidth="1"/>
    <col min="10" max="16384" width="11.453125" style="268"/>
  </cols>
  <sheetData>
    <row r="1" spans="1:9" s="257" customFormat="1">
      <c r="A1" s="254" t="s">
        <v>810</v>
      </c>
      <c r="B1" s="255"/>
      <c r="C1" s="256"/>
      <c r="D1" s="256"/>
      <c r="E1" s="256"/>
      <c r="F1" s="256"/>
      <c r="G1" s="254"/>
      <c r="H1" s="256"/>
      <c r="I1" s="256"/>
    </row>
    <row r="2" spans="1:9" s="257" customFormat="1">
      <c r="A2" s="256"/>
      <c r="B2" s="255"/>
      <c r="C2" s="256"/>
      <c r="D2" s="256"/>
      <c r="E2" s="256"/>
      <c r="F2" s="256"/>
      <c r="G2" s="256"/>
      <c r="H2" s="256"/>
      <c r="I2" s="256"/>
    </row>
    <row r="3" spans="1:9" s="257" customFormat="1">
      <c r="A3" s="254" t="s">
        <v>490</v>
      </c>
      <c r="B3" s="255"/>
      <c r="C3" s="256"/>
      <c r="D3" s="256"/>
      <c r="E3" s="256"/>
      <c r="F3" s="256"/>
      <c r="G3" s="256"/>
      <c r="H3" s="256"/>
      <c r="I3" s="256"/>
    </row>
    <row r="4" spans="1:9" s="257" customFormat="1">
      <c r="A4" s="258" t="s">
        <v>739</v>
      </c>
      <c r="B4" s="255"/>
      <c r="C4" s="258" t="s">
        <v>740</v>
      </c>
      <c r="D4" s="258" t="s">
        <v>741</v>
      </c>
      <c r="E4" s="258" t="s">
        <v>742</v>
      </c>
      <c r="F4" s="258"/>
      <c r="G4" s="258" t="s">
        <v>809</v>
      </c>
      <c r="H4" s="256"/>
      <c r="I4" s="256"/>
    </row>
    <row r="5" spans="1:9" s="257" customFormat="1">
      <c r="A5" s="254" t="s">
        <v>945</v>
      </c>
      <c r="B5" s="255"/>
      <c r="C5" s="258">
        <v>738</v>
      </c>
      <c r="D5" s="258" t="s">
        <v>808</v>
      </c>
      <c r="E5" s="258" t="s">
        <v>509</v>
      </c>
      <c r="F5" s="258"/>
      <c r="G5" s="409" t="s">
        <v>787</v>
      </c>
      <c r="H5" s="256"/>
      <c r="I5" s="256"/>
    </row>
    <row r="6" spans="1:9" s="257" customFormat="1">
      <c r="A6" s="256"/>
      <c r="B6" s="255"/>
      <c r="C6" s="256"/>
      <c r="D6" s="256"/>
      <c r="E6" s="256"/>
      <c r="F6" s="256"/>
      <c r="G6" s="256"/>
      <c r="H6" s="256"/>
      <c r="I6" s="256"/>
    </row>
    <row r="7" spans="1:9" s="257" customFormat="1">
      <c r="A7" s="256" t="s">
        <v>747</v>
      </c>
      <c r="B7" s="255"/>
      <c r="C7" s="256" t="s">
        <v>748</v>
      </c>
      <c r="D7" s="256"/>
      <c r="E7" s="256"/>
      <c r="F7" s="256"/>
      <c r="G7" s="256"/>
      <c r="H7" s="256"/>
      <c r="I7" s="256"/>
    </row>
    <row r="8" spans="1:9" s="257" customFormat="1">
      <c r="A8" s="254"/>
      <c r="B8" s="255"/>
      <c r="C8" s="254"/>
      <c r="D8" s="256"/>
      <c r="E8" s="256"/>
      <c r="F8" s="256"/>
      <c r="G8" s="256"/>
      <c r="H8" s="256"/>
      <c r="I8" s="256"/>
    </row>
    <row r="9" spans="1:9" s="257" customFormat="1">
      <c r="A9" s="254" t="s">
        <v>490</v>
      </c>
      <c r="B9" s="255"/>
      <c r="C9" s="330"/>
      <c r="D9" s="330"/>
      <c r="E9" s="256"/>
      <c r="F9" s="256"/>
      <c r="G9" s="256"/>
      <c r="H9" s="256"/>
      <c r="I9" s="256"/>
    </row>
    <row r="10" spans="1:9" s="326" customFormat="1" ht="12.5">
      <c r="A10" s="329"/>
      <c r="B10" s="304" t="s">
        <v>786</v>
      </c>
      <c r="C10" s="304"/>
      <c r="D10" s="303"/>
      <c r="E10" s="303"/>
      <c r="F10" s="303"/>
      <c r="G10" s="328"/>
      <c r="H10" s="328"/>
      <c r="I10" s="327"/>
    </row>
    <row r="11" spans="1:9" s="257" customFormat="1">
      <c r="A11" s="299" t="s">
        <v>359</v>
      </c>
      <c r="B11" s="298"/>
      <c r="C11" s="297" t="s">
        <v>710</v>
      </c>
      <c r="D11" s="297" t="s">
        <v>703</v>
      </c>
      <c r="E11" s="297" t="s">
        <v>702</v>
      </c>
      <c r="F11" s="297" t="s">
        <v>701</v>
      </c>
      <c r="G11" s="297" t="s">
        <v>700</v>
      </c>
      <c r="H11" s="296" t="s">
        <v>215</v>
      </c>
      <c r="I11" s="296" t="s">
        <v>131</v>
      </c>
    </row>
    <row r="12" spans="1:9">
      <c r="A12" s="325" t="s">
        <v>389</v>
      </c>
      <c r="B12" s="295" t="s">
        <v>749</v>
      </c>
      <c r="C12" s="294"/>
      <c r="D12" s="280"/>
      <c r="E12" s="280"/>
      <c r="F12" s="280"/>
      <c r="G12" s="280"/>
      <c r="H12" s="280"/>
      <c r="I12" s="324"/>
    </row>
    <row r="13" spans="1:9">
      <c r="A13" s="291" t="s">
        <v>253</v>
      </c>
      <c r="B13" s="278" t="s">
        <v>785</v>
      </c>
      <c r="C13" s="283"/>
      <c r="D13" s="283"/>
      <c r="E13" s="283"/>
      <c r="F13" s="283"/>
      <c r="G13" s="283"/>
      <c r="H13" s="283"/>
      <c r="I13" s="323"/>
    </row>
    <row r="14" spans="1:9">
      <c r="A14" s="291" t="s">
        <v>254</v>
      </c>
      <c r="B14" s="278" t="s">
        <v>784</v>
      </c>
      <c r="C14" s="283"/>
      <c r="D14" s="283"/>
      <c r="E14" s="283"/>
      <c r="F14" s="283"/>
      <c r="G14" s="283"/>
      <c r="H14" s="283"/>
      <c r="I14" s="323"/>
    </row>
    <row r="15" spans="1:9">
      <c r="A15" s="291" t="s">
        <v>349</v>
      </c>
      <c r="B15" s="278" t="s">
        <v>783</v>
      </c>
      <c r="C15" s="282"/>
      <c r="D15" s="283"/>
      <c r="E15" s="283"/>
      <c r="F15" s="283"/>
      <c r="G15" s="283"/>
      <c r="H15" s="283"/>
      <c r="I15" s="313"/>
    </row>
    <row r="16" spans="1:9">
      <c r="A16" s="291" t="s">
        <v>350</v>
      </c>
      <c r="B16" s="278" t="s">
        <v>782</v>
      </c>
      <c r="C16" s="282"/>
      <c r="D16" s="267"/>
      <c r="E16" s="267"/>
      <c r="F16" s="267"/>
      <c r="G16" s="267"/>
      <c r="H16" s="267"/>
      <c r="I16" s="313"/>
    </row>
    <row r="17" spans="1:9">
      <c r="A17" s="322" t="s">
        <v>781</v>
      </c>
      <c r="B17" s="278" t="s">
        <v>780</v>
      </c>
      <c r="C17" s="282"/>
      <c r="D17" s="283"/>
      <c r="E17" s="283"/>
      <c r="F17" s="283"/>
      <c r="G17" s="283"/>
      <c r="H17" s="283"/>
      <c r="I17" s="313"/>
    </row>
    <row r="18" spans="1:9">
      <c r="A18" s="291"/>
      <c r="B18" s="278"/>
      <c r="C18" s="282"/>
      <c r="D18" s="282"/>
      <c r="E18" s="282"/>
      <c r="F18" s="282"/>
      <c r="G18" s="282"/>
      <c r="H18" s="282"/>
      <c r="I18" s="313"/>
    </row>
    <row r="19" spans="1:9">
      <c r="A19" s="264" t="s">
        <v>78</v>
      </c>
      <c r="B19" s="265" t="s">
        <v>779</v>
      </c>
      <c r="C19" s="267"/>
      <c r="D19" s="267"/>
      <c r="E19" s="267"/>
      <c r="F19" s="267"/>
      <c r="G19" s="267"/>
      <c r="H19" s="284"/>
      <c r="I19" s="289"/>
    </row>
    <row r="20" spans="1:9" s="274" customFormat="1">
      <c r="A20" s="269"/>
      <c r="B20" s="270"/>
      <c r="C20" s="271"/>
      <c r="D20" s="271"/>
      <c r="E20" s="271"/>
      <c r="F20" s="271"/>
      <c r="G20" s="272"/>
      <c r="H20" s="273"/>
      <c r="I20" s="272"/>
    </row>
    <row r="21" spans="1:9" s="257" customFormat="1" ht="12.5">
      <c r="A21" s="321"/>
      <c r="B21" s="320"/>
      <c r="C21" s="319"/>
      <c r="D21" s="318" t="s">
        <v>286</v>
      </c>
      <c r="E21" s="317" t="s">
        <v>360</v>
      </c>
      <c r="F21" s="316"/>
      <c r="G21" s="315"/>
      <c r="H21" s="315"/>
      <c r="I21" s="314"/>
    </row>
    <row r="22" spans="1:9">
      <c r="A22" s="277" t="s">
        <v>79</v>
      </c>
      <c r="B22" s="295">
        <v>18</v>
      </c>
      <c r="C22" s="280"/>
      <c r="D22" s="294"/>
      <c r="E22" s="280"/>
      <c r="F22" s="313"/>
      <c r="G22" s="312"/>
      <c r="H22" s="311"/>
      <c r="I22" s="310"/>
    </row>
    <row r="23" spans="1:9">
      <c r="A23" s="264" t="s">
        <v>80</v>
      </c>
      <c r="B23" s="265">
        <v>19</v>
      </c>
      <c r="C23" s="267"/>
      <c r="D23" s="284"/>
      <c r="E23" s="267"/>
      <c r="F23" s="309"/>
      <c r="G23" s="308"/>
      <c r="H23" s="307"/>
      <c r="I23" s="306"/>
    </row>
    <row r="24" spans="1:9" s="274" customFormat="1">
      <c r="A24" s="269"/>
      <c r="B24" s="270"/>
      <c r="C24" s="271"/>
      <c r="D24" s="271"/>
      <c r="E24" s="271"/>
      <c r="F24" s="271"/>
      <c r="G24" s="272"/>
      <c r="H24" s="273"/>
      <c r="I24" s="272"/>
    </row>
    <row r="25" spans="1:9" s="257" customFormat="1" ht="12.5">
      <c r="A25" s="305"/>
      <c r="B25" s="304" t="s">
        <v>778</v>
      </c>
      <c r="C25" s="304"/>
      <c r="D25" s="303"/>
      <c r="E25" s="303"/>
      <c r="F25" s="303"/>
      <c r="G25" s="302"/>
      <c r="H25" s="301"/>
      <c r="I25" s="300"/>
    </row>
    <row r="26" spans="1:9" s="257" customFormat="1">
      <c r="A26" s="299" t="s">
        <v>361</v>
      </c>
      <c r="B26" s="298" t="s">
        <v>777</v>
      </c>
      <c r="C26" s="297" t="s">
        <v>710</v>
      </c>
      <c r="D26" s="297" t="s">
        <v>703</v>
      </c>
      <c r="E26" s="297" t="s">
        <v>702</v>
      </c>
      <c r="F26" s="297" t="s">
        <v>701</v>
      </c>
      <c r="G26" s="297" t="s">
        <v>700</v>
      </c>
      <c r="H26" s="296" t="s">
        <v>215</v>
      </c>
      <c r="I26" s="292"/>
    </row>
    <row r="27" spans="1:9">
      <c r="A27" s="291" t="s">
        <v>390</v>
      </c>
      <c r="B27" s="295">
        <v>25</v>
      </c>
      <c r="C27" s="283"/>
      <c r="D27" s="283"/>
      <c r="E27" s="283"/>
      <c r="F27" s="283"/>
      <c r="G27" s="283"/>
      <c r="H27" s="294"/>
      <c r="I27" s="290"/>
    </row>
    <row r="28" spans="1:9">
      <c r="A28" s="291" t="s">
        <v>81</v>
      </c>
      <c r="B28" s="278">
        <v>26</v>
      </c>
      <c r="C28" s="283"/>
      <c r="D28" s="283"/>
      <c r="E28" s="283"/>
      <c r="F28" s="283"/>
      <c r="G28" s="283"/>
      <c r="H28" s="283"/>
      <c r="I28" s="290"/>
    </row>
    <row r="29" spans="1:9">
      <c r="A29" s="291" t="s">
        <v>214</v>
      </c>
      <c r="B29" s="278">
        <v>27</v>
      </c>
      <c r="C29" s="267"/>
      <c r="D29" s="267"/>
      <c r="E29" s="267"/>
      <c r="F29" s="267"/>
      <c r="G29" s="267"/>
      <c r="H29" s="267"/>
      <c r="I29" s="290"/>
    </row>
    <row r="30" spans="1:9">
      <c r="A30" s="291" t="s">
        <v>362</v>
      </c>
      <c r="B30" s="278">
        <v>28</v>
      </c>
      <c r="C30" s="283"/>
      <c r="D30" s="283"/>
      <c r="E30" s="283"/>
      <c r="F30" s="283"/>
      <c r="G30" s="283"/>
      <c r="H30" s="283"/>
      <c r="I30" s="290"/>
    </row>
    <row r="31" spans="1:9" s="257" customFormat="1">
      <c r="A31" s="291"/>
      <c r="B31" s="278"/>
      <c r="C31" s="293"/>
      <c r="D31" s="293"/>
      <c r="E31" s="293"/>
      <c r="F31" s="293"/>
      <c r="G31" s="293"/>
      <c r="H31" s="293"/>
      <c r="I31" s="292"/>
    </row>
    <row r="32" spans="1:9">
      <c r="A32" s="291" t="s">
        <v>297</v>
      </c>
      <c r="B32" s="278">
        <v>30</v>
      </c>
      <c r="C32" s="283"/>
      <c r="D32" s="283"/>
      <c r="E32" s="283"/>
      <c r="F32" s="283"/>
      <c r="G32" s="283"/>
      <c r="H32" s="283"/>
      <c r="I32" s="290"/>
    </row>
    <row r="33" spans="1:9">
      <c r="A33" s="291" t="s">
        <v>363</v>
      </c>
      <c r="B33" s="278">
        <v>31</v>
      </c>
      <c r="C33" s="283"/>
      <c r="D33" s="283"/>
      <c r="E33" s="283"/>
      <c r="F33" s="283"/>
      <c r="G33" s="283"/>
      <c r="H33" s="283"/>
      <c r="I33" s="290"/>
    </row>
    <row r="34" spans="1:9" s="257" customFormat="1">
      <c r="A34" s="291"/>
      <c r="B34" s="278"/>
      <c r="C34" s="293"/>
      <c r="D34" s="293"/>
      <c r="E34" s="293"/>
      <c r="F34" s="293"/>
      <c r="G34" s="293"/>
      <c r="H34" s="293"/>
      <c r="I34" s="292"/>
    </row>
    <row r="35" spans="1:9">
      <c r="A35" s="291" t="s">
        <v>364</v>
      </c>
      <c r="B35" s="278">
        <v>33</v>
      </c>
      <c r="C35" s="283"/>
      <c r="D35" s="283"/>
      <c r="E35" s="283"/>
      <c r="F35" s="283"/>
      <c r="G35" s="283"/>
      <c r="H35" s="283"/>
      <c r="I35" s="290"/>
    </row>
    <row r="36" spans="1:9">
      <c r="A36" s="264" t="s">
        <v>319</v>
      </c>
      <c r="B36" s="265">
        <v>34</v>
      </c>
      <c r="C36" s="266"/>
      <c r="D36" s="266"/>
      <c r="E36" s="266"/>
      <c r="F36" s="266"/>
      <c r="G36" s="266"/>
      <c r="H36" s="266"/>
      <c r="I36" s="285"/>
    </row>
  </sheetData>
  <sheetProtection password="C950" sheet="1" objects="1" scenarios="1"/>
  <pageMargins left="0.39370078740157483" right="0.39370078740157483" top="0.39370078740157483" bottom="0.39370078740157483" header="0.51181102362204722" footer="0.51181102362204722"/>
  <pageSetup paperSize="9" scale="97" orientation="landscape" horizontalDpi="300" verticalDpi="300" r:id="rId1"/>
  <headerFooter alignWithMargins="0"/>
  <customProperties>
    <customPr name="_pios_id" r:id="rId2"/>
  </customPropertie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7">
    <pageSetUpPr fitToPage="1"/>
  </sheetPr>
  <dimension ref="A1:I36"/>
  <sheetViews>
    <sheetView workbookViewId="0">
      <pane xSplit="2" topLeftCell="C1" activePane="topRight" state="frozen"/>
      <selection pane="topRight" activeCell="E22" sqref="E22:E23"/>
    </sheetView>
  </sheetViews>
  <sheetFormatPr baseColWidth="10" defaultColWidth="11.453125" defaultRowHeight="10.5"/>
  <cols>
    <col min="1" max="1" width="33.7265625" style="257" customWidth="1"/>
    <col min="2" max="2" width="2.7265625" style="255" customWidth="1"/>
    <col min="3" max="9" width="15.7265625" style="268" customWidth="1"/>
    <col min="10" max="16384" width="11.453125" style="268"/>
  </cols>
  <sheetData>
    <row r="1" spans="1:9" s="257" customFormat="1">
      <c r="A1" s="254" t="s">
        <v>813</v>
      </c>
      <c r="B1" s="255"/>
      <c r="C1" s="256"/>
      <c r="D1" s="256"/>
      <c r="E1" s="256"/>
      <c r="F1" s="256"/>
      <c r="G1" s="254"/>
      <c r="H1" s="256"/>
      <c r="I1" s="256"/>
    </row>
    <row r="2" spans="1:9" s="257" customFormat="1">
      <c r="A2" s="256"/>
      <c r="B2" s="255"/>
      <c r="C2" s="256"/>
      <c r="D2" s="256"/>
      <c r="E2" s="256"/>
      <c r="F2" s="256"/>
      <c r="G2" s="256"/>
      <c r="H2" s="256"/>
      <c r="I2" s="256"/>
    </row>
    <row r="3" spans="1:9" s="257" customFormat="1">
      <c r="A3" s="254" t="s">
        <v>490</v>
      </c>
      <c r="B3" s="255"/>
      <c r="C3" s="256"/>
      <c r="D3" s="256"/>
      <c r="E3" s="256"/>
      <c r="F3" s="256"/>
      <c r="G3" s="256"/>
      <c r="H3" s="256"/>
      <c r="I3" s="256"/>
    </row>
    <row r="4" spans="1:9" s="257" customFormat="1">
      <c r="A4" s="258" t="s">
        <v>739</v>
      </c>
      <c r="B4" s="255"/>
      <c r="C4" s="258" t="s">
        <v>740</v>
      </c>
      <c r="D4" s="258" t="s">
        <v>741</v>
      </c>
      <c r="E4" s="258" t="s">
        <v>742</v>
      </c>
      <c r="F4" s="258"/>
      <c r="G4" s="258" t="s">
        <v>812</v>
      </c>
      <c r="H4" s="256"/>
      <c r="I4" s="256"/>
    </row>
    <row r="5" spans="1:9" s="257" customFormat="1">
      <c r="A5" s="254" t="s">
        <v>945</v>
      </c>
      <c r="B5" s="255"/>
      <c r="C5" s="258">
        <v>738</v>
      </c>
      <c r="D5" s="258" t="s">
        <v>811</v>
      </c>
      <c r="E5" s="258" t="s">
        <v>509</v>
      </c>
      <c r="F5" s="258"/>
      <c r="G5" s="409" t="s">
        <v>787</v>
      </c>
      <c r="H5" s="256"/>
      <c r="I5" s="256"/>
    </row>
    <row r="6" spans="1:9" s="257" customFormat="1">
      <c r="A6" s="256"/>
      <c r="B6" s="255"/>
      <c r="C6" s="256"/>
      <c r="D6" s="256"/>
      <c r="E6" s="256"/>
      <c r="F6" s="256"/>
      <c r="G6" s="256"/>
      <c r="H6" s="256"/>
      <c r="I6" s="256"/>
    </row>
    <row r="7" spans="1:9" s="257" customFormat="1">
      <c r="A7" s="256" t="s">
        <v>747</v>
      </c>
      <c r="B7" s="255"/>
      <c r="C7" s="256" t="s">
        <v>748</v>
      </c>
      <c r="D7" s="256"/>
      <c r="E7" s="256"/>
      <c r="F7" s="256"/>
      <c r="G7" s="256"/>
      <c r="H7" s="256"/>
      <c r="I7" s="256"/>
    </row>
    <row r="8" spans="1:9" s="257" customFormat="1">
      <c r="A8" s="254"/>
      <c r="B8" s="255"/>
      <c r="C8" s="254"/>
      <c r="D8" s="256"/>
      <c r="E8" s="256"/>
      <c r="F8" s="256"/>
      <c r="G8" s="256"/>
      <c r="H8" s="256"/>
      <c r="I8" s="256"/>
    </row>
    <row r="9" spans="1:9" s="257" customFormat="1">
      <c r="A9" s="254" t="s">
        <v>490</v>
      </c>
      <c r="B9" s="255"/>
      <c r="C9" s="330"/>
      <c r="D9" s="330"/>
      <c r="E9" s="256"/>
      <c r="F9" s="256"/>
      <c r="G9" s="256"/>
      <c r="H9" s="256"/>
      <c r="I9" s="256"/>
    </row>
    <row r="10" spans="1:9" s="326" customFormat="1" ht="12.5">
      <c r="A10" s="329"/>
      <c r="B10" s="304" t="s">
        <v>786</v>
      </c>
      <c r="C10" s="304"/>
      <c r="D10" s="303"/>
      <c r="E10" s="303"/>
      <c r="F10" s="303"/>
      <c r="G10" s="328"/>
      <c r="H10" s="328"/>
      <c r="I10" s="327"/>
    </row>
    <row r="11" spans="1:9" s="257" customFormat="1">
      <c r="A11" s="299" t="s">
        <v>359</v>
      </c>
      <c r="B11" s="298"/>
      <c r="C11" s="297" t="s">
        <v>710</v>
      </c>
      <c r="D11" s="297" t="s">
        <v>703</v>
      </c>
      <c r="E11" s="297" t="s">
        <v>702</v>
      </c>
      <c r="F11" s="297" t="s">
        <v>701</v>
      </c>
      <c r="G11" s="297" t="s">
        <v>700</v>
      </c>
      <c r="H11" s="296" t="s">
        <v>215</v>
      </c>
      <c r="I11" s="296" t="s">
        <v>131</v>
      </c>
    </row>
    <row r="12" spans="1:9">
      <c r="A12" s="325" t="s">
        <v>389</v>
      </c>
      <c r="B12" s="295" t="s">
        <v>749</v>
      </c>
      <c r="C12" s="294"/>
      <c r="D12" s="280"/>
      <c r="E12" s="280"/>
      <c r="F12" s="280"/>
      <c r="G12" s="280"/>
      <c r="H12" s="280"/>
      <c r="I12" s="324"/>
    </row>
    <row r="13" spans="1:9">
      <c r="A13" s="291" t="s">
        <v>253</v>
      </c>
      <c r="B13" s="278" t="s">
        <v>785</v>
      </c>
      <c r="C13" s="283"/>
      <c r="D13" s="283"/>
      <c r="E13" s="283"/>
      <c r="F13" s="283"/>
      <c r="G13" s="283"/>
      <c r="H13" s="283"/>
      <c r="I13" s="323"/>
    </row>
    <row r="14" spans="1:9">
      <c r="A14" s="291" t="s">
        <v>254</v>
      </c>
      <c r="B14" s="278" t="s">
        <v>784</v>
      </c>
      <c r="C14" s="283"/>
      <c r="D14" s="283"/>
      <c r="E14" s="283"/>
      <c r="F14" s="283"/>
      <c r="G14" s="283"/>
      <c r="H14" s="283"/>
      <c r="I14" s="323"/>
    </row>
    <row r="15" spans="1:9">
      <c r="A15" s="291" t="s">
        <v>349</v>
      </c>
      <c r="B15" s="278" t="s">
        <v>783</v>
      </c>
      <c r="C15" s="282"/>
      <c r="D15" s="283"/>
      <c r="E15" s="283"/>
      <c r="F15" s="283"/>
      <c r="G15" s="283"/>
      <c r="H15" s="283"/>
      <c r="I15" s="313"/>
    </row>
    <row r="16" spans="1:9">
      <c r="A16" s="291" t="s">
        <v>350</v>
      </c>
      <c r="B16" s="278" t="s">
        <v>782</v>
      </c>
      <c r="C16" s="282"/>
      <c r="D16" s="267"/>
      <c r="E16" s="267"/>
      <c r="F16" s="267"/>
      <c r="G16" s="267"/>
      <c r="H16" s="267"/>
      <c r="I16" s="313"/>
    </row>
    <row r="17" spans="1:9">
      <c r="A17" s="322" t="s">
        <v>781</v>
      </c>
      <c r="B17" s="278" t="s">
        <v>780</v>
      </c>
      <c r="C17" s="282"/>
      <c r="D17" s="283"/>
      <c r="E17" s="283"/>
      <c r="F17" s="283"/>
      <c r="G17" s="283"/>
      <c r="H17" s="283"/>
      <c r="I17" s="313"/>
    </row>
    <row r="18" spans="1:9">
      <c r="A18" s="291"/>
      <c r="B18" s="278"/>
      <c r="C18" s="282"/>
      <c r="D18" s="282"/>
      <c r="E18" s="282"/>
      <c r="F18" s="282"/>
      <c r="G18" s="282"/>
      <c r="H18" s="282"/>
      <c r="I18" s="313"/>
    </row>
    <row r="19" spans="1:9">
      <c r="A19" s="264" t="s">
        <v>78</v>
      </c>
      <c r="B19" s="265" t="s">
        <v>779</v>
      </c>
      <c r="C19" s="267"/>
      <c r="D19" s="267"/>
      <c r="E19" s="267"/>
      <c r="F19" s="267"/>
      <c r="G19" s="267"/>
      <c r="H19" s="284"/>
      <c r="I19" s="289"/>
    </row>
    <row r="20" spans="1:9" s="274" customFormat="1">
      <c r="A20" s="269"/>
      <c r="B20" s="270"/>
      <c r="C20" s="271"/>
      <c r="D20" s="271"/>
      <c r="E20" s="271"/>
      <c r="F20" s="271"/>
      <c r="G20" s="272"/>
      <c r="H20" s="273"/>
      <c r="I20" s="272"/>
    </row>
    <row r="21" spans="1:9" s="257" customFormat="1" ht="12.5">
      <c r="A21" s="321"/>
      <c r="B21" s="320"/>
      <c r="C21" s="319"/>
      <c r="D21" s="318" t="s">
        <v>286</v>
      </c>
      <c r="E21" s="317" t="s">
        <v>360</v>
      </c>
      <c r="F21" s="316"/>
      <c r="G21" s="315"/>
      <c r="H21" s="315"/>
      <c r="I21" s="314"/>
    </row>
    <row r="22" spans="1:9">
      <c r="A22" s="277" t="s">
        <v>79</v>
      </c>
      <c r="B22" s="295">
        <v>18</v>
      </c>
      <c r="C22" s="280"/>
      <c r="D22" s="294"/>
      <c r="E22" s="280"/>
      <c r="F22" s="313"/>
      <c r="G22" s="312"/>
      <c r="H22" s="311"/>
      <c r="I22" s="310"/>
    </row>
    <row r="23" spans="1:9">
      <c r="A23" s="264" t="s">
        <v>80</v>
      </c>
      <c r="B23" s="265">
        <v>19</v>
      </c>
      <c r="C23" s="267"/>
      <c r="D23" s="284"/>
      <c r="E23" s="267"/>
      <c r="F23" s="309"/>
      <c r="G23" s="308"/>
      <c r="H23" s="307"/>
      <c r="I23" s="306"/>
    </row>
    <row r="24" spans="1:9" s="274" customFormat="1">
      <c r="A24" s="269"/>
      <c r="B24" s="270"/>
      <c r="C24" s="271"/>
      <c r="D24" s="271"/>
      <c r="E24" s="271"/>
      <c r="F24" s="271"/>
      <c r="G24" s="272"/>
      <c r="H24" s="273"/>
      <c r="I24" s="272"/>
    </row>
    <row r="25" spans="1:9" s="257" customFormat="1" ht="12.5">
      <c r="A25" s="305"/>
      <c r="B25" s="304" t="s">
        <v>778</v>
      </c>
      <c r="C25" s="304"/>
      <c r="D25" s="303"/>
      <c r="E25" s="303"/>
      <c r="F25" s="303"/>
      <c r="G25" s="302"/>
      <c r="H25" s="301"/>
      <c r="I25" s="300"/>
    </row>
    <row r="26" spans="1:9" s="257" customFormat="1">
      <c r="A26" s="299" t="s">
        <v>361</v>
      </c>
      <c r="B26" s="298" t="s">
        <v>777</v>
      </c>
      <c r="C26" s="297" t="s">
        <v>710</v>
      </c>
      <c r="D26" s="297" t="s">
        <v>703</v>
      </c>
      <c r="E26" s="297" t="s">
        <v>702</v>
      </c>
      <c r="F26" s="297" t="s">
        <v>701</v>
      </c>
      <c r="G26" s="297" t="s">
        <v>700</v>
      </c>
      <c r="H26" s="296" t="s">
        <v>215</v>
      </c>
      <c r="I26" s="292"/>
    </row>
    <row r="27" spans="1:9">
      <c r="A27" s="291" t="s">
        <v>390</v>
      </c>
      <c r="B27" s="295">
        <v>25</v>
      </c>
      <c r="C27" s="283"/>
      <c r="D27" s="283"/>
      <c r="E27" s="283"/>
      <c r="F27" s="283"/>
      <c r="G27" s="283"/>
      <c r="H27" s="294"/>
      <c r="I27" s="290"/>
    </row>
    <row r="28" spans="1:9">
      <c r="A28" s="291" t="s">
        <v>81</v>
      </c>
      <c r="B28" s="278">
        <v>26</v>
      </c>
      <c r="C28" s="283"/>
      <c r="D28" s="283"/>
      <c r="E28" s="283"/>
      <c r="F28" s="283"/>
      <c r="G28" s="283"/>
      <c r="H28" s="283"/>
      <c r="I28" s="290"/>
    </row>
    <row r="29" spans="1:9">
      <c r="A29" s="291" t="s">
        <v>214</v>
      </c>
      <c r="B29" s="278">
        <v>27</v>
      </c>
      <c r="C29" s="267"/>
      <c r="D29" s="267"/>
      <c r="E29" s="267"/>
      <c r="F29" s="267"/>
      <c r="G29" s="267"/>
      <c r="H29" s="267"/>
      <c r="I29" s="290"/>
    </row>
    <row r="30" spans="1:9">
      <c r="A30" s="291" t="s">
        <v>362</v>
      </c>
      <c r="B30" s="278">
        <v>28</v>
      </c>
      <c r="C30" s="283"/>
      <c r="D30" s="283"/>
      <c r="E30" s="283"/>
      <c r="F30" s="283"/>
      <c r="G30" s="283"/>
      <c r="H30" s="283"/>
      <c r="I30" s="290"/>
    </row>
    <row r="31" spans="1:9" s="257" customFormat="1">
      <c r="A31" s="291"/>
      <c r="B31" s="278"/>
      <c r="C31" s="293"/>
      <c r="D31" s="293"/>
      <c r="E31" s="293"/>
      <c r="F31" s="293"/>
      <c r="G31" s="293"/>
      <c r="H31" s="293"/>
      <c r="I31" s="292"/>
    </row>
    <row r="32" spans="1:9">
      <c r="A32" s="291" t="s">
        <v>297</v>
      </c>
      <c r="B32" s="278">
        <v>30</v>
      </c>
      <c r="C32" s="283"/>
      <c r="D32" s="283"/>
      <c r="E32" s="283"/>
      <c r="F32" s="283"/>
      <c r="G32" s="283"/>
      <c r="H32" s="283"/>
      <c r="I32" s="290"/>
    </row>
    <row r="33" spans="1:9">
      <c r="A33" s="291" t="s">
        <v>363</v>
      </c>
      <c r="B33" s="278">
        <v>31</v>
      </c>
      <c r="C33" s="283"/>
      <c r="D33" s="283"/>
      <c r="E33" s="283"/>
      <c r="F33" s="283"/>
      <c r="G33" s="283"/>
      <c r="H33" s="283"/>
      <c r="I33" s="290"/>
    </row>
    <row r="34" spans="1:9" s="257" customFormat="1">
      <c r="A34" s="291"/>
      <c r="B34" s="278"/>
      <c r="C34" s="293"/>
      <c r="D34" s="293"/>
      <c r="E34" s="293"/>
      <c r="F34" s="293"/>
      <c r="G34" s="293"/>
      <c r="H34" s="293"/>
      <c r="I34" s="292"/>
    </row>
    <row r="35" spans="1:9">
      <c r="A35" s="291" t="s">
        <v>364</v>
      </c>
      <c r="B35" s="278">
        <v>33</v>
      </c>
      <c r="C35" s="283"/>
      <c r="D35" s="283"/>
      <c r="E35" s="283"/>
      <c r="F35" s="283"/>
      <c r="G35" s="283"/>
      <c r="H35" s="283"/>
      <c r="I35" s="290"/>
    </row>
    <row r="36" spans="1:9">
      <c r="A36" s="264" t="s">
        <v>319</v>
      </c>
      <c r="B36" s="265">
        <v>34</v>
      </c>
      <c r="C36" s="266"/>
      <c r="D36" s="266"/>
      <c r="E36" s="266"/>
      <c r="F36" s="266"/>
      <c r="G36" s="266"/>
      <c r="H36" s="266"/>
      <c r="I36" s="285"/>
    </row>
  </sheetData>
  <sheetProtection password="C950" sheet="1" objects="1" scenarios="1"/>
  <pageMargins left="0.39370078740157483" right="0.39370078740157483" top="0.39370078740157483" bottom="0.39370078740157483" header="0.51181102362204722" footer="0.51181102362204722"/>
  <pageSetup paperSize="9" scale="97" orientation="landscape" horizontalDpi="300" verticalDpi="300" r:id="rId1"/>
  <headerFooter alignWithMargins="0"/>
  <customProperties>
    <customPr name="_pios_id" r:id="rId2"/>
  </customPropertie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8">
    <pageSetUpPr fitToPage="1"/>
  </sheetPr>
  <dimension ref="A1:I36"/>
  <sheetViews>
    <sheetView workbookViewId="0">
      <pane xSplit="2" topLeftCell="C1" activePane="topRight" state="frozen"/>
      <selection pane="topRight" activeCell="I51" sqref="I51"/>
    </sheetView>
  </sheetViews>
  <sheetFormatPr baseColWidth="10" defaultColWidth="11.453125" defaultRowHeight="10.5"/>
  <cols>
    <col min="1" max="1" width="33.7265625" style="257" customWidth="1"/>
    <col min="2" max="2" width="2.7265625" style="255" customWidth="1"/>
    <col min="3" max="9" width="15.7265625" style="268" customWidth="1"/>
    <col min="10" max="16384" width="11.453125" style="268"/>
  </cols>
  <sheetData>
    <row r="1" spans="1:9" s="257" customFormat="1">
      <c r="A1" s="254" t="s">
        <v>816</v>
      </c>
      <c r="B1" s="255"/>
      <c r="C1" s="256"/>
      <c r="D1" s="256"/>
      <c r="E1" s="256"/>
      <c r="F1" s="256"/>
      <c r="G1" s="254"/>
      <c r="H1" s="256"/>
      <c r="I1" s="256"/>
    </row>
    <row r="2" spans="1:9" s="257" customFormat="1">
      <c r="A2" s="256"/>
      <c r="B2" s="255"/>
      <c r="C2" s="256"/>
      <c r="D2" s="256"/>
      <c r="E2" s="256"/>
      <c r="F2" s="256"/>
      <c r="G2" s="256"/>
      <c r="H2" s="256"/>
      <c r="I2" s="256"/>
    </row>
    <row r="3" spans="1:9" s="257" customFormat="1">
      <c r="A3" s="254" t="s">
        <v>490</v>
      </c>
      <c r="B3" s="255"/>
      <c r="C3" s="256"/>
      <c r="D3" s="256"/>
      <c r="E3" s="256"/>
      <c r="F3" s="256"/>
      <c r="G3" s="256"/>
      <c r="H3" s="256"/>
      <c r="I3" s="256"/>
    </row>
    <row r="4" spans="1:9" s="257" customFormat="1">
      <c r="A4" s="258" t="s">
        <v>739</v>
      </c>
      <c r="B4" s="255"/>
      <c r="C4" s="258" t="s">
        <v>740</v>
      </c>
      <c r="D4" s="258" t="s">
        <v>741</v>
      </c>
      <c r="E4" s="258" t="s">
        <v>742</v>
      </c>
      <c r="F4" s="258"/>
      <c r="G4" s="258" t="s">
        <v>815</v>
      </c>
      <c r="H4" s="256"/>
      <c r="I4" s="256"/>
    </row>
    <row r="5" spans="1:9" s="257" customFormat="1">
      <c r="A5" s="254" t="s">
        <v>945</v>
      </c>
      <c r="B5" s="255"/>
      <c r="C5" s="258">
        <v>738</v>
      </c>
      <c r="D5" s="258" t="s">
        <v>814</v>
      </c>
      <c r="E5" s="258" t="s">
        <v>509</v>
      </c>
      <c r="F5" s="258"/>
      <c r="G5" s="409" t="s">
        <v>787</v>
      </c>
      <c r="H5" s="256"/>
      <c r="I5" s="256"/>
    </row>
    <row r="6" spans="1:9" s="257" customFormat="1">
      <c r="A6" s="256"/>
      <c r="B6" s="255"/>
      <c r="C6" s="256"/>
      <c r="D6" s="256"/>
      <c r="E6" s="256"/>
      <c r="F6" s="256"/>
      <c r="G6" s="256"/>
      <c r="H6" s="256"/>
      <c r="I6" s="256"/>
    </row>
    <row r="7" spans="1:9" s="257" customFormat="1">
      <c r="A7" s="256" t="s">
        <v>747</v>
      </c>
      <c r="B7" s="255"/>
      <c r="C7" s="256" t="s">
        <v>748</v>
      </c>
      <c r="D7" s="256"/>
      <c r="E7" s="256"/>
      <c r="F7" s="256"/>
      <c r="G7" s="256"/>
      <c r="H7" s="256"/>
      <c r="I7" s="256"/>
    </row>
    <row r="8" spans="1:9" s="257" customFormat="1">
      <c r="A8" s="254"/>
      <c r="B8" s="255"/>
      <c r="C8" s="254"/>
      <c r="D8" s="256"/>
      <c r="E8" s="256"/>
      <c r="F8" s="256"/>
      <c r="G8" s="256"/>
      <c r="H8" s="256"/>
      <c r="I8" s="256"/>
    </row>
    <row r="9" spans="1:9" s="257" customFormat="1">
      <c r="A9" s="254" t="s">
        <v>490</v>
      </c>
      <c r="B9" s="255"/>
      <c r="C9" s="330"/>
      <c r="D9" s="330"/>
      <c r="E9" s="256"/>
      <c r="F9" s="256"/>
      <c r="G9" s="256"/>
      <c r="H9" s="256"/>
      <c r="I9" s="256"/>
    </row>
    <row r="10" spans="1:9" s="326" customFormat="1" ht="12.5">
      <c r="A10" s="329"/>
      <c r="B10" s="304" t="s">
        <v>786</v>
      </c>
      <c r="C10" s="304"/>
      <c r="D10" s="303"/>
      <c r="E10" s="303"/>
      <c r="F10" s="303"/>
      <c r="G10" s="328"/>
      <c r="H10" s="328"/>
      <c r="I10" s="327"/>
    </row>
    <row r="11" spans="1:9" s="257" customFormat="1">
      <c r="A11" s="299" t="s">
        <v>359</v>
      </c>
      <c r="B11" s="298"/>
      <c r="C11" s="297" t="s">
        <v>710</v>
      </c>
      <c r="D11" s="297" t="s">
        <v>703</v>
      </c>
      <c r="E11" s="297" t="s">
        <v>702</v>
      </c>
      <c r="F11" s="297" t="s">
        <v>701</v>
      </c>
      <c r="G11" s="297" t="s">
        <v>700</v>
      </c>
      <c r="H11" s="296" t="s">
        <v>215</v>
      </c>
      <c r="I11" s="296" t="s">
        <v>131</v>
      </c>
    </row>
    <row r="12" spans="1:9">
      <c r="A12" s="325" t="s">
        <v>389</v>
      </c>
      <c r="B12" s="295" t="s">
        <v>749</v>
      </c>
      <c r="C12" s="294"/>
      <c r="D12" s="280"/>
      <c r="E12" s="280"/>
      <c r="F12" s="280"/>
      <c r="G12" s="280"/>
      <c r="H12" s="280"/>
      <c r="I12" s="324"/>
    </row>
    <row r="13" spans="1:9">
      <c r="A13" s="291" t="s">
        <v>253</v>
      </c>
      <c r="B13" s="278" t="s">
        <v>785</v>
      </c>
      <c r="C13" s="283"/>
      <c r="D13" s="283"/>
      <c r="E13" s="283"/>
      <c r="F13" s="283"/>
      <c r="G13" s="283"/>
      <c r="H13" s="283"/>
      <c r="I13" s="323"/>
    </row>
    <row r="14" spans="1:9">
      <c r="A14" s="291" t="s">
        <v>254</v>
      </c>
      <c r="B14" s="278" t="s">
        <v>784</v>
      </c>
      <c r="C14" s="283"/>
      <c r="D14" s="283"/>
      <c r="E14" s="283"/>
      <c r="F14" s="283"/>
      <c r="G14" s="283"/>
      <c r="H14" s="283"/>
      <c r="I14" s="323"/>
    </row>
    <row r="15" spans="1:9">
      <c r="A15" s="291" t="s">
        <v>349</v>
      </c>
      <c r="B15" s="278" t="s">
        <v>783</v>
      </c>
      <c r="C15" s="282"/>
      <c r="D15" s="283"/>
      <c r="E15" s="283"/>
      <c r="F15" s="283"/>
      <c r="G15" s="283"/>
      <c r="H15" s="283"/>
      <c r="I15" s="313"/>
    </row>
    <row r="16" spans="1:9">
      <c r="A16" s="291" t="s">
        <v>350</v>
      </c>
      <c r="B16" s="278" t="s">
        <v>782</v>
      </c>
      <c r="C16" s="282"/>
      <c r="D16" s="267"/>
      <c r="E16" s="267"/>
      <c r="F16" s="267"/>
      <c r="G16" s="267"/>
      <c r="H16" s="267"/>
      <c r="I16" s="313"/>
    </row>
    <row r="17" spans="1:9">
      <c r="A17" s="322" t="s">
        <v>781</v>
      </c>
      <c r="B17" s="278" t="s">
        <v>780</v>
      </c>
      <c r="C17" s="282"/>
      <c r="D17" s="283"/>
      <c r="E17" s="283"/>
      <c r="F17" s="283"/>
      <c r="G17" s="283"/>
      <c r="H17" s="283"/>
      <c r="I17" s="313"/>
    </row>
    <row r="18" spans="1:9">
      <c r="A18" s="291"/>
      <c r="B18" s="278"/>
      <c r="C18" s="282"/>
      <c r="D18" s="282"/>
      <c r="E18" s="282"/>
      <c r="F18" s="282"/>
      <c r="G18" s="282"/>
      <c r="H18" s="282"/>
      <c r="I18" s="313"/>
    </row>
    <row r="19" spans="1:9">
      <c r="A19" s="264" t="s">
        <v>78</v>
      </c>
      <c r="B19" s="265" t="s">
        <v>779</v>
      </c>
      <c r="C19" s="267"/>
      <c r="D19" s="267"/>
      <c r="E19" s="267"/>
      <c r="F19" s="267"/>
      <c r="G19" s="267"/>
      <c r="H19" s="284"/>
      <c r="I19" s="289"/>
    </row>
    <row r="20" spans="1:9" s="274" customFormat="1">
      <c r="A20" s="269"/>
      <c r="B20" s="270"/>
      <c r="C20" s="271"/>
      <c r="D20" s="271"/>
      <c r="E20" s="271"/>
      <c r="F20" s="271"/>
      <c r="G20" s="272"/>
      <c r="H20" s="273"/>
      <c r="I20" s="272"/>
    </row>
    <row r="21" spans="1:9" s="257" customFormat="1" ht="12.5">
      <c r="A21" s="321"/>
      <c r="B21" s="320"/>
      <c r="C21" s="319"/>
      <c r="D21" s="318" t="s">
        <v>286</v>
      </c>
      <c r="E21" s="317" t="s">
        <v>360</v>
      </c>
      <c r="F21" s="316"/>
      <c r="G21" s="315"/>
      <c r="H21" s="315"/>
      <c r="I21" s="314"/>
    </row>
    <row r="22" spans="1:9">
      <c r="A22" s="277" t="s">
        <v>79</v>
      </c>
      <c r="B22" s="295">
        <v>18</v>
      </c>
      <c r="C22" s="280"/>
      <c r="D22" s="294"/>
      <c r="E22" s="280"/>
      <c r="F22" s="313"/>
      <c r="G22" s="312"/>
      <c r="H22" s="311"/>
      <c r="I22" s="310"/>
    </row>
    <row r="23" spans="1:9">
      <c r="A23" s="264" t="s">
        <v>80</v>
      </c>
      <c r="B23" s="265">
        <v>19</v>
      </c>
      <c r="C23" s="267"/>
      <c r="D23" s="284"/>
      <c r="E23" s="267"/>
      <c r="F23" s="309"/>
      <c r="G23" s="308"/>
      <c r="H23" s="307"/>
      <c r="I23" s="306"/>
    </row>
    <row r="24" spans="1:9" s="274" customFormat="1">
      <c r="A24" s="269"/>
      <c r="B24" s="270"/>
      <c r="C24" s="271"/>
      <c r="D24" s="271"/>
      <c r="E24" s="271"/>
      <c r="F24" s="271"/>
      <c r="G24" s="272"/>
      <c r="H24" s="273"/>
      <c r="I24" s="272"/>
    </row>
    <row r="25" spans="1:9" s="257" customFormat="1" ht="12.5">
      <c r="A25" s="305"/>
      <c r="B25" s="304" t="s">
        <v>778</v>
      </c>
      <c r="C25" s="304"/>
      <c r="D25" s="303"/>
      <c r="E25" s="303"/>
      <c r="F25" s="303"/>
      <c r="G25" s="302"/>
      <c r="H25" s="301"/>
      <c r="I25" s="300"/>
    </row>
    <row r="26" spans="1:9" s="257" customFormat="1">
      <c r="A26" s="299" t="s">
        <v>361</v>
      </c>
      <c r="B26" s="298" t="s">
        <v>777</v>
      </c>
      <c r="C26" s="297" t="s">
        <v>710</v>
      </c>
      <c r="D26" s="297" t="s">
        <v>703</v>
      </c>
      <c r="E26" s="297" t="s">
        <v>702</v>
      </c>
      <c r="F26" s="297" t="s">
        <v>701</v>
      </c>
      <c r="G26" s="297" t="s">
        <v>700</v>
      </c>
      <c r="H26" s="296" t="s">
        <v>215</v>
      </c>
      <c r="I26" s="292"/>
    </row>
    <row r="27" spans="1:9">
      <c r="A27" s="291" t="s">
        <v>390</v>
      </c>
      <c r="B27" s="295">
        <v>25</v>
      </c>
      <c r="C27" s="283"/>
      <c r="D27" s="283"/>
      <c r="E27" s="283"/>
      <c r="F27" s="283"/>
      <c r="G27" s="283"/>
      <c r="H27" s="294"/>
      <c r="I27" s="290"/>
    </row>
    <row r="28" spans="1:9">
      <c r="A28" s="291" t="s">
        <v>81</v>
      </c>
      <c r="B28" s="278">
        <v>26</v>
      </c>
      <c r="C28" s="283"/>
      <c r="D28" s="283"/>
      <c r="E28" s="283"/>
      <c r="F28" s="283"/>
      <c r="G28" s="283"/>
      <c r="H28" s="283"/>
      <c r="I28" s="290"/>
    </row>
    <row r="29" spans="1:9">
      <c r="A29" s="291" t="s">
        <v>214</v>
      </c>
      <c r="B29" s="278">
        <v>27</v>
      </c>
      <c r="C29" s="267"/>
      <c r="D29" s="267"/>
      <c r="E29" s="267"/>
      <c r="F29" s="267"/>
      <c r="G29" s="267"/>
      <c r="H29" s="267"/>
      <c r="I29" s="290"/>
    </row>
    <row r="30" spans="1:9">
      <c r="A30" s="291" t="s">
        <v>362</v>
      </c>
      <c r="B30" s="278">
        <v>28</v>
      </c>
      <c r="C30" s="283"/>
      <c r="D30" s="283"/>
      <c r="E30" s="283"/>
      <c r="F30" s="283"/>
      <c r="G30" s="283"/>
      <c r="H30" s="283"/>
      <c r="I30" s="290"/>
    </row>
    <row r="31" spans="1:9" s="257" customFormat="1">
      <c r="A31" s="291"/>
      <c r="B31" s="278"/>
      <c r="C31" s="293"/>
      <c r="D31" s="293"/>
      <c r="E31" s="293"/>
      <c r="F31" s="293"/>
      <c r="G31" s="293"/>
      <c r="H31" s="293"/>
      <c r="I31" s="292"/>
    </row>
    <row r="32" spans="1:9">
      <c r="A32" s="291" t="s">
        <v>297</v>
      </c>
      <c r="B32" s="278">
        <v>30</v>
      </c>
      <c r="C32" s="283"/>
      <c r="D32" s="283"/>
      <c r="E32" s="283"/>
      <c r="F32" s="283"/>
      <c r="G32" s="283"/>
      <c r="H32" s="283"/>
      <c r="I32" s="290"/>
    </row>
    <row r="33" spans="1:9">
      <c r="A33" s="291" t="s">
        <v>363</v>
      </c>
      <c r="B33" s="278">
        <v>31</v>
      </c>
      <c r="C33" s="283"/>
      <c r="D33" s="283"/>
      <c r="E33" s="283"/>
      <c r="F33" s="283"/>
      <c r="G33" s="283"/>
      <c r="H33" s="283"/>
      <c r="I33" s="290"/>
    </row>
    <row r="34" spans="1:9" s="257" customFormat="1">
      <c r="A34" s="291"/>
      <c r="B34" s="278"/>
      <c r="C34" s="293"/>
      <c r="D34" s="293"/>
      <c r="E34" s="293"/>
      <c r="F34" s="293"/>
      <c r="G34" s="293"/>
      <c r="H34" s="293"/>
      <c r="I34" s="292"/>
    </row>
    <row r="35" spans="1:9">
      <c r="A35" s="291" t="s">
        <v>364</v>
      </c>
      <c r="B35" s="278">
        <v>33</v>
      </c>
      <c r="C35" s="283"/>
      <c r="D35" s="283"/>
      <c r="E35" s="283"/>
      <c r="F35" s="283"/>
      <c r="G35" s="283"/>
      <c r="H35" s="283"/>
      <c r="I35" s="290"/>
    </row>
    <row r="36" spans="1:9">
      <c r="A36" s="264" t="s">
        <v>319</v>
      </c>
      <c r="B36" s="265">
        <v>34</v>
      </c>
      <c r="C36" s="266"/>
      <c r="D36" s="266"/>
      <c r="E36" s="266"/>
      <c r="F36" s="266"/>
      <c r="G36" s="266"/>
      <c r="H36" s="266"/>
      <c r="I36" s="285"/>
    </row>
  </sheetData>
  <sheetProtection password="C950" sheet="1" objects="1" scenarios="1"/>
  <pageMargins left="0.39370078740157483" right="0.39370078740157483" top="0.39370078740157483" bottom="0.39370078740157483" header="0.51181102362204722" footer="0.51181102362204722"/>
  <pageSetup paperSize="9" scale="97" orientation="landscape" horizontalDpi="300" verticalDpi="300" r:id="rId1"/>
  <headerFooter alignWithMargins="0"/>
  <customProperties>
    <customPr name="_pios_id" r:id="rId2"/>
  </customPropertie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6">
    <pageSetUpPr fitToPage="1"/>
  </sheetPr>
  <dimension ref="A1:I36"/>
  <sheetViews>
    <sheetView workbookViewId="0">
      <pane xSplit="2" topLeftCell="C1" activePane="topRight" state="frozen"/>
      <selection pane="topRight" activeCell="C35" sqref="C35:H36"/>
    </sheetView>
  </sheetViews>
  <sheetFormatPr baseColWidth="10" defaultColWidth="11.453125" defaultRowHeight="10.5"/>
  <cols>
    <col min="1" max="1" width="33.7265625" style="257" customWidth="1"/>
    <col min="2" max="2" width="2.7265625" style="255" customWidth="1"/>
    <col min="3" max="9" width="15.7265625" style="268" customWidth="1"/>
    <col min="10" max="16384" width="11.453125" style="268"/>
  </cols>
  <sheetData>
    <row r="1" spans="1:9" s="257" customFormat="1">
      <c r="A1" s="254" t="s">
        <v>858</v>
      </c>
      <c r="B1" s="255"/>
      <c r="C1" s="256"/>
      <c r="D1" s="256"/>
      <c r="E1" s="256"/>
      <c r="F1" s="256"/>
      <c r="G1" s="254"/>
      <c r="H1" s="256"/>
      <c r="I1" s="256"/>
    </row>
    <row r="2" spans="1:9" s="257" customFormat="1">
      <c r="A2" s="256"/>
      <c r="B2" s="255"/>
      <c r="C2" s="256"/>
      <c r="D2" s="256"/>
      <c r="E2" s="256"/>
      <c r="F2" s="256"/>
      <c r="G2" s="256"/>
      <c r="H2" s="256"/>
      <c r="I2" s="256"/>
    </row>
    <row r="3" spans="1:9" s="257" customFormat="1">
      <c r="A3" s="254" t="s">
        <v>490</v>
      </c>
      <c r="B3" s="255"/>
      <c r="C3" s="256"/>
      <c r="D3" s="256"/>
      <c r="E3" s="256"/>
      <c r="F3" s="256"/>
      <c r="G3" s="256"/>
      <c r="H3" s="256"/>
      <c r="I3" s="256"/>
    </row>
    <row r="4" spans="1:9" s="257" customFormat="1">
      <c r="A4" s="258" t="s">
        <v>739</v>
      </c>
      <c r="B4" s="255"/>
      <c r="C4" s="258" t="s">
        <v>740</v>
      </c>
      <c r="D4" s="258" t="s">
        <v>741</v>
      </c>
      <c r="E4" s="258" t="s">
        <v>742</v>
      </c>
      <c r="F4" s="258"/>
      <c r="G4" s="258" t="s">
        <v>857</v>
      </c>
      <c r="H4" s="256"/>
      <c r="I4" s="256"/>
    </row>
    <row r="5" spans="1:9" s="257" customFormat="1">
      <c r="A5" s="254" t="s">
        <v>945</v>
      </c>
      <c r="B5" s="255"/>
      <c r="C5" s="258">
        <v>738</v>
      </c>
      <c r="D5" s="258" t="s">
        <v>856</v>
      </c>
      <c r="E5" s="258" t="s">
        <v>509</v>
      </c>
      <c r="F5" s="258"/>
      <c r="G5" s="409" t="s">
        <v>787</v>
      </c>
      <c r="H5" s="256"/>
      <c r="I5" s="256"/>
    </row>
    <row r="6" spans="1:9" s="257" customFormat="1">
      <c r="A6" s="256"/>
      <c r="B6" s="255"/>
      <c r="C6" s="256"/>
      <c r="D6" s="256"/>
      <c r="E6" s="256"/>
      <c r="F6" s="256"/>
      <c r="G6" s="256"/>
      <c r="H6" s="256"/>
      <c r="I6" s="256"/>
    </row>
    <row r="7" spans="1:9" s="257" customFormat="1">
      <c r="A7" s="256" t="s">
        <v>747</v>
      </c>
      <c r="B7" s="255"/>
      <c r="C7" s="256" t="s">
        <v>748</v>
      </c>
      <c r="D7" s="256"/>
      <c r="E7" s="256"/>
      <c r="F7" s="256"/>
      <c r="G7" s="256"/>
      <c r="H7" s="256"/>
      <c r="I7" s="256"/>
    </row>
    <row r="8" spans="1:9" s="257" customFormat="1">
      <c r="A8" s="254"/>
      <c r="B8" s="255"/>
      <c r="C8" s="254"/>
      <c r="D8" s="256"/>
      <c r="E8" s="256"/>
      <c r="F8" s="256"/>
      <c r="G8" s="256"/>
      <c r="H8" s="256"/>
      <c r="I8" s="256"/>
    </row>
    <row r="9" spans="1:9" s="257" customFormat="1">
      <c r="A9" s="254" t="s">
        <v>490</v>
      </c>
      <c r="B9" s="255"/>
      <c r="C9" s="330"/>
      <c r="D9" s="330"/>
      <c r="E9" s="256"/>
      <c r="F9" s="256"/>
      <c r="G9" s="256"/>
      <c r="H9" s="256"/>
      <c r="I9" s="256"/>
    </row>
    <row r="10" spans="1:9" s="326" customFormat="1" ht="12.5">
      <c r="A10" s="329"/>
      <c r="B10" s="304" t="s">
        <v>786</v>
      </c>
      <c r="C10" s="304"/>
      <c r="D10" s="303"/>
      <c r="E10" s="303"/>
      <c r="F10" s="303"/>
      <c r="G10" s="328"/>
      <c r="H10" s="328"/>
      <c r="I10" s="327"/>
    </row>
    <row r="11" spans="1:9" s="257" customFormat="1">
      <c r="A11" s="299" t="s">
        <v>359</v>
      </c>
      <c r="B11" s="298"/>
      <c r="C11" s="297" t="s">
        <v>710</v>
      </c>
      <c r="D11" s="297" t="s">
        <v>703</v>
      </c>
      <c r="E11" s="297" t="s">
        <v>702</v>
      </c>
      <c r="F11" s="297" t="s">
        <v>701</v>
      </c>
      <c r="G11" s="297" t="s">
        <v>700</v>
      </c>
      <c r="H11" s="296" t="s">
        <v>215</v>
      </c>
      <c r="I11" s="296" t="s">
        <v>131</v>
      </c>
    </row>
    <row r="12" spans="1:9">
      <c r="A12" s="325" t="s">
        <v>389</v>
      </c>
      <c r="B12" s="295" t="s">
        <v>749</v>
      </c>
      <c r="C12" s="294"/>
      <c r="D12" s="280"/>
      <c r="E12" s="280"/>
      <c r="F12" s="280"/>
      <c r="G12" s="280"/>
      <c r="H12" s="280"/>
      <c r="I12" s="324"/>
    </row>
    <row r="13" spans="1:9">
      <c r="A13" s="291" t="s">
        <v>253</v>
      </c>
      <c r="B13" s="278" t="s">
        <v>785</v>
      </c>
      <c r="C13" s="283"/>
      <c r="D13" s="283"/>
      <c r="E13" s="283"/>
      <c r="F13" s="283"/>
      <c r="G13" s="283"/>
      <c r="H13" s="283"/>
      <c r="I13" s="323"/>
    </row>
    <row r="14" spans="1:9">
      <c r="A14" s="291" t="s">
        <v>254</v>
      </c>
      <c r="B14" s="278" t="s">
        <v>784</v>
      </c>
      <c r="C14" s="283"/>
      <c r="D14" s="283"/>
      <c r="E14" s="283"/>
      <c r="F14" s="283"/>
      <c r="G14" s="283"/>
      <c r="H14" s="283"/>
      <c r="I14" s="323"/>
    </row>
    <row r="15" spans="1:9">
      <c r="A15" s="291" t="s">
        <v>349</v>
      </c>
      <c r="B15" s="278" t="s">
        <v>783</v>
      </c>
      <c r="C15" s="282"/>
      <c r="D15" s="283"/>
      <c r="E15" s="283"/>
      <c r="F15" s="283"/>
      <c r="G15" s="283"/>
      <c r="H15" s="283"/>
      <c r="I15" s="313"/>
    </row>
    <row r="16" spans="1:9">
      <c r="A16" s="291" t="s">
        <v>350</v>
      </c>
      <c r="B16" s="278" t="s">
        <v>782</v>
      </c>
      <c r="C16" s="282"/>
      <c r="D16" s="267"/>
      <c r="E16" s="267"/>
      <c r="F16" s="267"/>
      <c r="G16" s="267"/>
      <c r="H16" s="267"/>
      <c r="I16" s="313"/>
    </row>
    <row r="17" spans="1:9">
      <c r="A17" s="322" t="s">
        <v>781</v>
      </c>
      <c r="B17" s="278" t="s">
        <v>780</v>
      </c>
      <c r="C17" s="282"/>
      <c r="D17" s="283"/>
      <c r="E17" s="283"/>
      <c r="F17" s="283"/>
      <c r="G17" s="283"/>
      <c r="H17" s="283"/>
      <c r="I17" s="313"/>
    </row>
    <row r="18" spans="1:9">
      <c r="A18" s="291"/>
      <c r="B18" s="278"/>
      <c r="C18" s="282"/>
      <c r="D18" s="282"/>
      <c r="E18" s="282"/>
      <c r="F18" s="282"/>
      <c r="G18" s="282"/>
      <c r="H18" s="282"/>
      <c r="I18" s="313"/>
    </row>
    <row r="19" spans="1:9">
      <c r="A19" s="264" t="s">
        <v>78</v>
      </c>
      <c r="B19" s="265" t="s">
        <v>779</v>
      </c>
      <c r="C19" s="267"/>
      <c r="D19" s="267"/>
      <c r="E19" s="267"/>
      <c r="F19" s="267"/>
      <c r="G19" s="267"/>
      <c r="H19" s="284"/>
      <c r="I19" s="289"/>
    </row>
    <row r="20" spans="1:9" s="274" customFormat="1">
      <c r="A20" s="269"/>
      <c r="B20" s="270"/>
      <c r="C20" s="271"/>
      <c r="D20" s="271"/>
      <c r="E20" s="271"/>
      <c r="F20" s="271"/>
      <c r="G20" s="272"/>
      <c r="H20" s="273"/>
      <c r="I20" s="272"/>
    </row>
    <row r="21" spans="1:9" s="257" customFormat="1" ht="12.5">
      <c r="A21" s="321"/>
      <c r="B21" s="320"/>
      <c r="C21" s="319"/>
      <c r="D21" s="318" t="s">
        <v>286</v>
      </c>
      <c r="E21" s="317" t="s">
        <v>360</v>
      </c>
      <c r="F21" s="316"/>
      <c r="G21" s="315"/>
      <c r="H21" s="315"/>
      <c r="I21" s="314"/>
    </row>
    <row r="22" spans="1:9">
      <c r="A22" s="277" t="s">
        <v>79</v>
      </c>
      <c r="B22" s="295">
        <v>18</v>
      </c>
      <c r="C22" s="280"/>
      <c r="D22" s="294"/>
      <c r="E22" s="280"/>
      <c r="F22" s="313"/>
      <c r="G22" s="312"/>
      <c r="H22" s="311"/>
      <c r="I22" s="310"/>
    </row>
    <row r="23" spans="1:9">
      <c r="A23" s="264" t="s">
        <v>80</v>
      </c>
      <c r="B23" s="265">
        <v>19</v>
      </c>
      <c r="C23" s="267"/>
      <c r="D23" s="284"/>
      <c r="E23" s="267"/>
      <c r="F23" s="309"/>
      <c r="G23" s="308"/>
      <c r="H23" s="307"/>
      <c r="I23" s="306"/>
    </row>
    <row r="24" spans="1:9" s="274" customFormat="1">
      <c r="A24" s="269"/>
      <c r="B24" s="270"/>
      <c r="C24" s="271"/>
      <c r="D24" s="271"/>
      <c r="E24" s="271"/>
      <c r="F24" s="271"/>
      <c r="G24" s="272"/>
      <c r="H24" s="273"/>
      <c r="I24" s="272"/>
    </row>
    <row r="25" spans="1:9" s="257" customFormat="1" ht="12.5">
      <c r="A25" s="305"/>
      <c r="B25" s="304" t="s">
        <v>778</v>
      </c>
      <c r="C25" s="304"/>
      <c r="D25" s="303"/>
      <c r="E25" s="303"/>
      <c r="F25" s="303"/>
      <c r="G25" s="302"/>
      <c r="H25" s="301"/>
      <c r="I25" s="300"/>
    </row>
    <row r="26" spans="1:9" s="257" customFormat="1">
      <c r="A26" s="299" t="s">
        <v>361</v>
      </c>
      <c r="B26" s="298" t="s">
        <v>777</v>
      </c>
      <c r="C26" s="297" t="s">
        <v>710</v>
      </c>
      <c r="D26" s="297" t="s">
        <v>703</v>
      </c>
      <c r="E26" s="297" t="s">
        <v>702</v>
      </c>
      <c r="F26" s="297" t="s">
        <v>701</v>
      </c>
      <c r="G26" s="297" t="s">
        <v>700</v>
      </c>
      <c r="H26" s="296" t="s">
        <v>215</v>
      </c>
      <c r="I26" s="292"/>
    </row>
    <row r="27" spans="1:9">
      <c r="A27" s="291" t="s">
        <v>390</v>
      </c>
      <c r="B27" s="295">
        <v>25</v>
      </c>
      <c r="C27" s="283"/>
      <c r="D27" s="283"/>
      <c r="E27" s="283"/>
      <c r="F27" s="283"/>
      <c r="G27" s="283"/>
      <c r="H27" s="294"/>
      <c r="I27" s="290"/>
    </row>
    <row r="28" spans="1:9">
      <c r="A28" s="291" t="s">
        <v>81</v>
      </c>
      <c r="B28" s="278">
        <v>26</v>
      </c>
      <c r="C28" s="283"/>
      <c r="D28" s="283"/>
      <c r="E28" s="283"/>
      <c r="F28" s="283"/>
      <c r="G28" s="283"/>
      <c r="H28" s="283"/>
      <c r="I28" s="290"/>
    </row>
    <row r="29" spans="1:9">
      <c r="A29" s="291" t="s">
        <v>214</v>
      </c>
      <c r="B29" s="278">
        <v>27</v>
      </c>
      <c r="C29" s="267"/>
      <c r="D29" s="267"/>
      <c r="E29" s="267"/>
      <c r="F29" s="267"/>
      <c r="G29" s="267"/>
      <c r="H29" s="267"/>
      <c r="I29" s="290"/>
    </row>
    <row r="30" spans="1:9">
      <c r="A30" s="291" t="s">
        <v>362</v>
      </c>
      <c r="B30" s="278">
        <v>28</v>
      </c>
      <c r="C30" s="283"/>
      <c r="D30" s="283"/>
      <c r="E30" s="283"/>
      <c r="F30" s="283"/>
      <c r="G30" s="283"/>
      <c r="H30" s="283"/>
      <c r="I30" s="290"/>
    </row>
    <row r="31" spans="1:9" s="257" customFormat="1">
      <c r="A31" s="291"/>
      <c r="B31" s="278"/>
      <c r="C31" s="293"/>
      <c r="D31" s="293"/>
      <c r="E31" s="293"/>
      <c r="F31" s="293"/>
      <c r="G31" s="293"/>
      <c r="H31" s="293"/>
      <c r="I31" s="292"/>
    </row>
    <row r="32" spans="1:9">
      <c r="A32" s="291" t="s">
        <v>297</v>
      </c>
      <c r="B32" s="278">
        <v>30</v>
      </c>
      <c r="C32" s="283"/>
      <c r="D32" s="283"/>
      <c r="E32" s="283"/>
      <c r="F32" s="283"/>
      <c r="G32" s="283"/>
      <c r="H32" s="283"/>
      <c r="I32" s="290"/>
    </row>
    <row r="33" spans="1:9">
      <c r="A33" s="291" t="s">
        <v>363</v>
      </c>
      <c r="B33" s="278">
        <v>31</v>
      </c>
      <c r="C33" s="283"/>
      <c r="D33" s="283"/>
      <c r="E33" s="283"/>
      <c r="F33" s="283"/>
      <c r="G33" s="283"/>
      <c r="H33" s="283"/>
      <c r="I33" s="290"/>
    </row>
    <row r="34" spans="1:9" s="257" customFormat="1">
      <c r="A34" s="291"/>
      <c r="B34" s="278"/>
      <c r="C34" s="293"/>
      <c r="D34" s="293"/>
      <c r="E34" s="293"/>
      <c r="F34" s="293"/>
      <c r="G34" s="293"/>
      <c r="H34" s="293"/>
      <c r="I34" s="292"/>
    </row>
    <row r="35" spans="1:9">
      <c r="A35" s="291" t="s">
        <v>364</v>
      </c>
      <c r="B35" s="278">
        <v>33</v>
      </c>
      <c r="C35" s="283"/>
      <c r="D35" s="283"/>
      <c r="E35" s="283"/>
      <c r="F35" s="283"/>
      <c r="G35" s="283"/>
      <c r="H35" s="283"/>
      <c r="I35" s="290"/>
    </row>
    <row r="36" spans="1:9">
      <c r="A36" s="264" t="s">
        <v>319</v>
      </c>
      <c r="B36" s="265">
        <v>34</v>
      </c>
      <c r="C36" s="266"/>
      <c r="D36" s="266"/>
      <c r="E36" s="266"/>
      <c r="F36" s="266"/>
      <c r="G36" s="266"/>
      <c r="H36" s="266"/>
      <c r="I36" s="285"/>
    </row>
  </sheetData>
  <sheetProtection password="C950" sheet="1" objects="1" scenarios="1"/>
  <pageMargins left="0.39370078740157483" right="0.39370078740157483" top="0.39370078740157483" bottom="0.39370078740157483" header="0.51181102362204722" footer="0.51181102362204722"/>
  <pageSetup paperSize="9" scale="97" orientation="landscape" horizontalDpi="300" verticalDpi="300" r:id="rId1"/>
  <headerFooter alignWithMargins="0"/>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8">
    <pageSetUpPr fitToPage="1"/>
  </sheetPr>
  <dimension ref="A1:G19"/>
  <sheetViews>
    <sheetView workbookViewId="0">
      <pane xSplit="1" topLeftCell="B1" activePane="topRight" state="frozen"/>
      <selection activeCell="A30" sqref="A30"/>
      <selection pane="topRight"/>
    </sheetView>
  </sheetViews>
  <sheetFormatPr baseColWidth="10" defaultRowHeight="12.5"/>
  <cols>
    <col min="1" max="1" width="39.1796875" style="1" customWidth="1"/>
    <col min="2" max="6" width="15.7265625" customWidth="1"/>
    <col min="7" max="7" width="17.26953125" customWidth="1"/>
  </cols>
  <sheetData>
    <row r="1" spans="1:7" s="1" customFormat="1">
      <c r="A1" s="60" t="s">
        <v>267</v>
      </c>
      <c r="B1" s="60"/>
      <c r="C1" s="60"/>
      <c r="D1" s="60"/>
      <c r="E1" s="60"/>
      <c r="F1" s="60"/>
      <c r="G1" s="55"/>
    </row>
    <row r="2" spans="1:7" s="1" customFormat="1">
      <c r="A2" s="345"/>
      <c r="B2" s="346"/>
      <c r="C2" s="346"/>
      <c r="D2" s="345"/>
      <c r="E2" s="345"/>
      <c r="F2" s="345"/>
      <c r="G2" s="55"/>
    </row>
    <row r="3" spans="1:7" s="1" customFormat="1">
      <c r="A3" s="347" t="s">
        <v>230</v>
      </c>
      <c r="B3" s="348"/>
      <c r="C3" s="348"/>
      <c r="D3" s="348"/>
      <c r="E3" s="348"/>
      <c r="F3" s="349"/>
      <c r="G3" s="55"/>
    </row>
    <row r="4" spans="1:7" s="1" customFormat="1">
      <c r="A4" s="350" t="s">
        <v>61</v>
      </c>
      <c r="B4" s="629" t="s">
        <v>338</v>
      </c>
      <c r="C4" s="630"/>
      <c r="D4" s="347" t="s">
        <v>231</v>
      </c>
      <c r="E4" s="120"/>
      <c r="F4" s="351"/>
      <c r="G4" s="55"/>
    </row>
    <row r="5" spans="1:7" s="1" customFormat="1">
      <c r="A5" s="352" t="s">
        <v>232</v>
      </c>
      <c r="B5" s="104" t="s">
        <v>123</v>
      </c>
      <c r="C5" s="104" t="s">
        <v>337</v>
      </c>
      <c r="D5" s="104" t="s">
        <v>123</v>
      </c>
      <c r="E5" s="104" t="s">
        <v>337</v>
      </c>
      <c r="F5" s="115" t="s">
        <v>131</v>
      </c>
      <c r="G5" s="55"/>
    </row>
    <row r="6" spans="1:7" s="1" customFormat="1">
      <c r="A6" s="134"/>
      <c r="B6" s="115" t="s">
        <v>122</v>
      </c>
      <c r="C6" s="115" t="s">
        <v>123</v>
      </c>
      <c r="D6" s="115" t="s">
        <v>122</v>
      </c>
      <c r="E6" s="115" t="s">
        <v>123</v>
      </c>
      <c r="F6" s="450"/>
      <c r="G6" s="344" t="s">
        <v>886</v>
      </c>
    </row>
    <row r="7" spans="1:7" ht="13">
      <c r="A7" s="449" t="s">
        <v>233</v>
      </c>
      <c r="B7" s="343"/>
      <c r="C7" s="343"/>
      <c r="D7" s="343"/>
      <c r="E7" s="343"/>
      <c r="F7" s="451"/>
      <c r="G7" s="342" t="str">
        <f>IF(F7=SUM(B7:E7),"OK","KO")</f>
        <v>OK</v>
      </c>
    </row>
    <row r="8" spans="1:7" ht="13">
      <c r="A8" s="28" t="s">
        <v>339</v>
      </c>
      <c r="B8" s="447"/>
      <c r="C8" s="447"/>
      <c r="D8" s="447"/>
      <c r="E8" s="447"/>
      <c r="F8" s="445"/>
      <c r="G8" s="342" t="str">
        <f t="shared" ref="G8:G10" si="0">IF(F8=SUM(B8:E8),"OK","KO")</f>
        <v>OK</v>
      </c>
    </row>
    <row r="9" spans="1:7" ht="13">
      <c r="A9" s="28" t="s">
        <v>162</v>
      </c>
      <c r="B9" s="447"/>
      <c r="C9" s="447"/>
      <c r="D9" s="447"/>
      <c r="E9" s="447"/>
      <c r="F9" s="445"/>
      <c r="G9" s="342" t="str">
        <f t="shared" si="0"/>
        <v>OK</v>
      </c>
    </row>
    <row r="10" spans="1:7" ht="13">
      <c r="A10" s="31" t="s">
        <v>242</v>
      </c>
      <c r="B10" s="453"/>
      <c r="C10" s="453"/>
      <c r="D10" s="453"/>
      <c r="E10" s="453"/>
      <c r="F10" s="452"/>
      <c r="G10" s="342" t="str">
        <f t="shared" si="0"/>
        <v>OK</v>
      </c>
    </row>
    <row r="11" spans="1:7" s="77" customFormat="1">
      <c r="A11" s="76"/>
      <c r="B11" s="75"/>
      <c r="C11" s="75"/>
      <c r="D11" s="75"/>
      <c r="E11" s="75"/>
      <c r="F11" s="75"/>
    </row>
    <row r="12" spans="1:7" s="1" customFormat="1">
      <c r="A12" s="106" t="s">
        <v>340</v>
      </c>
      <c r="B12" s="113"/>
      <c r="C12" s="113"/>
      <c r="D12" s="113"/>
      <c r="E12" s="113"/>
      <c r="F12" s="114"/>
    </row>
    <row r="13" spans="1:7" s="1" customFormat="1">
      <c r="A13" s="341" t="s">
        <v>341</v>
      </c>
      <c r="B13" s="631" t="s">
        <v>338</v>
      </c>
      <c r="C13" s="632"/>
      <c r="D13" s="106" t="s">
        <v>231</v>
      </c>
      <c r="E13" s="107"/>
      <c r="F13" s="110"/>
    </row>
    <row r="14" spans="1:7" s="1" customFormat="1">
      <c r="A14" s="111" t="s">
        <v>133</v>
      </c>
      <c r="B14" s="105" t="s">
        <v>123</v>
      </c>
      <c r="C14" s="105" t="s">
        <v>337</v>
      </c>
      <c r="D14" s="105" t="s">
        <v>123</v>
      </c>
      <c r="E14" s="105" t="s">
        <v>337</v>
      </c>
      <c r="F14" s="109" t="s">
        <v>131</v>
      </c>
    </row>
    <row r="15" spans="1:7" s="1" customFormat="1">
      <c r="A15" s="112"/>
      <c r="B15" s="109" t="s">
        <v>122</v>
      </c>
      <c r="C15" s="109" t="s">
        <v>123</v>
      </c>
      <c r="D15" s="109" t="s">
        <v>122</v>
      </c>
      <c r="E15" s="109" t="s">
        <v>123</v>
      </c>
      <c r="F15" s="443"/>
      <c r="G15" s="344" t="s">
        <v>886</v>
      </c>
    </row>
    <row r="16" spans="1:7" ht="13">
      <c r="A16" s="28" t="s">
        <v>342</v>
      </c>
      <c r="B16" s="442"/>
      <c r="C16" s="442"/>
      <c r="D16" s="442"/>
      <c r="E16" s="442"/>
      <c r="F16" s="444"/>
      <c r="G16" s="342" t="str">
        <f t="shared" ref="G16:G19" si="1">IF(F16=SUM(B16:E16),"OK","KO")</f>
        <v>OK</v>
      </c>
    </row>
    <row r="17" spans="1:7" ht="13">
      <c r="A17" s="28" t="s">
        <v>343</v>
      </c>
      <c r="B17" s="447"/>
      <c r="C17" s="447"/>
      <c r="D17" s="447"/>
      <c r="E17" s="447"/>
      <c r="F17" s="445"/>
      <c r="G17" s="342" t="str">
        <f t="shared" si="1"/>
        <v>OK</v>
      </c>
    </row>
    <row r="18" spans="1:7" ht="13">
      <c r="A18" s="28" t="s">
        <v>404</v>
      </c>
      <c r="B18" s="447"/>
      <c r="C18" s="447"/>
      <c r="D18" s="447"/>
      <c r="E18" s="447"/>
      <c r="F18" s="445"/>
      <c r="G18" s="342" t="str">
        <f t="shared" si="1"/>
        <v>OK</v>
      </c>
    </row>
    <row r="19" spans="1:7" ht="13">
      <c r="A19" s="31" t="s">
        <v>242</v>
      </c>
      <c r="B19" s="448"/>
      <c r="C19" s="448"/>
      <c r="D19" s="448"/>
      <c r="E19" s="448"/>
      <c r="F19" s="446"/>
      <c r="G19" s="342" t="str">
        <f t="shared" si="1"/>
        <v>OK</v>
      </c>
    </row>
  </sheetData>
  <sheetProtection password="C950" sheet="1" objects="1" scenarios="1"/>
  <mergeCells count="2">
    <mergeCell ref="B4:C4"/>
    <mergeCell ref="B13:C13"/>
  </mergeCells>
  <phoneticPr fontId="11" type="noConversion"/>
  <conditionalFormatting sqref="G7:G10">
    <cfRule type="cellIs" dxfId="339" priority="3" operator="equal">
      <formula>"KO"</formula>
    </cfRule>
    <cfRule type="cellIs" dxfId="338" priority="4" operator="equal">
      <formula>"OK"</formula>
    </cfRule>
  </conditionalFormatting>
  <conditionalFormatting sqref="G16:G19">
    <cfRule type="cellIs" dxfId="337" priority="1" operator="equal">
      <formula>"KO"</formula>
    </cfRule>
    <cfRule type="cellIs" dxfId="336" priority="2" operator="equal">
      <formula>"OK"</formula>
    </cfRule>
  </conditionalFormatting>
  <pageMargins left="0.39370078740157483" right="0.39370078740157483" top="0.39370078740157483" bottom="0.39370078740157483" header="0.51181102362204722" footer="0.51181102362204722"/>
  <pageSetup paperSize="9" orientation="landscape" horizontalDpi="300" verticalDpi="3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8">
    <pageSetUpPr fitToPage="1"/>
  </sheetPr>
  <dimension ref="A1:I36"/>
  <sheetViews>
    <sheetView workbookViewId="0">
      <pane xSplit="2" topLeftCell="C1" activePane="topRight" state="frozen"/>
      <selection pane="topRight" activeCell="I49" sqref="I49"/>
    </sheetView>
  </sheetViews>
  <sheetFormatPr baseColWidth="10" defaultColWidth="11.453125" defaultRowHeight="10.5"/>
  <cols>
    <col min="1" max="1" width="33.7265625" style="257" customWidth="1"/>
    <col min="2" max="2" width="2.7265625" style="255" customWidth="1"/>
    <col min="3" max="9" width="15.7265625" style="268" customWidth="1"/>
    <col min="10" max="16384" width="11.453125" style="268"/>
  </cols>
  <sheetData>
    <row r="1" spans="1:9" s="257" customFormat="1">
      <c r="A1" s="254" t="s">
        <v>863</v>
      </c>
      <c r="B1" s="255"/>
      <c r="C1" s="256"/>
      <c r="D1" s="256"/>
      <c r="E1" s="256"/>
      <c r="F1" s="256"/>
      <c r="G1" s="254"/>
      <c r="H1" s="256"/>
      <c r="I1" s="256"/>
    </row>
    <row r="2" spans="1:9" s="257" customFormat="1">
      <c r="A2" s="256"/>
      <c r="B2" s="255"/>
      <c r="C2" s="256"/>
      <c r="D2" s="256"/>
      <c r="E2" s="256"/>
      <c r="F2" s="256"/>
      <c r="G2" s="256"/>
      <c r="H2" s="256"/>
      <c r="I2" s="256"/>
    </row>
    <row r="3" spans="1:9" s="257" customFormat="1">
      <c r="A3" s="254" t="s">
        <v>490</v>
      </c>
      <c r="B3" s="255"/>
      <c r="C3" s="256"/>
      <c r="D3" s="256"/>
      <c r="E3" s="256"/>
      <c r="F3" s="256"/>
      <c r="G3" s="256"/>
      <c r="H3" s="256"/>
      <c r="I3" s="256"/>
    </row>
    <row r="4" spans="1:9" s="257" customFormat="1">
      <c r="A4" s="258" t="s">
        <v>739</v>
      </c>
      <c r="B4" s="255"/>
      <c r="C4" s="258" t="s">
        <v>740</v>
      </c>
      <c r="D4" s="258" t="s">
        <v>741</v>
      </c>
      <c r="E4" s="258" t="s">
        <v>742</v>
      </c>
      <c r="F4" s="258"/>
      <c r="G4" s="258" t="s">
        <v>862</v>
      </c>
      <c r="H4" s="256"/>
      <c r="I4" s="256"/>
    </row>
    <row r="5" spans="1:9" s="257" customFormat="1">
      <c r="A5" s="254" t="s">
        <v>945</v>
      </c>
      <c r="B5" s="255"/>
      <c r="C5" s="258">
        <v>738</v>
      </c>
      <c r="D5" s="258" t="s">
        <v>861</v>
      </c>
      <c r="E5" s="258" t="s">
        <v>509</v>
      </c>
      <c r="F5" s="258"/>
      <c r="G5" s="409" t="s">
        <v>787</v>
      </c>
      <c r="H5" s="256"/>
      <c r="I5" s="256"/>
    </row>
    <row r="6" spans="1:9" s="257" customFormat="1">
      <c r="A6" s="256"/>
      <c r="B6" s="255"/>
      <c r="C6" s="256"/>
      <c r="D6" s="256"/>
      <c r="E6" s="256"/>
      <c r="F6" s="256"/>
      <c r="G6" s="256"/>
      <c r="H6" s="256"/>
      <c r="I6" s="256"/>
    </row>
    <row r="7" spans="1:9" s="257" customFormat="1">
      <c r="A7" s="256" t="s">
        <v>747</v>
      </c>
      <c r="B7" s="255"/>
      <c r="C7" s="256" t="s">
        <v>748</v>
      </c>
      <c r="D7" s="256"/>
      <c r="E7" s="256"/>
      <c r="F7" s="256"/>
      <c r="G7" s="256"/>
      <c r="H7" s="256"/>
      <c r="I7" s="256"/>
    </row>
    <row r="8" spans="1:9" s="257" customFormat="1">
      <c r="A8" s="254"/>
      <c r="B8" s="255"/>
      <c r="C8" s="254"/>
      <c r="D8" s="256"/>
      <c r="E8" s="256"/>
      <c r="F8" s="256"/>
      <c r="G8" s="256"/>
      <c r="H8" s="256"/>
      <c r="I8" s="256"/>
    </row>
    <row r="9" spans="1:9" s="257" customFormat="1">
      <c r="A9" s="254" t="s">
        <v>490</v>
      </c>
      <c r="B9" s="255"/>
      <c r="C9" s="330"/>
      <c r="D9" s="330"/>
      <c r="E9" s="256"/>
      <c r="F9" s="256"/>
      <c r="G9" s="256"/>
      <c r="H9" s="256"/>
      <c r="I9" s="256"/>
    </row>
    <row r="10" spans="1:9" s="326" customFormat="1" ht="12.5">
      <c r="A10" s="329"/>
      <c r="B10" s="304" t="s">
        <v>786</v>
      </c>
      <c r="C10" s="304"/>
      <c r="D10" s="303"/>
      <c r="E10" s="303"/>
      <c r="F10" s="303"/>
      <c r="G10" s="328"/>
      <c r="H10" s="328"/>
      <c r="I10" s="327"/>
    </row>
    <row r="11" spans="1:9" s="257" customFormat="1">
      <c r="A11" s="299" t="s">
        <v>359</v>
      </c>
      <c r="B11" s="298"/>
      <c r="C11" s="297" t="s">
        <v>710</v>
      </c>
      <c r="D11" s="297" t="s">
        <v>703</v>
      </c>
      <c r="E11" s="297" t="s">
        <v>702</v>
      </c>
      <c r="F11" s="297" t="s">
        <v>701</v>
      </c>
      <c r="G11" s="297" t="s">
        <v>700</v>
      </c>
      <c r="H11" s="296" t="s">
        <v>215</v>
      </c>
      <c r="I11" s="296" t="s">
        <v>131</v>
      </c>
    </row>
    <row r="12" spans="1:9">
      <c r="A12" s="325" t="s">
        <v>389</v>
      </c>
      <c r="B12" s="295" t="s">
        <v>749</v>
      </c>
      <c r="C12" s="294"/>
      <c r="D12" s="280"/>
      <c r="E12" s="280"/>
      <c r="F12" s="280"/>
      <c r="G12" s="280"/>
      <c r="H12" s="280"/>
      <c r="I12" s="324"/>
    </row>
    <row r="13" spans="1:9">
      <c r="A13" s="291" t="s">
        <v>253</v>
      </c>
      <c r="B13" s="278" t="s">
        <v>785</v>
      </c>
      <c r="C13" s="283"/>
      <c r="D13" s="283"/>
      <c r="E13" s="283"/>
      <c r="F13" s="283"/>
      <c r="G13" s="283"/>
      <c r="H13" s="283"/>
      <c r="I13" s="323"/>
    </row>
    <row r="14" spans="1:9">
      <c r="A14" s="291" t="s">
        <v>254</v>
      </c>
      <c r="B14" s="278" t="s">
        <v>784</v>
      </c>
      <c r="C14" s="283"/>
      <c r="D14" s="283"/>
      <c r="E14" s="283"/>
      <c r="F14" s="283"/>
      <c r="G14" s="283"/>
      <c r="H14" s="283"/>
      <c r="I14" s="323"/>
    </row>
    <row r="15" spans="1:9">
      <c r="A15" s="291" t="s">
        <v>349</v>
      </c>
      <c r="B15" s="278" t="s">
        <v>783</v>
      </c>
      <c r="C15" s="282"/>
      <c r="D15" s="283"/>
      <c r="E15" s="283"/>
      <c r="F15" s="283"/>
      <c r="G15" s="283"/>
      <c r="H15" s="283"/>
      <c r="I15" s="313"/>
    </row>
    <row r="16" spans="1:9">
      <c r="A16" s="291" t="s">
        <v>350</v>
      </c>
      <c r="B16" s="278" t="s">
        <v>782</v>
      </c>
      <c r="C16" s="282"/>
      <c r="D16" s="267"/>
      <c r="E16" s="267"/>
      <c r="F16" s="267"/>
      <c r="G16" s="267"/>
      <c r="H16" s="267"/>
      <c r="I16" s="313"/>
    </row>
    <row r="17" spans="1:9">
      <c r="A17" s="322" t="s">
        <v>781</v>
      </c>
      <c r="B17" s="278" t="s">
        <v>780</v>
      </c>
      <c r="C17" s="282"/>
      <c r="D17" s="283"/>
      <c r="E17" s="283"/>
      <c r="F17" s="283"/>
      <c r="G17" s="283"/>
      <c r="H17" s="283"/>
      <c r="I17" s="313"/>
    </row>
    <row r="18" spans="1:9">
      <c r="A18" s="291"/>
      <c r="B18" s="278"/>
      <c r="C18" s="282"/>
      <c r="D18" s="282"/>
      <c r="E18" s="282"/>
      <c r="F18" s="282"/>
      <c r="G18" s="282"/>
      <c r="H18" s="282"/>
      <c r="I18" s="313"/>
    </row>
    <row r="19" spans="1:9">
      <c r="A19" s="264" t="s">
        <v>78</v>
      </c>
      <c r="B19" s="265" t="s">
        <v>779</v>
      </c>
      <c r="C19" s="267"/>
      <c r="D19" s="267"/>
      <c r="E19" s="267"/>
      <c r="F19" s="267"/>
      <c r="G19" s="267"/>
      <c r="H19" s="284"/>
      <c r="I19" s="289"/>
    </row>
    <row r="20" spans="1:9" s="274" customFormat="1">
      <c r="A20" s="269"/>
      <c r="B20" s="270"/>
      <c r="C20" s="271"/>
      <c r="D20" s="271"/>
      <c r="E20" s="271"/>
      <c r="F20" s="271"/>
      <c r="G20" s="272"/>
      <c r="H20" s="273"/>
      <c r="I20" s="272"/>
    </row>
    <row r="21" spans="1:9" s="257" customFormat="1" ht="12.5">
      <c r="A21" s="321"/>
      <c r="B21" s="320"/>
      <c r="C21" s="319"/>
      <c r="D21" s="318" t="s">
        <v>286</v>
      </c>
      <c r="E21" s="317" t="s">
        <v>360</v>
      </c>
      <c r="F21" s="316"/>
      <c r="G21" s="315"/>
      <c r="H21" s="315"/>
      <c r="I21" s="314"/>
    </row>
    <row r="22" spans="1:9">
      <c r="A22" s="277" t="s">
        <v>79</v>
      </c>
      <c r="B22" s="295">
        <v>18</v>
      </c>
      <c r="C22" s="280"/>
      <c r="D22" s="294"/>
      <c r="E22" s="280"/>
      <c r="F22" s="313"/>
      <c r="G22" s="312"/>
      <c r="H22" s="311"/>
      <c r="I22" s="310"/>
    </row>
    <row r="23" spans="1:9">
      <c r="A23" s="264" t="s">
        <v>80</v>
      </c>
      <c r="B23" s="265">
        <v>19</v>
      </c>
      <c r="C23" s="267"/>
      <c r="D23" s="284"/>
      <c r="E23" s="267"/>
      <c r="F23" s="309"/>
      <c r="G23" s="308"/>
      <c r="H23" s="307"/>
      <c r="I23" s="306"/>
    </row>
    <row r="24" spans="1:9" s="274" customFormat="1">
      <c r="A24" s="269"/>
      <c r="B24" s="270"/>
      <c r="C24" s="271"/>
      <c r="D24" s="271"/>
      <c r="E24" s="271"/>
      <c r="F24" s="271"/>
      <c r="G24" s="272"/>
      <c r="H24" s="273"/>
      <c r="I24" s="272"/>
    </row>
    <row r="25" spans="1:9" s="257" customFormat="1" ht="12.5">
      <c r="A25" s="305"/>
      <c r="B25" s="304" t="s">
        <v>778</v>
      </c>
      <c r="C25" s="304"/>
      <c r="D25" s="303"/>
      <c r="E25" s="303"/>
      <c r="F25" s="303"/>
      <c r="G25" s="302"/>
      <c r="H25" s="301"/>
      <c r="I25" s="300"/>
    </row>
    <row r="26" spans="1:9" s="257" customFormat="1">
      <c r="A26" s="299" t="s">
        <v>361</v>
      </c>
      <c r="B26" s="298" t="s">
        <v>777</v>
      </c>
      <c r="C26" s="297" t="s">
        <v>710</v>
      </c>
      <c r="D26" s="297" t="s">
        <v>703</v>
      </c>
      <c r="E26" s="297" t="s">
        <v>702</v>
      </c>
      <c r="F26" s="297" t="s">
        <v>701</v>
      </c>
      <c r="G26" s="297" t="s">
        <v>700</v>
      </c>
      <c r="H26" s="296" t="s">
        <v>215</v>
      </c>
      <c r="I26" s="292"/>
    </row>
    <row r="27" spans="1:9">
      <c r="A27" s="291" t="s">
        <v>390</v>
      </c>
      <c r="B27" s="295">
        <v>25</v>
      </c>
      <c r="C27" s="283"/>
      <c r="D27" s="283"/>
      <c r="E27" s="283"/>
      <c r="F27" s="283"/>
      <c r="G27" s="283"/>
      <c r="H27" s="294"/>
      <c r="I27" s="290"/>
    </row>
    <row r="28" spans="1:9">
      <c r="A28" s="291" t="s">
        <v>81</v>
      </c>
      <c r="B28" s="278">
        <v>26</v>
      </c>
      <c r="C28" s="283"/>
      <c r="D28" s="283"/>
      <c r="E28" s="283"/>
      <c r="F28" s="283"/>
      <c r="G28" s="283"/>
      <c r="H28" s="283"/>
      <c r="I28" s="290"/>
    </row>
    <row r="29" spans="1:9">
      <c r="A29" s="291" t="s">
        <v>214</v>
      </c>
      <c r="B29" s="278">
        <v>27</v>
      </c>
      <c r="C29" s="267"/>
      <c r="D29" s="267"/>
      <c r="E29" s="267"/>
      <c r="F29" s="267"/>
      <c r="G29" s="267"/>
      <c r="H29" s="267"/>
      <c r="I29" s="290"/>
    </row>
    <row r="30" spans="1:9">
      <c r="A30" s="291" t="s">
        <v>362</v>
      </c>
      <c r="B30" s="278">
        <v>28</v>
      </c>
      <c r="C30" s="283"/>
      <c r="D30" s="283"/>
      <c r="E30" s="283"/>
      <c r="F30" s="283"/>
      <c r="G30" s="283"/>
      <c r="H30" s="283"/>
      <c r="I30" s="290"/>
    </row>
    <row r="31" spans="1:9" s="257" customFormat="1">
      <c r="A31" s="291"/>
      <c r="B31" s="278"/>
      <c r="C31" s="293"/>
      <c r="D31" s="293"/>
      <c r="E31" s="293"/>
      <c r="F31" s="293"/>
      <c r="G31" s="293"/>
      <c r="H31" s="293"/>
      <c r="I31" s="292"/>
    </row>
    <row r="32" spans="1:9">
      <c r="A32" s="291" t="s">
        <v>297</v>
      </c>
      <c r="B32" s="278">
        <v>30</v>
      </c>
      <c r="C32" s="283"/>
      <c r="D32" s="283"/>
      <c r="E32" s="283"/>
      <c r="F32" s="283"/>
      <c r="G32" s="283"/>
      <c r="H32" s="283"/>
      <c r="I32" s="290"/>
    </row>
    <row r="33" spans="1:9">
      <c r="A33" s="291" t="s">
        <v>363</v>
      </c>
      <c r="B33" s="278">
        <v>31</v>
      </c>
      <c r="C33" s="283"/>
      <c r="D33" s="283"/>
      <c r="E33" s="283"/>
      <c r="F33" s="283"/>
      <c r="G33" s="283"/>
      <c r="H33" s="283"/>
      <c r="I33" s="290"/>
    </row>
    <row r="34" spans="1:9" s="257" customFormat="1">
      <c r="A34" s="291"/>
      <c r="B34" s="278"/>
      <c r="C34" s="293"/>
      <c r="D34" s="293"/>
      <c r="E34" s="293"/>
      <c r="F34" s="293"/>
      <c r="G34" s="293"/>
      <c r="H34" s="293"/>
      <c r="I34" s="292"/>
    </row>
    <row r="35" spans="1:9">
      <c r="A35" s="291" t="s">
        <v>364</v>
      </c>
      <c r="B35" s="278">
        <v>33</v>
      </c>
      <c r="C35" s="283"/>
      <c r="D35" s="283"/>
      <c r="E35" s="283"/>
      <c r="F35" s="283"/>
      <c r="G35" s="283"/>
      <c r="H35" s="283"/>
      <c r="I35" s="290"/>
    </row>
    <row r="36" spans="1:9">
      <c r="A36" s="264" t="s">
        <v>319</v>
      </c>
      <c r="B36" s="265">
        <v>34</v>
      </c>
      <c r="C36" s="266"/>
      <c r="D36" s="266"/>
      <c r="E36" s="266"/>
      <c r="F36" s="266"/>
      <c r="G36" s="266"/>
      <c r="H36" s="266"/>
      <c r="I36" s="285"/>
    </row>
  </sheetData>
  <sheetProtection password="C950" sheet="1" objects="1" scenarios="1"/>
  <pageMargins left="0.39370078740157483" right="0.39370078740157483" top="0.39370078740157483" bottom="0.39370078740157483" header="0.51181102362204722" footer="0.51181102362204722"/>
  <pageSetup paperSize="9" scale="97" orientation="landscape" horizontalDpi="300" verticalDpi="300" r:id="rId1"/>
  <headerFooter alignWithMargins="0"/>
  <customProperties>
    <customPr name="_pios_id" r:id="rId2"/>
  </customPropertie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0">
    <pageSetUpPr fitToPage="1"/>
  </sheetPr>
  <dimension ref="A1:I36"/>
  <sheetViews>
    <sheetView workbookViewId="0">
      <pane xSplit="2" topLeftCell="C1" activePane="topRight" state="frozen"/>
      <selection pane="topRight" activeCell="K50" sqref="K50"/>
    </sheetView>
  </sheetViews>
  <sheetFormatPr baseColWidth="10" defaultColWidth="11.453125" defaultRowHeight="10.5"/>
  <cols>
    <col min="1" max="1" width="33.7265625" style="257" customWidth="1"/>
    <col min="2" max="2" width="2.7265625" style="255" customWidth="1"/>
    <col min="3" max="9" width="15.7265625" style="268" customWidth="1"/>
    <col min="10" max="16384" width="11.453125" style="268"/>
  </cols>
  <sheetData>
    <row r="1" spans="1:9" s="257" customFormat="1">
      <c r="A1" s="254" t="s">
        <v>868</v>
      </c>
      <c r="B1" s="255"/>
      <c r="C1" s="256"/>
      <c r="D1" s="256"/>
      <c r="E1" s="256"/>
      <c r="F1" s="256"/>
      <c r="G1" s="254"/>
      <c r="H1" s="256"/>
      <c r="I1" s="256"/>
    </row>
    <row r="2" spans="1:9" s="257" customFormat="1">
      <c r="A2" s="256"/>
      <c r="B2" s="255"/>
      <c r="C2" s="256"/>
      <c r="D2" s="256"/>
      <c r="E2" s="256"/>
      <c r="F2" s="256"/>
      <c r="G2" s="256"/>
      <c r="H2" s="256"/>
      <c r="I2" s="256"/>
    </row>
    <row r="3" spans="1:9" s="257" customFormat="1">
      <c r="A3" s="254" t="s">
        <v>490</v>
      </c>
      <c r="B3" s="255"/>
      <c r="C3" s="256"/>
      <c r="D3" s="256"/>
      <c r="E3" s="256"/>
      <c r="F3" s="256"/>
      <c r="G3" s="256"/>
      <c r="H3" s="256"/>
      <c r="I3" s="256"/>
    </row>
    <row r="4" spans="1:9" s="257" customFormat="1">
      <c r="A4" s="258" t="s">
        <v>739</v>
      </c>
      <c r="B4" s="255"/>
      <c r="C4" s="258" t="s">
        <v>740</v>
      </c>
      <c r="D4" s="258" t="s">
        <v>741</v>
      </c>
      <c r="E4" s="258" t="s">
        <v>742</v>
      </c>
      <c r="F4" s="258"/>
      <c r="G4" s="258" t="s">
        <v>867</v>
      </c>
      <c r="H4" s="256"/>
      <c r="I4" s="256"/>
    </row>
    <row r="5" spans="1:9" s="257" customFormat="1">
      <c r="A5" s="254" t="s">
        <v>945</v>
      </c>
      <c r="B5" s="255"/>
      <c r="C5" s="258">
        <v>738</v>
      </c>
      <c r="D5" s="258" t="s">
        <v>866</v>
      </c>
      <c r="E5" s="258" t="s">
        <v>509</v>
      </c>
      <c r="F5" s="258"/>
      <c r="G5" s="409" t="s">
        <v>787</v>
      </c>
      <c r="H5" s="256"/>
      <c r="I5" s="256"/>
    </row>
    <row r="6" spans="1:9" s="257" customFormat="1">
      <c r="A6" s="256"/>
      <c r="B6" s="255"/>
      <c r="C6" s="256"/>
      <c r="D6" s="256"/>
      <c r="E6" s="256"/>
      <c r="F6" s="256"/>
      <c r="G6" s="256"/>
      <c r="H6" s="256"/>
      <c r="I6" s="256"/>
    </row>
    <row r="7" spans="1:9" s="257" customFormat="1">
      <c r="A7" s="256" t="s">
        <v>747</v>
      </c>
      <c r="B7" s="255"/>
      <c r="C7" s="256" t="s">
        <v>748</v>
      </c>
      <c r="D7" s="256"/>
      <c r="E7" s="256"/>
      <c r="F7" s="256"/>
      <c r="G7" s="256"/>
      <c r="H7" s="256"/>
      <c r="I7" s="256"/>
    </row>
    <row r="8" spans="1:9" s="257" customFormat="1">
      <c r="A8" s="254"/>
      <c r="B8" s="255"/>
      <c r="C8" s="254"/>
      <c r="D8" s="256"/>
      <c r="E8" s="256"/>
      <c r="F8" s="256"/>
      <c r="G8" s="256"/>
      <c r="H8" s="256"/>
      <c r="I8" s="256"/>
    </row>
    <row r="9" spans="1:9" s="257" customFormat="1">
      <c r="A9" s="254" t="s">
        <v>490</v>
      </c>
      <c r="B9" s="255"/>
      <c r="C9" s="330"/>
      <c r="D9" s="330"/>
      <c r="E9" s="256"/>
      <c r="F9" s="256"/>
      <c r="G9" s="256"/>
      <c r="H9" s="256"/>
      <c r="I9" s="256"/>
    </row>
    <row r="10" spans="1:9" s="326" customFormat="1" ht="12.5">
      <c r="A10" s="329"/>
      <c r="B10" s="304" t="s">
        <v>786</v>
      </c>
      <c r="C10" s="304"/>
      <c r="D10" s="303"/>
      <c r="E10" s="303"/>
      <c r="F10" s="303"/>
      <c r="G10" s="328"/>
      <c r="H10" s="328"/>
      <c r="I10" s="327"/>
    </row>
    <row r="11" spans="1:9" s="257" customFormat="1">
      <c r="A11" s="299" t="s">
        <v>359</v>
      </c>
      <c r="B11" s="298"/>
      <c r="C11" s="297" t="s">
        <v>710</v>
      </c>
      <c r="D11" s="297" t="s">
        <v>703</v>
      </c>
      <c r="E11" s="297" t="s">
        <v>702</v>
      </c>
      <c r="F11" s="297" t="s">
        <v>701</v>
      </c>
      <c r="G11" s="297" t="s">
        <v>700</v>
      </c>
      <c r="H11" s="296" t="s">
        <v>215</v>
      </c>
      <c r="I11" s="296" t="s">
        <v>131</v>
      </c>
    </row>
    <row r="12" spans="1:9">
      <c r="A12" s="325" t="s">
        <v>389</v>
      </c>
      <c r="B12" s="295" t="s">
        <v>749</v>
      </c>
      <c r="C12" s="294"/>
      <c r="D12" s="280"/>
      <c r="E12" s="280"/>
      <c r="F12" s="280"/>
      <c r="G12" s="280"/>
      <c r="H12" s="280"/>
      <c r="I12" s="324"/>
    </row>
    <row r="13" spans="1:9">
      <c r="A13" s="291" t="s">
        <v>253</v>
      </c>
      <c r="B13" s="278" t="s">
        <v>785</v>
      </c>
      <c r="C13" s="283"/>
      <c r="D13" s="283"/>
      <c r="E13" s="283"/>
      <c r="F13" s="283"/>
      <c r="G13" s="283"/>
      <c r="H13" s="283"/>
      <c r="I13" s="323"/>
    </row>
    <row r="14" spans="1:9">
      <c r="A14" s="291" t="s">
        <v>254</v>
      </c>
      <c r="B14" s="278" t="s">
        <v>784</v>
      </c>
      <c r="C14" s="283"/>
      <c r="D14" s="283"/>
      <c r="E14" s="283"/>
      <c r="F14" s="283"/>
      <c r="G14" s="283"/>
      <c r="H14" s="283"/>
      <c r="I14" s="323"/>
    </row>
    <row r="15" spans="1:9">
      <c r="A15" s="291" t="s">
        <v>349</v>
      </c>
      <c r="B15" s="278" t="s">
        <v>783</v>
      </c>
      <c r="C15" s="282"/>
      <c r="D15" s="283"/>
      <c r="E15" s="283"/>
      <c r="F15" s="283"/>
      <c r="G15" s="283"/>
      <c r="H15" s="283"/>
      <c r="I15" s="313"/>
    </row>
    <row r="16" spans="1:9">
      <c r="A16" s="291" t="s">
        <v>350</v>
      </c>
      <c r="B16" s="278" t="s">
        <v>782</v>
      </c>
      <c r="C16" s="282"/>
      <c r="D16" s="267"/>
      <c r="E16" s="267"/>
      <c r="F16" s="267"/>
      <c r="G16" s="267"/>
      <c r="H16" s="267"/>
      <c r="I16" s="313"/>
    </row>
    <row r="17" spans="1:9">
      <c r="A17" s="322" t="s">
        <v>781</v>
      </c>
      <c r="B17" s="278" t="s">
        <v>780</v>
      </c>
      <c r="C17" s="282"/>
      <c r="D17" s="283"/>
      <c r="E17" s="283"/>
      <c r="F17" s="283"/>
      <c r="G17" s="283"/>
      <c r="H17" s="283"/>
      <c r="I17" s="313"/>
    </row>
    <row r="18" spans="1:9">
      <c r="A18" s="291"/>
      <c r="B18" s="278"/>
      <c r="C18" s="282"/>
      <c r="D18" s="282"/>
      <c r="E18" s="282"/>
      <c r="F18" s="282"/>
      <c r="G18" s="282"/>
      <c r="H18" s="282"/>
      <c r="I18" s="313"/>
    </row>
    <row r="19" spans="1:9">
      <c r="A19" s="264" t="s">
        <v>78</v>
      </c>
      <c r="B19" s="265" t="s">
        <v>779</v>
      </c>
      <c r="C19" s="267"/>
      <c r="D19" s="267"/>
      <c r="E19" s="267"/>
      <c r="F19" s="267"/>
      <c r="G19" s="267"/>
      <c r="H19" s="284"/>
      <c r="I19" s="289"/>
    </row>
    <row r="20" spans="1:9" s="274" customFormat="1">
      <c r="A20" s="269"/>
      <c r="B20" s="270"/>
      <c r="C20" s="271"/>
      <c r="D20" s="271"/>
      <c r="E20" s="271"/>
      <c r="F20" s="271"/>
      <c r="G20" s="272"/>
      <c r="H20" s="273"/>
      <c r="I20" s="272"/>
    </row>
    <row r="21" spans="1:9" s="257" customFormat="1" ht="12.5">
      <c r="A21" s="321"/>
      <c r="B21" s="320"/>
      <c r="C21" s="319"/>
      <c r="D21" s="318" t="s">
        <v>286</v>
      </c>
      <c r="E21" s="317" t="s">
        <v>360</v>
      </c>
      <c r="F21" s="316"/>
      <c r="G21" s="315"/>
      <c r="H21" s="315"/>
      <c r="I21" s="314"/>
    </row>
    <row r="22" spans="1:9">
      <c r="A22" s="277" t="s">
        <v>79</v>
      </c>
      <c r="B22" s="295">
        <v>18</v>
      </c>
      <c r="C22" s="280"/>
      <c r="D22" s="294"/>
      <c r="E22" s="280"/>
      <c r="F22" s="313"/>
      <c r="G22" s="312"/>
      <c r="H22" s="311"/>
      <c r="I22" s="310"/>
    </row>
    <row r="23" spans="1:9">
      <c r="A23" s="264" t="s">
        <v>80</v>
      </c>
      <c r="B23" s="265">
        <v>19</v>
      </c>
      <c r="C23" s="267"/>
      <c r="D23" s="284"/>
      <c r="E23" s="267"/>
      <c r="F23" s="309"/>
      <c r="G23" s="308"/>
      <c r="H23" s="307"/>
      <c r="I23" s="306"/>
    </row>
    <row r="24" spans="1:9" s="274" customFormat="1">
      <c r="A24" s="269"/>
      <c r="B24" s="270"/>
      <c r="C24" s="271"/>
      <c r="D24" s="271"/>
      <c r="E24" s="271"/>
      <c r="F24" s="271"/>
      <c r="G24" s="272"/>
      <c r="H24" s="273"/>
      <c r="I24" s="272"/>
    </row>
    <row r="25" spans="1:9" s="257" customFormat="1" ht="12.5">
      <c r="A25" s="305"/>
      <c r="B25" s="304" t="s">
        <v>778</v>
      </c>
      <c r="C25" s="304"/>
      <c r="D25" s="303"/>
      <c r="E25" s="303"/>
      <c r="F25" s="303"/>
      <c r="G25" s="302"/>
      <c r="H25" s="301"/>
      <c r="I25" s="300"/>
    </row>
    <row r="26" spans="1:9" s="257" customFormat="1">
      <c r="A26" s="299" t="s">
        <v>361</v>
      </c>
      <c r="B26" s="298" t="s">
        <v>777</v>
      </c>
      <c r="C26" s="297" t="s">
        <v>710</v>
      </c>
      <c r="D26" s="297" t="s">
        <v>703</v>
      </c>
      <c r="E26" s="297" t="s">
        <v>702</v>
      </c>
      <c r="F26" s="297" t="s">
        <v>701</v>
      </c>
      <c r="G26" s="297" t="s">
        <v>700</v>
      </c>
      <c r="H26" s="296" t="s">
        <v>215</v>
      </c>
      <c r="I26" s="292"/>
    </row>
    <row r="27" spans="1:9">
      <c r="A27" s="291" t="s">
        <v>390</v>
      </c>
      <c r="B27" s="295">
        <v>25</v>
      </c>
      <c r="C27" s="283"/>
      <c r="D27" s="283"/>
      <c r="E27" s="283"/>
      <c r="F27" s="283"/>
      <c r="G27" s="283"/>
      <c r="H27" s="294"/>
      <c r="I27" s="290"/>
    </row>
    <row r="28" spans="1:9">
      <c r="A28" s="291" t="s">
        <v>81</v>
      </c>
      <c r="B28" s="278">
        <v>26</v>
      </c>
      <c r="C28" s="283"/>
      <c r="D28" s="283"/>
      <c r="E28" s="283"/>
      <c r="F28" s="283"/>
      <c r="G28" s="283"/>
      <c r="H28" s="283"/>
      <c r="I28" s="290"/>
    </row>
    <row r="29" spans="1:9">
      <c r="A29" s="291" t="s">
        <v>214</v>
      </c>
      <c r="B29" s="278">
        <v>27</v>
      </c>
      <c r="C29" s="267"/>
      <c r="D29" s="267"/>
      <c r="E29" s="267"/>
      <c r="F29" s="267"/>
      <c r="G29" s="267"/>
      <c r="H29" s="267"/>
      <c r="I29" s="290"/>
    </row>
    <row r="30" spans="1:9">
      <c r="A30" s="291" t="s">
        <v>362</v>
      </c>
      <c r="B30" s="278">
        <v>28</v>
      </c>
      <c r="C30" s="283"/>
      <c r="D30" s="283"/>
      <c r="E30" s="283"/>
      <c r="F30" s="283"/>
      <c r="G30" s="283"/>
      <c r="H30" s="283"/>
      <c r="I30" s="290"/>
    </row>
    <row r="31" spans="1:9" s="257" customFormat="1">
      <c r="A31" s="291"/>
      <c r="B31" s="278"/>
      <c r="C31" s="293"/>
      <c r="D31" s="293"/>
      <c r="E31" s="293"/>
      <c r="F31" s="293"/>
      <c r="G31" s="293"/>
      <c r="H31" s="293"/>
      <c r="I31" s="292"/>
    </row>
    <row r="32" spans="1:9">
      <c r="A32" s="291" t="s">
        <v>297</v>
      </c>
      <c r="B32" s="278">
        <v>30</v>
      </c>
      <c r="C32" s="283"/>
      <c r="D32" s="283"/>
      <c r="E32" s="283"/>
      <c r="F32" s="283"/>
      <c r="G32" s="283"/>
      <c r="H32" s="283"/>
      <c r="I32" s="290"/>
    </row>
    <row r="33" spans="1:9">
      <c r="A33" s="291" t="s">
        <v>363</v>
      </c>
      <c r="B33" s="278">
        <v>31</v>
      </c>
      <c r="C33" s="283"/>
      <c r="D33" s="283"/>
      <c r="E33" s="283"/>
      <c r="F33" s="283"/>
      <c r="G33" s="283"/>
      <c r="H33" s="283"/>
      <c r="I33" s="290"/>
    </row>
    <row r="34" spans="1:9" s="257" customFormat="1">
      <c r="A34" s="291"/>
      <c r="B34" s="278"/>
      <c r="C34" s="293"/>
      <c r="D34" s="293"/>
      <c r="E34" s="293"/>
      <c r="F34" s="293"/>
      <c r="G34" s="293"/>
      <c r="H34" s="293"/>
      <c r="I34" s="292"/>
    </row>
    <row r="35" spans="1:9">
      <c r="A35" s="291" t="s">
        <v>364</v>
      </c>
      <c r="B35" s="278">
        <v>33</v>
      </c>
      <c r="C35" s="283"/>
      <c r="D35" s="283"/>
      <c r="E35" s="283"/>
      <c r="F35" s="283"/>
      <c r="G35" s="283"/>
      <c r="H35" s="283"/>
      <c r="I35" s="290"/>
    </row>
    <row r="36" spans="1:9">
      <c r="A36" s="264" t="s">
        <v>319</v>
      </c>
      <c r="B36" s="265">
        <v>34</v>
      </c>
      <c r="C36" s="266"/>
      <c r="D36" s="266"/>
      <c r="E36" s="266"/>
      <c r="F36" s="266"/>
      <c r="G36" s="266"/>
      <c r="H36" s="266"/>
      <c r="I36" s="285"/>
    </row>
  </sheetData>
  <sheetProtection password="C950" sheet="1" objects="1" scenarios="1"/>
  <pageMargins left="0.39370078740157483" right="0.39370078740157483" top="0.39370078740157483" bottom="0.39370078740157483" header="0.51181102362204722" footer="0.51181102362204722"/>
  <pageSetup paperSize="9" scale="97" orientation="landscape" horizontalDpi="300" verticalDpi="300" r:id="rId1"/>
  <headerFooter alignWithMargins="0"/>
  <customProperties>
    <customPr name="_pios_id" r:id="rId2"/>
  </customPropertie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pageSetUpPr fitToPage="1"/>
  </sheetPr>
  <dimension ref="A1:J46"/>
  <sheetViews>
    <sheetView workbookViewId="0">
      <pane xSplit="1" topLeftCell="B1" activePane="topRight" state="frozen"/>
      <selection pane="topRight" activeCell="J48" sqref="J48"/>
    </sheetView>
  </sheetViews>
  <sheetFormatPr baseColWidth="10" defaultColWidth="11.453125" defaultRowHeight="10.5"/>
  <cols>
    <col min="1" max="1" width="33.7265625" style="3" customWidth="1"/>
    <col min="2" max="2" width="15.7265625" style="216" customWidth="1"/>
    <col min="3" max="8" width="15.7265625" style="4" customWidth="1"/>
    <col min="9" max="9" width="24.7265625" style="4" customWidth="1"/>
    <col min="10" max="16384" width="11.453125" style="4"/>
  </cols>
  <sheetData>
    <row r="1" spans="1:9" s="3" customFormat="1">
      <c r="A1" s="254" t="s">
        <v>819</v>
      </c>
      <c r="B1" s="255"/>
      <c r="C1" s="256"/>
      <c r="D1" s="256"/>
      <c r="E1" s="256"/>
      <c r="F1" s="256"/>
      <c r="G1" s="254"/>
      <c r="H1" s="256"/>
      <c r="I1" s="258"/>
    </row>
    <row r="2" spans="1:9" s="3" customFormat="1">
      <c r="A2" s="256"/>
      <c r="B2" s="255"/>
      <c r="C2" s="256"/>
      <c r="D2" s="256"/>
      <c r="E2" s="256"/>
      <c r="F2" s="256"/>
      <c r="G2" s="256"/>
      <c r="H2" s="256"/>
      <c r="I2" s="258"/>
    </row>
    <row r="3" spans="1:9" s="3" customFormat="1">
      <c r="A3" s="254" t="s">
        <v>490</v>
      </c>
      <c r="B3" s="255"/>
      <c r="C3" s="256"/>
      <c r="D3" s="256"/>
      <c r="E3" s="256"/>
      <c r="F3" s="256"/>
      <c r="G3" s="256"/>
      <c r="H3" s="256"/>
      <c r="I3" s="258"/>
    </row>
    <row r="4" spans="1:9" s="3" customFormat="1">
      <c r="A4" s="258" t="s">
        <v>739</v>
      </c>
      <c r="B4" s="255"/>
      <c r="C4" s="258" t="s">
        <v>740</v>
      </c>
      <c r="D4" s="258" t="s">
        <v>741</v>
      </c>
      <c r="E4" s="258" t="s">
        <v>742</v>
      </c>
      <c r="F4" s="258"/>
      <c r="G4" s="258" t="s">
        <v>818</v>
      </c>
      <c r="H4" s="256"/>
      <c r="I4" s="258"/>
    </row>
    <row r="5" spans="1:9" s="3" customFormat="1">
      <c r="A5" s="254" t="s">
        <v>945</v>
      </c>
      <c r="B5" s="255"/>
      <c r="C5" s="258">
        <v>739</v>
      </c>
      <c r="D5" s="258" t="s">
        <v>767</v>
      </c>
      <c r="E5" s="258" t="s">
        <v>509</v>
      </c>
      <c r="F5" s="258"/>
      <c r="G5" s="409" t="s">
        <v>817</v>
      </c>
      <c r="H5" s="256"/>
      <c r="I5" s="258"/>
    </row>
    <row r="6" spans="1:9" s="3" customFormat="1">
      <c r="A6" s="256"/>
      <c r="B6" s="255"/>
      <c r="C6" s="256"/>
      <c r="D6" s="256"/>
      <c r="E6" s="256"/>
      <c r="F6" s="256"/>
      <c r="G6" s="256"/>
      <c r="H6" s="256"/>
      <c r="I6" s="258"/>
    </row>
    <row r="7" spans="1:9" s="3" customFormat="1">
      <c r="A7" s="256" t="s">
        <v>747</v>
      </c>
      <c r="B7" s="255"/>
      <c r="C7" s="256" t="s">
        <v>748</v>
      </c>
      <c r="D7" s="256"/>
      <c r="E7" s="256"/>
      <c r="F7" s="256"/>
      <c r="G7" s="256"/>
      <c r="H7" s="256"/>
      <c r="I7" s="258"/>
    </row>
    <row r="8" spans="1:9" s="3" customFormat="1">
      <c r="A8" s="87"/>
      <c r="B8" s="206"/>
      <c r="C8" s="87"/>
      <c r="D8" s="71"/>
      <c r="E8" s="71"/>
      <c r="F8" s="87"/>
      <c r="G8" s="71"/>
      <c r="H8" s="71"/>
      <c r="I8" s="48"/>
    </row>
    <row r="9" spans="1:9" s="3" customFormat="1">
      <c r="A9" s="87"/>
      <c r="B9" s="207"/>
      <c r="C9" s="88"/>
      <c r="D9" s="71"/>
      <c r="E9" s="71"/>
      <c r="F9" s="71"/>
      <c r="G9" s="71"/>
      <c r="H9" s="71"/>
      <c r="I9" s="48"/>
    </row>
    <row r="10" spans="1:9" s="3" customFormat="1">
      <c r="A10" s="398"/>
      <c r="B10" s="399" t="s">
        <v>206</v>
      </c>
      <c r="C10" s="121"/>
      <c r="D10" s="121"/>
      <c r="E10" s="121"/>
      <c r="F10" s="121"/>
      <c r="G10" s="121"/>
      <c r="H10" s="120"/>
      <c r="I10" s="48"/>
    </row>
    <row r="11" spans="1:9" s="204" customFormat="1" ht="21">
      <c r="A11" s="400" t="s">
        <v>144</v>
      </c>
      <c r="B11" s="401" t="s">
        <v>710</v>
      </c>
      <c r="C11" s="402" t="s">
        <v>703</v>
      </c>
      <c r="D11" s="402" t="s">
        <v>702</v>
      </c>
      <c r="E11" s="402" t="s">
        <v>701</v>
      </c>
      <c r="F11" s="402" t="s">
        <v>700</v>
      </c>
      <c r="G11" s="402" t="s">
        <v>215</v>
      </c>
      <c r="H11" s="402" t="s">
        <v>131</v>
      </c>
      <c r="I11" s="404" t="s">
        <v>891</v>
      </c>
    </row>
    <row r="12" spans="1:9">
      <c r="A12" s="28" t="s">
        <v>153</v>
      </c>
      <c r="B12" s="209"/>
      <c r="C12" s="13"/>
      <c r="D12" s="13"/>
      <c r="E12" s="13"/>
      <c r="F12" s="13"/>
      <c r="G12" s="38"/>
      <c r="H12" s="38"/>
    </row>
    <row r="13" spans="1:9" ht="13">
      <c r="A13" s="28" t="s">
        <v>154</v>
      </c>
      <c r="B13" s="210"/>
      <c r="C13" s="8"/>
      <c r="D13" s="8"/>
      <c r="E13" s="8"/>
      <c r="F13" s="8"/>
      <c r="G13" s="8"/>
      <c r="H13" s="8"/>
      <c r="I13" s="406" t="str">
        <f>IF(H13=SUM(B13:G13),"OK","KO")</f>
        <v>OK</v>
      </c>
    </row>
    <row r="14" spans="1:9" ht="13">
      <c r="A14" s="28" t="s">
        <v>155</v>
      </c>
      <c r="B14" s="210"/>
      <c r="C14" s="8"/>
      <c r="D14" s="8"/>
      <c r="E14" s="8"/>
      <c r="F14" s="8"/>
      <c r="G14" s="8"/>
      <c r="H14" s="8"/>
      <c r="I14" s="406" t="str">
        <f t="shared" ref="I14:I17" si="0">IF(H14=SUM(B14:G14),"OK","KO")</f>
        <v>OK</v>
      </c>
    </row>
    <row r="15" spans="1:9" ht="13">
      <c r="A15" s="28" t="s">
        <v>24</v>
      </c>
      <c r="B15" s="210"/>
      <c r="C15" s="11"/>
      <c r="D15" s="11"/>
      <c r="E15" s="11"/>
      <c r="F15" s="11"/>
      <c r="G15" s="11"/>
      <c r="H15" s="8"/>
      <c r="I15" s="406" t="str">
        <f t="shared" si="0"/>
        <v>OK</v>
      </c>
    </row>
    <row r="16" spans="1:9">
      <c r="A16" s="39" t="s">
        <v>131</v>
      </c>
      <c r="B16" s="211"/>
      <c r="C16" s="8"/>
      <c r="D16" s="8"/>
      <c r="E16" s="8"/>
      <c r="F16" s="8"/>
      <c r="G16" s="8"/>
      <c r="H16" s="36"/>
      <c r="I16" s="17"/>
    </row>
    <row r="17" spans="1:10" ht="13">
      <c r="A17" s="28" t="s">
        <v>145</v>
      </c>
      <c r="B17" s="8"/>
      <c r="C17" s="8"/>
      <c r="D17" s="8"/>
      <c r="E17" s="8"/>
      <c r="F17" s="8"/>
      <c r="G17" s="8"/>
      <c r="H17" s="11"/>
      <c r="I17" s="406" t="str">
        <f t="shared" si="0"/>
        <v>OK</v>
      </c>
    </row>
    <row r="18" spans="1:10" s="74" customFormat="1" ht="13">
      <c r="A18" s="73" t="s">
        <v>892</v>
      </c>
      <c r="B18" s="212"/>
      <c r="C18" s="405" t="str">
        <f>IF(C16=SUM(C12:C15),"OK","KO")</f>
        <v>OK</v>
      </c>
      <c r="D18" s="405" t="str">
        <f t="shared" ref="D18:F18" si="1">IF(D16=SUM(D12:D15),"OK","KO")</f>
        <v>OK</v>
      </c>
      <c r="E18" s="405" t="str">
        <f t="shared" si="1"/>
        <v>OK</v>
      </c>
      <c r="F18" s="405" t="str">
        <f t="shared" si="1"/>
        <v>OK</v>
      </c>
      <c r="G18" s="405" t="str">
        <f>IF(G16=SUM(G13:G15),"OK","KO")</f>
        <v>OK</v>
      </c>
      <c r="H18" s="78"/>
    </row>
    <row r="19" spans="1:10" s="3" customFormat="1">
      <c r="A19" s="147"/>
      <c r="B19" s="208" t="s">
        <v>31</v>
      </c>
      <c r="C19" s="108"/>
      <c r="D19" s="108"/>
      <c r="E19" s="108"/>
      <c r="F19" s="108"/>
      <c r="G19" s="108"/>
      <c r="H19" s="107"/>
    </row>
    <row r="20" spans="1:10" s="204" customFormat="1" ht="21">
      <c r="A20" s="203" t="s">
        <v>144</v>
      </c>
      <c r="B20" s="401" t="s">
        <v>710</v>
      </c>
      <c r="C20" s="402" t="s">
        <v>703</v>
      </c>
      <c r="D20" s="402" t="s">
        <v>702</v>
      </c>
      <c r="E20" s="402" t="s">
        <v>701</v>
      </c>
      <c r="F20" s="402" t="s">
        <v>700</v>
      </c>
      <c r="G20" s="402" t="s">
        <v>215</v>
      </c>
      <c r="H20" s="403" t="s">
        <v>131</v>
      </c>
    </row>
    <row r="21" spans="1:10" ht="13">
      <c r="A21" s="28" t="s">
        <v>198</v>
      </c>
      <c r="B21" s="210"/>
      <c r="C21" s="8"/>
      <c r="D21" s="8"/>
      <c r="E21" s="8"/>
      <c r="F21" s="8"/>
      <c r="G21" s="8"/>
      <c r="H21" s="8"/>
      <c r="I21" s="406" t="str">
        <f>IF(H21=SUM(B21:G21),"OK","KO")</f>
        <v>OK</v>
      </c>
    </row>
    <row r="22" spans="1:10" ht="13">
      <c r="A22" s="28" t="s">
        <v>385</v>
      </c>
      <c r="B22" s="210"/>
      <c r="C22" s="8"/>
      <c r="D22" s="8"/>
      <c r="E22" s="8"/>
      <c r="F22" s="8"/>
      <c r="G22" s="8"/>
      <c r="H22" s="8"/>
      <c r="I22" s="406" t="str">
        <f t="shared" ref="I22:I26" si="2">IF(H22=SUM(B22:G22),"OK","KO")</f>
        <v>OK</v>
      </c>
    </row>
    <row r="23" spans="1:10" ht="13">
      <c r="A23" s="28" t="s">
        <v>146</v>
      </c>
      <c r="B23" s="213"/>
      <c r="C23" s="11"/>
      <c r="D23" s="11"/>
      <c r="E23" s="11"/>
      <c r="F23" s="11"/>
      <c r="G23" s="11"/>
      <c r="H23" s="11"/>
      <c r="I23" s="406" t="str">
        <f t="shared" si="2"/>
        <v>OK</v>
      </c>
    </row>
    <row r="24" spans="1:10" ht="13">
      <c r="A24" s="39" t="s">
        <v>131</v>
      </c>
      <c r="B24" s="210"/>
      <c r="C24" s="8"/>
      <c r="D24" s="8"/>
      <c r="E24" s="8"/>
      <c r="F24" s="8"/>
      <c r="G24" s="8"/>
      <c r="H24" s="8"/>
      <c r="I24" s="406" t="str">
        <f t="shared" si="2"/>
        <v>OK</v>
      </c>
      <c r="J24" s="407"/>
    </row>
    <row r="25" spans="1:10" s="3" customFormat="1" ht="13">
      <c r="A25" s="39"/>
      <c r="B25" s="214"/>
      <c r="C25" s="59"/>
      <c r="D25" s="59"/>
      <c r="E25" s="59"/>
      <c r="F25" s="59"/>
      <c r="G25" s="59"/>
      <c r="H25" s="59"/>
      <c r="I25" s="406"/>
    </row>
    <row r="26" spans="1:10" ht="13">
      <c r="A26" s="28" t="s">
        <v>393</v>
      </c>
      <c r="B26" s="8"/>
      <c r="C26" s="8"/>
      <c r="D26" s="8"/>
      <c r="E26" s="8"/>
      <c r="F26" s="8"/>
      <c r="G26" s="36"/>
      <c r="H26" s="8"/>
      <c r="I26" s="406" t="str">
        <f t="shared" si="2"/>
        <v>OK</v>
      </c>
    </row>
    <row r="27" spans="1:10">
      <c r="A27" s="31" t="s">
        <v>249</v>
      </c>
      <c r="B27" s="215"/>
      <c r="C27" s="11"/>
      <c r="D27" s="11"/>
      <c r="E27" s="11"/>
      <c r="F27" s="11"/>
      <c r="G27" s="40"/>
      <c r="H27" s="40"/>
    </row>
    <row r="28" spans="1:10" s="74" customFormat="1" ht="13">
      <c r="A28" s="73" t="s">
        <v>892</v>
      </c>
      <c r="B28" s="405" t="str">
        <f>IF(B24=SUM(B21:B23),"OK","KO")</f>
        <v>OK</v>
      </c>
      <c r="C28" s="405" t="str">
        <f>IF(C24=SUM(C21:C23),"OK","KO")</f>
        <v>OK</v>
      </c>
      <c r="D28" s="405" t="str">
        <f t="shared" ref="D28:H28" si="3">IF(D24=SUM(D21:D23),"OK","KO")</f>
        <v>OK</v>
      </c>
      <c r="E28" s="405" t="str">
        <f t="shared" si="3"/>
        <v>OK</v>
      </c>
      <c r="F28" s="405" t="str">
        <f t="shared" si="3"/>
        <v>OK</v>
      </c>
      <c r="G28" s="405" t="str">
        <f t="shared" si="3"/>
        <v>OK</v>
      </c>
      <c r="H28" s="405" t="str">
        <f t="shared" si="3"/>
        <v>OK</v>
      </c>
    </row>
    <row r="29" spans="1:10" s="3" customFormat="1">
      <c r="A29" s="147"/>
      <c r="B29" s="208" t="s">
        <v>263</v>
      </c>
      <c r="C29" s="108"/>
      <c r="D29" s="108"/>
      <c r="E29" s="108"/>
      <c r="F29" s="108"/>
      <c r="G29" s="108"/>
      <c r="H29" s="107"/>
    </row>
    <row r="30" spans="1:10" s="204" customFormat="1" ht="21">
      <c r="A30" s="203" t="s">
        <v>144</v>
      </c>
      <c r="B30" s="401" t="s">
        <v>710</v>
      </c>
      <c r="C30" s="402" t="s">
        <v>703</v>
      </c>
      <c r="D30" s="402" t="s">
        <v>702</v>
      </c>
      <c r="E30" s="402" t="s">
        <v>701</v>
      </c>
      <c r="F30" s="402" t="s">
        <v>700</v>
      </c>
      <c r="G30" s="402" t="s">
        <v>215</v>
      </c>
      <c r="H30" s="403" t="s">
        <v>131</v>
      </c>
    </row>
    <row r="31" spans="1:10" ht="13">
      <c r="A31" s="5" t="s">
        <v>386</v>
      </c>
      <c r="B31" s="210"/>
      <c r="C31" s="8"/>
      <c r="D31" s="8"/>
      <c r="E31" s="8"/>
      <c r="F31" s="8"/>
      <c r="G31" s="8"/>
      <c r="H31" s="13"/>
      <c r="I31" s="406" t="str">
        <f>IF(H31=SUM(B31:G31),"OK","KO")</f>
        <v>OK</v>
      </c>
    </row>
    <row r="32" spans="1:10" ht="13">
      <c r="A32" s="6" t="s">
        <v>32</v>
      </c>
      <c r="B32" s="213"/>
      <c r="C32" s="11"/>
      <c r="D32" s="11"/>
      <c r="E32" s="11"/>
      <c r="F32" s="11"/>
      <c r="G32" s="11"/>
      <c r="H32" s="11"/>
      <c r="I32" s="406" t="str">
        <f t="shared" ref="I32:I33" si="4">IF(H32=SUM(B32:G32),"OK","KO")</f>
        <v>OK</v>
      </c>
    </row>
    <row r="33" spans="1:9" ht="13">
      <c r="A33" s="18" t="s">
        <v>131</v>
      </c>
      <c r="B33" s="210"/>
      <c r="C33" s="8"/>
      <c r="D33" s="8"/>
      <c r="E33" s="8"/>
      <c r="F33" s="8"/>
      <c r="G33" s="8"/>
      <c r="H33" s="8"/>
      <c r="I33" s="406" t="str">
        <f t="shared" si="4"/>
        <v>OK</v>
      </c>
    </row>
    <row r="34" spans="1:9" s="3" customFormat="1">
      <c r="A34" s="18"/>
      <c r="B34" s="214"/>
      <c r="C34" s="59"/>
      <c r="D34" s="59"/>
      <c r="E34" s="59"/>
      <c r="F34" s="59"/>
      <c r="G34" s="59"/>
      <c r="H34" s="59"/>
    </row>
    <row r="35" spans="1:9" ht="13">
      <c r="A35" s="6" t="s">
        <v>387</v>
      </c>
      <c r="B35" s="8"/>
      <c r="C35" s="8"/>
      <c r="D35" s="8"/>
      <c r="E35" s="8"/>
      <c r="F35" s="8"/>
      <c r="G35" s="36"/>
      <c r="H35" s="8"/>
      <c r="I35" s="406" t="str">
        <f t="shared" ref="I35" si="5">IF(H35=SUM(B35:G35),"OK","KO")</f>
        <v>OK</v>
      </c>
    </row>
    <row r="36" spans="1:9">
      <c r="A36" s="10" t="s">
        <v>250</v>
      </c>
      <c r="B36" s="215"/>
      <c r="C36" s="11"/>
      <c r="D36" s="11"/>
      <c r="E36" s="11"/>
      <c r="F36" s="11"/>
      <c r="G36" s="40"/>
      <c r="H36" s="40"/>
    </row>
    <row r="37" spans="1:9" s="74" customFormat="1" ht="13">
      <c r="A37" s="73" t="s">
        <v>892</v>
      </c>
      <c r="B37" s="405" t="str">
        <f>IF(B33=SUM(B31:B32),"OK","KO")</f>
        <v>OK</v>
      </c>
      <c r="C37" s="405" t="str">
        <f t="shared" ref="C37:H37" si="6">IF(C33=SUM(C31:C32),"OK","KO")</f>
        <v>OK</v>
      </c>
      <c r="D37" s="405" t="str">
        <f t="shared" si="6"/>
        <v>OK</v>
      </c>
      <c r="E37" s="405" t="str">
        <f t="shared" si="6"/>
        <v>OK</v>
      </c>
      <c r="F37" s="405" t="str">
        <f t="shared" si="6"/>
        <v>OK</v>
      </c>
      <c r="G37" s="405" t="str">
        <f t="shared" si="6"/>
        <v>OK</v>
      </c>
      <c r="H37" s="405" t="str">
        <f t="shared" si="6"/>
        <v>OK</v>
      </c>
    </row>
    <row r="38" spans="1:9" s="3" customFormat="1">
      <c r="A38" s="147"/>
      <c r="B38" s="208" t="s">
        <v>23</v>
      </c>
      <c r="C38" s="108"/>
      <c r="D38" s="108"/>
      <c r="E38" s="108"/>
      <c r="F38" s="108"/>
      <c r="G38" s="108"/>
      <c r="H38" s="107"/>
    </row>
    <row r="39" spans="1:9" s="204" customFormat="1" ht="21">
      <c r="A39" s="203" t="s">
        <v>144</v>
      </c>
      <c r="B39" s="401" t="s">
        <v>710</v>
      </c>
      <c r="C39" s="402" t="s">
        <v>703</v>
      </c>
      <c r="D39" s="402" t="s">
        <v>702</v>
      </c>
      <c r="E39" s="402" t="s">
        <v>701</v>
      </c>
      <c r="F39" s="402" t="s">
        <v>700</v>
      </c>
      <c r="G39" s="402" t="s">
        <v>215</v>
      </c>
      <c r="H39" s="403" t="s">
        <v>131</v>
      </c>
    </row>
    <row r="40" spans="1:9" ht="13">
      <c r="A40" s="5" t="s">
        <v>388</v>
      </c>
      <c r="B40" s="210"/>
      <c r="C40" s="8"/>
      <c r="D40" s="8"/>
      <c r="E40" s="8"/>
      <c r="F40" s="8"/>
      <c r="G40" s="8"/>
      <c r="H40" s="13"/>
      <c r="I40" s="406" t="str">
        <f>IF(H40=SUM(B40:G40),"OK","KO")</f>
        <v>OK</v>
      </c>
    </row>
    <row r="41" spans="1:9" ht="13">
      <c r="A41" s="6" t="s">
        <v>147</v>
      </c>
      <c r="B41" s="213"/>
      <c r="C41" s="11"/>
      <c r="D41" s="11"/>
      <c r="E41" s="11"/>
      <c r="F41" s="11"/>
      <c r="G41" s="11"/>
      <c r="H41" s="11"/>
      <c r="I41" s="406" t="str">
        <f t="shared" ref="I41:I42" si="7">IF(H41=SUM(B41:G41),"OK","KO")</f>
        <v>OK</v>
      </c>
    </row>
    <row r="42" spans="1:9" ht="13">
      <c r="A42" s="18" t="s">
        <v>131</v>
      </c>
      <c r="B42" s="210"/>
      <c r="C42" s="8"/>
      <c r="D42" s="8"/>
      <c r="E42" s="8"/>
      <c r="F42" s="8"/>
      <c r="G42" s="8"/>
      <c r="H42" s="8"/>
      <c r="I42" s="406" t="str">
        <f t="shared" si="7"/>
        <v>OK</v>
      </c>
    </row>
    <row r="43" spans="1:9" s="3" customFormat="1">
      <c r="A43" s="18"/>
      <c r="B43" s="214"/>
      <c r="C43" s="59"/>
      <c r="D43" s="59"/>
      <c r="E43" s="59"/>
      <c r="F43" s="59"/>
      <c r="G43" s="59"/>
      <c r="H43" s="59"/>
    </row>
    <row r="44" spans="1:9" ht="13">
      <c r="A44" s="6" t="s">
        <v>148</v>
      </c>
      <c r="B44" s="8"/>
      <c r="C44" s="8"/>
      <c r="D44" s="8"/>
      <c r="E44" s="8"/>
      <c r="F44" s="8"/>
      <c r="G44" s="36"/>
      <c r="H44" s="8"/>
      <c r="I44" s="406" t="str">
        <f t="shared" ref="I44" si="8">IF(H44=SUM(B44:G44),"OK","KO")</f>
        <v>OK</v>
      </c>
    </row>
    <row r="45" spans="1:9">
      <c r="A45" s="10" t="s">
        <v>251</v>
      </c>
      <c r="B45" s="215"/>
      <c r="C45" s="11"/>
      <c r="D45" s="11"/>
      <c r="E45" s="11"/>
      <c r="F45" s="11"/>
      <c r="G45" s="40"/>
      <c r="H45" s="40"/>
    </row>
    <row r="46" spans="1:9" ht="13">
      <c r="A46" s="73" t="s">
        <v>892</v>
      </c>
      <c r="B46" s="405" t="str">
        <f>IF(B42=SUM(B40:B41),"OK","KO")</f>
        <v>OK</v>
      </c>
      <c r="C46" s="405" t="str">
        <f t="shared" ref="C46:H46" si="9">IF(C42=SUM(C40:C41),"OK","KO")</f>
        <v>OK</v>
      </c>
      <c r="D46" s="405" t="str">
        <f t="shared" si="9"/>
        <v>OK</v>
      </c>
      <c r="E46" s="405" t="str">
        <f t="shared" si="9"/>
        <v>OK</v>
      </c>
      <c r="F46" s="405" t="str">
        <f t="shared" si="9"/>
        <v>OK</v>
      </c>
      <c r="G46" s="405" t="str">
        <f t="shared" si="9"/>
        <v>OK</v>
      </c>
      <c r="H46" s="405" t="str">
        <f t="shared" si="9"/>
        <v>OK</v>
      </c>
    </row>
  </sheetData>
  <sheetProtection password="C950" sheet="1" objects="1" scenarios="1"/>
  <conditionalFormatting sqref="C18:G18">
    <cfRule type="cellIs" dxfId="311" priority="25" operator="equal">
      <formula>"KO"</formula>
    </cfRule>
    <cfRule type="cellIs" dxfId="310" priority="26" operator="equal">
      <formula>"OK"</formula>
    </cfRule>
  </conditionalFormatting>
  <conditionalFormatting sqref="I13:I15">
    <cfRule type="cellIs" dxfId="309" priority="23" operator="equal">
      <formula>"KO"</formula>
    </cfRule>
    <cfRule type="cellIs" dxfId="308" priority="24" operator="equal">
      <formula>"OK"</formula>
    </cfRule>
  </conditionalFormatting>
  <conditionalFormatting sqref="I17">
    <cfRule type="cellIs" dxfId="307" priority="21" operator="equal">
      <formula>"KO"</formula>
    </cfRule>
    <cfRule type="cellIs" dxfId="306" priority="22" operator="equal">
      <formula>"OK"</formula>
    </cfRule>
  </conditionalFormatting>
  <conditionalFormatting sqref="I21:I26">
    <cfRule type="cellIs" dxfId="305" priority="19" operator="equal">
      <formula>"KO"</formula>
    </cfRule>
    <cfRule type="cellIs" dxfId="304" priority="20" operator="equal">
      <formula>"OK"</formula>
    </cfRule>
  </conditionalFormatting>
  <conditionalFormatting sqref="I31:I33">
    <cfRule type="cellIs" dxfId="303" priority="13" operator="equal">
      <formula>"KO"</formula>
    </cfRule>
    <cfRule type="cellIs" dxfId="302" priority="14" operator="equal">
      <formula>"OK"</formula>
    </cfRule>
  </conditionalFormatting>
  <conditionalFormatting sqref="I35">
    <cfRule type="cellIs" dxfId="301" priority="11" operator="equal">
      <formula>"KO"</formula>
    </cfRule>
    <cfRule type="cellIs" dxfId="300" priority="12" operator="equal">
      <formula>"OK"</formula>
    </cfRule>
  </conditionalFormatting>
  <conditionalFormatting sqref="I40:I42">
    <cfRule type="cellIs" dxfId="299" priority="9" operator="equal">
      <formula>"KO"</formula>
    </cfRule>
    <cfRule type="cellIs" dxfId="298" priority="10" operator="equal">
      <formula>"OK"</formula>
    </cfRule>
  </conditionalFormatting>
  <conditionalFormatting sqref="I44">
    <cfRule type="cellIs" dxfId="297" priority="7" operator="equal">
      <formula>"KO"</formula>
    </cfRule>
    <cfRule type="cellIs" dxfId="296" priority="8" operator="equal">
      <formula>"OK"</formula>
    </cfRule>
  </conditionalFormatting>
  <conditionalFormatting sqref="B28:H28">
    <cfRule type="cellIs" dxfId="295" priority="5" operator="equal">
      <formula>"KO"</formula>
    </cfRule>
    <cfRule type="cellIs" dxfId="294" priority="6" operator="equal">
      <formula>"OK"</formula>
    </cfRule>
  </conditionalFormatting>
  <conditionalFormatting sqref="B37:H37">
    <cfRule type="cellIs" dxfId="293" priority="3" operator="equal">
      <formula>"KO"</formula>
    </cfRule>
    <cfRule type="cellIs" dxfId="292" priority="4" operator="equal">
      <formula>"OK"</formula>
    </cfRule>
  </conditionalFormatting>
  <conditionalFormatting sqref="B46:H46">
    <cfRule type="cellIs" dxfId="291" priority="1" operator="equal">
      <formula>"KO"</formula>
    </cfRule>
    <cfRule type="cellIs" dxfId="290" priority="2" operator="equal">
      <formula>"OK"</formula>
    </cfRule>
  </conditionalFormatting>
  <pageMargins left="0.39370078740157483" right="0.39370078740157483" top="0.39370078740157483" bottom="0.39370078740157483" header="0.51181102362204722" footer="0.51181102362204722"/>
  <pageSetup paperSize="9" scale="84" orientation="landscape" horizontalDpi="300" verticalDpi="300"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pageSetUpPr fitToPage="1"/>
  </sheetPr>
  <dimension ref="A1:I46"/>
  <sheetViews>
    <sheetView workbookViewId="0">
      <pane xSplit="1" topLeftCell="B1" activePane="topRight" state="frozen"/>
      <selection pane="topRight"/>
    </sheetView>
  </sheetViews>
  <sheetFormatPr baseColWidth="10" defaultColWidth="11.453125" defaultRowHeight="10.5"/>
  <cols>
    <col min="1" max="1" width="33.7265625" style="3" customWidth="1"/>
    <col min="2" max="2" width="15.7265625" style="216" customWidth="1"/>
    <col min="3" max="8" width="15.7265625" style="4" customWidth="1"/>
    <col min="9" max="9" width="24.7265625" style="4" customWidth="1"/>
    <col min="10" max="16384" width="11.453125" style="4"/>
  </cols>
  <sheetData>
    <row r="1" spans="1:9" s="3" customFormat="1">
      <c r="A1" s="254" t="s">
        <v>821</v>
      </c>
      <c r="B1" s="255"/>
      <c r="C1" s="256"/>
      <c r="D1" s="256"/>
      <c r="E1" s="256"/>
      <c r="F1" s="256"/>
      <c r="G1" s="254"/>
      <c r="H1" s="71"/>
      <c r="I1" s="258"/>
    </row>
    <row r="2" spans="1:9" s="3" customFormat="1">
      <c r="A2" s="256"/>
      <c r="B2" s="255"/>
      <c r="C2" s="256"/>
      <c r="D2" s="256"/>
      <c r="E2" s="256"/>
      <c r="F2" s="256"/>
      <c r="G2" s="256"/>
      <c r="H2" s="71"/>
      <c r="I2" s="258"/>
    </row>
    <row r="3" spans="1:9" s="3" customFormat="1">
      <c r="A3" s="254" t="s">
        <v>490</v>
      </c>
      <c r="B3" s="255"/>
      <c r="C3" s="256"/>
      <c r="D3" s="256"/>
      <c r="E3" s="256"/>
      <c r="F3" s="256"/>
      <c r="G3" s="256"/>
      <c r="H3" s="71"/>
      <c r="I3" s="258"/>
    </row>
    <row r="4" spans="1:9" s="3" customFormat="1">
      <c r="A4" s="258" t="s">
        <v>739</v>
      </c>
      <c r="B4" s="255"/>
      <c r="C4" s="258" t="s">
        <v>740</v>
      </c>
      <c r="D4" s="258" t="s">
        <v>741</v>
      </c>
      <c r="E4" s="258" t="s">
        <v>742</v>
      </c>
      <c r="F4" s="258"/>
      <c r="G4" s="258" t="s">
        <v>820</v>
      </c>
      <c r="H4" s="71"/>
      <c r="I4" s="258"/>
    </row>
    <row r="5" spans="1:9" s="3" customFormat="1">
      <c r="A5" s="254" t="s">
        <v>945</v>
      </c>
      <c r="B5" s="255"/>
      <c r="C5" s="258">
        <v>739</v>
      </c>
      <c r="D5" s="258" t="s">
        <v>788</v>
      </c>
      <c r="E5" s="258" t="s">
        <v>509</v>
      </c>
      <c r="F5" s="258"/>
      <c r="G5" s="409" t="s">
        <v>817</v>
      </c>
      <c r="H5" s="71"/>
      <c r="I5" s="258"/>
    </row>
    <row r="6" spans="1:9" s="3" customFormat="1">
      <c r="A6" s="256"/>
      <c r="B6" s="255"/>
      <c r="C6" s="256"/>
      <c r="D6" s="256"/>
      <c r="E6" s="256"/>
      <c r="F6" s="256"/>
      <c r="G6" s="256"/>
      <c r="H6" s="71"/>
      <c r="I6" s="258"/>
    </row>
    <row r="7" spans="1:9" s="3" customFormat="1">
      <c r="A7" s="256" t="s">
        <v>747</v>
      </c>
      <c r="B7" s="255"/>
      <c r="C7" s="256" t="s">
        <v>748</v>
      </c>
      <c r="D7" s="256"/>
      <c r="E7" s="256"/>
      <c r="F7" s="256"/>
      <c r="G7" s="256"/>
      <c r="H7" s="71"/>
      <c r="I7" s="258"/>
    </row>
    <row r="8" spans="1:9" s="3" customFormat="1">
      <c r="A8" s="87"/>
      <c r="B8" s="206"/>
      <c r="C8" s="87"/>
      <c r="D8" s="71"/>
      <c r="E8" s="71"/>
      <c r="F8" s="87"/>
      <c r="G8" s="71"/>
      <c r="H8" s="71"/>
      <c r="I8" s="48"/>
    </row>
    <row r="9" spans="1:9" s="3" customFormat="1">
      <c r="A9" s="87"/>
      <c r="B9" s="207"/>
      <c r="C9" s="88"/>
      <c r="D9" s="71"/>
      <c r="E9" s="71"/>
      <c r="F9" s="71"/>
      <c r="G9" s="71"/>
      <c r="H9" s="71"/>
      <c r="I9" s="48"/>
    </row>
    <row r="10" spans="1:9" s="3" customFormat="1">
      <c r="A10" s="398"/>
      <c r="B10" s="399" t="s">
        <v>206</v>
      </c>
      <c r="C10" s="121"/>
      <c r="D10" s="121"/>
      <c r="E10" s="121"/>
      <c r="F10" s="121"/>
      <c r="G10" s="121"/>
      <c r="H10" s="120"/>
      <c r="I10" s="48"/>
    </row>
    <row r="11" spans="1:9" s="204" customFormat="1" ht="21">
      <c r="A11" s="400" t="s">
        <v>144</v>
      </c>
      <c r="B11" s="401" t="s">
        <v>710</v>
      </c>
      <c r="C11" s="402" t="s">
        <v>703</v>
      </c>
      <c r="D11" s="402" t="s">
        <v>702</v>
      </c>
      <c r="E11" s="402" t="s">
        <v>701</v>
      </c>
      <c r="F11" s="402" t="s">
        <v>700</v>
      </c>
      <c r="G11" s="402" t="s">
        <v>215</v>
      </c>
      <c r="H11" s="403" t="s">
        <v>131</v>
      </c>
      <c r="I11" s="404" t="s">
        <v>891</v>
      </c>
    </row>
    <row r="12" spans="1:9">
      <c r="A12" s="28" t="s">
        <v>153</v>
      </c>
      <c r="B12" s="209"/>
      <c r="C12" s="13"/>
      <c r="D12" s="13"/>
      <c r="E12" s="13"/>
      <c r="F12" s="13"/>
      <c r="G12" s="38"/>
      <c r="H12" s="38"/>
    </row>
    <row r="13" spans="1:9" ht="13">
      <c r="A13" s="28" t="s">
        <v>154</v>
      </c>
      <c r="B13" s="210"/>
      <c r="C13" s="8"/>
      <c r="D13" s="8"/>
      <c r="E13" s="8"/>
      <c r="F13" s="8"/>
      <c r="G13" s="8"/>
      <c r="H13" s="8"/>
      <c r="I13" s="406" t="str">
        <f>IF(H13=SUM(B13:G13),"OK","KO")</f>
        <v>OK</v>
      </c>
    </row>
    <row r="14" spans="1:9" ht="13">
      <c r="A14" s="28" t="s">
        <v>155</v>
      </c>
      <c r="B14" s="210"/>
      <c r="C14" s="8"/>
      <c r="D14" s="8"/>
      <c r="E14" s="8"/>
      <c r="F14" s="8"/>
      <c r="G14" s="8"/>
      <c r="H14" s="8"/>
      <c r="I14" s="406" t="str">
        <f t="shared" ref="I14:I17" si="0">IF(H14=SUM(B14:G14),"OK","KO")</f>
        <v>OK</v>
      </c>
    </row>
    <row r="15" spans="1:9" ht="13">
      <c r="A15" s="28" t="s">
        <v>24</v>
      </c>
      <c r="B15" s="210"/>
      <c r="C15" s="11"/>
      <c r="D15" s="11"/>
      <c r="E15" s="11"/>
      <c r="F15" s="11"/>
      <c r="G15" s="11"/>
      <c r="H15" s="8"/>
      <c r="I15" s="406" t="str">
        <f t="shared" si="0"/>
        <v>OK</v>
      </c>
    </row>
    <row r="16" spans="1:9">
      <c r="A16" s="39" t="s">
        <v>131</v>
      </c>
      <c r="B16" s="211"/>
      <c r="C16" s="8"/>
      <c r="D16" s="8"/>
      <c r="E16" s="8"/>
      <c r="F16" s="8"/>
      <c r="G16" s="8"/>
      <c r="H16" s="36"/>
      <c r="I16" s="17"/>
    </row>
    <row r="17" spans="1:9" ht="13">
      <c r="A17" s="28" t="s">
        <v>145</v>
      </c>
      <c r="B17" s="210"/>
      <c r="C17" s="8"/>
      <c r="D17" s="8"/>
      <c r="E17" s="8"/>
      <c r="F17" s="8"/>
      <c r="G17" s="8"/>
      <c r="H17" s="8"/>
      <c r="I17" s="406" t="str">
        <f t="shared" si="0"/>
        <v>OK</v>
      </c>
    </row>
    <row r="18" spans="1:9" s="74" customFormat="1" ht="13">
      <c r="A18" s="73" t="s">
        <v>892</v>
      </c>
      <c r="B18" s="212"/>
      <c r="C18" s="405" t="str">
        <f>IF(C16=SUM(C12:C15),"OK","KO")</f>
        <v>OK</v>
      </c>
      <c r="D18" s="405" t="str">
        <f t="shared" ref="D18:F18" si="1">IF(D16=SUM(D12:D15),"OK","KO")</f>
        <v>OK</v>
      </c>
      <c r="E18" s="405" t="str">
        <f t="shared" si="1"/>
        <v>OK</v>
      </c>
      <c r="F18" s="405" t="str">
        <f t="shared" si="1"/>
        <v>OK</v>
      </c>
      <c r="G18" s="405" t="str">
        <f>IF(G16=SUM(G13:G15),"OK","KO")</f>
        <v>OK</v>
      </c>
      <c r="H18" s="78"/>
    </row>
    <row r="19" spans="1:9" s="3" customFormat="1">
      <c r="A19" s="398"/>
      <c r="B19" s="399" t="s">
        <v>31</v>
      </c>
      <c r="C19" s="121"/>
      <c r="D19" s="121"/>
      <c r="E19" s="121"/>
      <c r="F19" s="121"/>
      <c r="G19" s="121"/>
      <c r="H19" s="120"/>
    </row>
    <row r="20" spans="1:9" s="204" customFormat="1" ht="21">
      <c r="A20" s="400" t="s">
        <v>144</v>
      </c>
      <c r="B20" s="401" t="s">
        <v>710</v>
      </c>
      <c r="C20" s="402" t="s">
        <v>703</v>
      </c>
      <c r="D20" s="402" t="s">
        <v>702</v>
      </c>
      <c r="E20" s="402" t="s">
        <v>701</v>
      </c>
      <c r="F20" s="402" t="s">
        <v>700</v>
      </c>
      <c r="G20" s="402" t="s">
        <v>215</v>
      </c>
      <c r="H20" s="403" t="s">
        <v>131</v>
      </c>
    </row>
    <row r="21" spans="1:9" ht="13">
      <c r="A21" s="28" t="s">
        <v>198</v>
      </c>
      <c r="B21" s="210"/>
      <c r="C21" s="8"/>
      <c r="D21" s="8"/>
      <c r="E21" s="8"/>
      <c r="F21" s="8"/>
      <c r="G21" s="8"/>
      <c r="H21" s="8"/>
      <c r="I21" s="406" t="str">
        <f>IF(H21=SUM(B21:G21),"OK","KO")</f>
        <v>OK</v>
      </c>
    </row>
    <row r="22" spans="1:9" ht="13">
      <c r="A22" s="28" t="s">
        <v>385</v>
      </c>
      <c r="B22" s="210"/>
      <c r="C22" s="8"/>
      <c r="D22" s="8"/>
      <c r="E22" s="8"/>
      <c r="F22" s="8"/>
      <c r="G22" s="8"/>
      <c r="H22" s="8"/>
      <c r="I22" s="406" t="str">
        <f t="shared" ref="I22:I26" si="2">IF(H22=SUM(B22:G22),"OK","KO")</f>
        <v>OK</v>
      </c>
    </row>
    <row r="23" spans="1:9" ht="13">
      <c r="A23" s="28" t="s">
        <v>146</v>
      </c>
      <c r="B23" s="213"/>
      <c r="C23" s="11"/>
      <c r="D23" s="11"/>
      <c r="E23" s="11"/>
      <c r="F23" s="11"/>
      <c r="G23" s="11"/>
      <c r="H23" s="11"/>
      <c r="I23" s="406" t="str">
        <f t="shared" si="2"/>
        <v>OK</v>
      </c>
    </row>
    <row r="24" spans="1:9" ht="13">
      <c r="A24" s="39" t="s">
        <v>131</v>
      </c>
      <c r="B24" s="210"/>
      <c r="C24" s="8"/>
      <c r="D24" s="8"/>
      <c r="E24" s="8"/>
      <c r="F24" s="8"/>
      <c r="G24" s="8"/>
      <c r="H24" s="8"/>
      <c r="I24" s="406" t="str">
        <f t="shared" si="2"/>
        <v>OK</v>
      </c>
    </row>
    <row r="25" spans="1:9" s="3" customFormat="1" ht="13">
      <c r="A25" s="39"/>
      <c r="B25" s="214"/>
      <c r="C25" s="59"/>
      <c r="D25" s="59"/>
      <c r="E25" s="59"/>
      <c r="F25" s="59"/>
      <c r="G25" s="59"/>
      <c r="H25" s="59"/>
      <c r="I25" s="406"/>
    </row>
    <row r="26" spans="1:9" ht="13">
      <c r="A26" s="28" t="s">
        <v>393</v>
      </c>
      <c r="B26" s="8"/>
      <c r="C26" s="8"/>
      <c r="D26" s="8"/>
      <c r="E26" s="8"/>
      <c r="F26" s="8"/>
      <c r="G26" s="36"/>
      <c r="H26" s="8"/>
      <c r="I26" s="406" t="str">
        <f t="shared" si="2"/>
        <v>OK</v>
      </c>
    </row>
    <row r="27" spans="1:9">
      <c r="A27" s="31" t="s">
        <v>249</v>
      </c>
      <c r="B27" s="215"/>
      <c r="C27" s="11"/>
      <c r="D27" s="11"/>
      <c r="E27" s="11"/>
      <c r="F27" s="11"/>
      <c r="G27" s="40"/>
      <c r="H27" s="40"/>
    </row>
    <row r="28" spans="1:9" s="74" customFormat="1" ht="13">
      <c r="A28" s="73" t="s">
        <v>892</v>
      </c>
      <c r="B28" s="405" t="str">
        <f>IF(B24=SUM(B21:B23),"OK","KO")</f>
        <v>OK</v>
      </c>
      <c r="C28" s="405" t="str">
        <f>IF(C24=SUM(C21:C23),"OK","KO")</f>
        <v>OK</v>
      </c>
      <c r="D28" s="405" t="str">
        <f t="shared" ref="D28:H28" si="3">IF(D24=SUM(D21:D23),"OK","KO")</f>
        <v>OK</v>
      </c>
      <c r="E28" s="405" t="str">
        <f t="shared" si="3"/>
        <v>OK</v>
      </c>
      <c r="F28" s="405" t="str">
        <f t="shared" si="3"/>
        <v>OK</v>
      </c>
      <c r="G28" s="405" t="str">
        <f t="shared" si="3"/>
        <v>OK</v>
      </c>
      <c r="H28" s="405" t="str">
        <f t="shared" si="3"/>
        <v>OK</v>
      </c>
    </row>
    <row r="29" spans="1:9" s="3" customFormat="1">
      <c r="A29" s="398"/>
      <c r="B29" s="399" t="s">
        <v>263</v>
      </c>
      <c r="C29" s="121"/>
      <c r="D29" s="121"/>
      <c r="E29" s="121"/>
      <c r="F29" s="121"/>
      <c r="G29" s="121"/>
      <c r="H29" s="120"/>
      <c r="I29" s="48"/>
    </row>
    <row r="30" spans="1:9" s="204" customFormat="1" ht="21">
      <c r="A30" s="400" t="s">
        <v>144</v>
      </c>
      <c r="B30" s="401" t="s">
        <v>710</v>
      </c>
      <c r="C30" s="402" t="s">
        <v>703</v>
      </c>
      <c r="D30" s="402" t="s">
        <v>702</v>
      </c>
      <c r="E30" s="402" t="s">
        <v>701</v>
      </c>
      <c r="F30" s="402" t="s">
        <v>700</v>
      </c>
      <c r="G30" s="402" t="s">
        <v>215</v>
      </c>
      <c r="H30" s="403" t="s">
        <v>131</v>
      </c>
      <c r="I30" s="404"/>
    </row>
    <row r="31" spans="1:9" ht="13">
      <c r="A31" s="5" t="s">
        <v>386</v>
      </c>
      <c r="B31" s="210"/>
      <c r="C31" s="8"/>
      <c r="D31" s="8"/>
      <c r="E31" s="8"/>
      <c r="F31" s="8"/>
      <c r="G31" s="8"/>
      <c r="H31" s="13"/>
      <c r="I31" s="406" t="str">
        <f>IF(H31=SUM(B31:G31),"OK","KO")</f>
        <v>OK</v>
      </c>
    </row>
    <row r="32" spans="1:9" ht="13">
      <c r="A32" s="6" t="s">
        <v>32</v>
      </c>
      <c r="B32" s="213"/>
      <c r="C32" s="11"/>
      <c r="D32" s="11"/>
      <c r="E32" s="11"/>
      <c r="F32" s="11"/>
      <c r="G32" s="11"/>
      <c r="H32" s="11"/>
      <c r="I32" s="406" t="str">
        <f t="shared" ref="I32:I33" si="4">IF(H32=SUM(B32:G32),"OK","KO")</f>
        <v>OK</v>
      </c>
    </row>
    <row r="33" spans="1:9" ht="13">
      <c r="A33" s="18" t="s">
        <v>131</v>
      </c>
      <c r="B33" s="210"/>
      <c r="C33" s="8"/>
      <c r="D33" s="8"/>
      <c r="E33" s="8"/>
      <c r="F33" s="8"/>
      <c r="G33" s="8"/>
      <c r="H33" s="8"/>
      <c r="I33" s="406" t="str">
        <f t="shared" si="4"/>
        <v>OK</v>
      </c>
    </row>
    <row r="34" spans="1:9" s="3" customFormat="1">
      <c r="A34" s="18"/>
      <c r="B34" s="214"/>
      <c r="C34" s="59"/>
      <c r="D34" s="59"/>
      <c r="E34" s="59"/>
      <c r="F34" s="59"/>
      <c r="G34" s="59"/>
      <c r="H34" s="59"/>
    </row>
    <row r="35" spans="1:9" ht="13">
      <c r="A35" s="6" t="s">
        <v>387</v>
      </c>
      <c r="B35" s="210"/>
      <c r="C35" s="8"/>
      <c r="D35" s="8"/>
      <c r="E35" s="8"/>
      <c r="F35" s="8"/>
      <c r="G35" s="36"/>
      <c r="H35" s="8"/>
      <c r="I35" s="406" t="str">
        <f t="shared" ref="I35" si="5">IF(H35=SUM(B35:G35),"OK","KO")</f>
        <v>OK</v>
      </c>
    </row>
    <row r="36" spans="1:9">
      <c r="A36" s="10" t="s">
        <v>250</v>
      </c>
      <c r="B36" s="215"/>
      <c r="C36" s="11"/>
      <c r="D36" s="11"/>
      <c r="E36" s="11"/>
      <c r="F36" s="11"/>
      <c r="G36" s="40"/>
      <c r="H36" s="40"/>
    </row>
    <row r="37" spans="1:9" s="74" customFormat="1" ht="13">
      <c r="A37" s="73" t="s">
        <v>892</v>
      </c>
      <c r="B37" s="405" t="str">
        <f>IF(B33=SUM(B31:B32),"OK","KO")</f>
        <v>OK</v>
      </c>
      <c r="C37" s="405" t="str">
        <f t="shared" ref="C37:H37" si="6">IF(C33=SUM(C31:C32),"OK","KO")</f>
        <v>OK</v>
      </c>
      <c r="D37" s="405" t="str">
        <f t="shared" si="6"/>
        <v>OK</v>
      </c>
      <c r="E37" s="405" t="str">
        <f t="shared" si="6"/>
        <v>OK</v>
      </c>
      <c r="F37" s="405" t="str">
        <f t="shared" si="6"/>
        <v>OK</v>
      </c>
      <c r="G37" s="405" t="str">
        <f t="shared" si="6"/>
        <v>OK</v>
      </c>
      <c r="H37" s="405" t="str">
        <f t="shared" si="6"/>
        <v>OK</v>
      </c>
    </row>
    <row r="38" spans="1:9" s="3" customFormat="1">
      <c r="A38" s="398"/>
      <c r="B38" s="399" t="s">
        <v>23</v>
      </c>
      <c r="C38" s="121"/>
      <c r="D38" s="121"/>
      <c r="E38" s="121"/>
      <c r="F38" s="121"/>
      <c r="G38" s="121"/>
      <c r="H38" s="120"/>
      <c r="I38" s="48"/>
    </row>
    <row r="39" spans="1:9" s="204" customFormat="1" ht="21">
      <c r="A39" s="400" t="s">
        <v>144</v>
      </c>
      <c r="B39" s="401" t="s">
        <v>710</v>
      </c>
      <c r="C39" s="402" t="s">
        <v>703</v>
      </c>
      <c r="D39" s="402" t="s">
        <v>702</v>
      </c>
      <c r="E39" s="402" t="s">
        <v>701</v>
      </c>
      <c r="F39" s="402" t="s">
        <v>700</v>
      </c>
      <c r="G39" s="402" t="s">
        <v>215</v>
      </c>
      <c r="H39" s="403" t="s">
        <v>131</v>
      </c>
      <c r="I39" s="404"/>
    </row>
    <row r="40" spans="1:9" ht="13">
      <c r="A40" s="5" t="s">
        <v>388</v>
      </c>
      <c r="B40" s="210"/>
      <c r="C40" s="8"/>
      <c r="D40" s="8"/>
      <c r="E40" s="8"/>
      <c r="F40" s="8"/>
      <c r="G40" s="8"/>
      <c r="H40" s="13"/>
      <c r="I40" s="406" t="str">
        <f>IF(H40=SUM(B40:G40),"OK","KO")</f>
        <v>OK</v>
      </c>
    </row>
    <row r="41" spans="1:9" ht="13">
      <c r="A41" s="6" t="s">
        <v>147</v>
      </c>
      <c r="B41" s="213"/>
      <c r="C41" s="11"/>
      <c r="D41" s="11"/>
      <c r="E41" s="11"/>
      <c r="F41" s="11"/>
      <c r="G41" s="11"/>
      <c r="H41" s="11"/>
      <c r="I41" s="406" t="str">
        <f t="shared" ref="I41:I42" si="7">IF(H41=SUM(B41:G41),"OK","KO")</f>
        <v>OK</v>
      </c>
    </row>
    <row r="42" spans="1:9" ht="13">
      <c r="A42" s="18" t="s">
        <v>131</v>
      </c>
      <c r="B42" s="210"/>
      <c r="C42" s="8"/>
      <c r="D42" s="8"/>
      <c r="E42" s="8"/>
      <c r="F42" s="8"/>
      <c r="G42" s="8"/>
      <c r="H42" s="8"/>
      <c r="I42" s="406" t="str">
        <f t="shared" si="7"/>
        <v>OK</v>
      </c>
    </row>
    <row r="43" spans="1:9" s="3" customFormat="1">
      <c r="A43" s="18"/>
      <c r="B43" s="214"/>
      <c r="C43" s="59"/>
      <c r="D43" s="59"/>
      <c r="E43" s="59"/>
      <c r="F43" s="59"/>
      <c r="G43" s="59"/>
      <c r="H43" s="59"/>
    </row>
    <row r="44" spans="1:9" ht="13">
      <c r="A44" s="6" t="s">
        <v>148</v>
      </c>
      <c r="B44" s="210"/>
      <c r="C44" s="8"/>
      <c r="D44" s="8"/>
      <c r="E44" s="8"/>
      <c r="F44" s="8"/>
      <c r="G44" s="36"/>
      <c r="H44" s="8"/>
      <c r="I44" s="406" t="str">
        <f t="shared" ref="I44" si="8">IF(H44=SUM(B44:G44),"OK","KO")</f>
        <v>OK</v>
      </c>
    </row>
    <row r="45" spans="1:9">
      <c r="A45" s="10" t="s">
        <v>251</v>
      </c>
      <c r="B45" s="215"/>
      <c r="C45" s="11"/>
      <c r="D45" s="11"/>
      <c r="E45" s="11"/>
      <c r="F45" s="11"/>
      <c r="G45" s="40"/>
      <c r="H45" s="40"/>
    </row>
    <row r="46" spans="1:9" ht="13">
      <c r="A46" s="73" t="s">
        <v>892</v>
      </c>
      <c r="B46" s="405" t="str">
        <f>IF(B42=SUM(B40:B41),"OK","KO")</f>
        <v>OK</v>
      </c>
      <c r="C46" s="405" t="str">
        <f t="shared" ref="C46:H46" si="9">IF(C42=SUM(C40:C41),"OK","KO")</f>
        <v>OK</v>
      </c>
      <c r="D46" s="405" t="str">
        <f t="shared" si="9"/>
        <v>OK</v>
      </c>
      <c r="E46" s="405" t="str">
        <f t="shared" si="9"/>
        <v>OK</v>
      </c>
      <c r="F46" s="405" t="str">
        <f t="shared" si="9"/>
        <v>OK</v>
      </c>
      <c r="G46" s="405" t="str">
        <f t="shared" si="9"/>
        <v>OK</v>
      </c>
      <c r="H46" s="405" t="str">
        <f t="shared" si="9"/>
        <v>OK</v>
      </c>
    </row>
  </sheetData>
  <sheetProtection password="C950" sheet="1" objects="1" scenarios="1"/>
  <conditionalFormatting sqref="C18:G18">
    <cfRule type="cellIs" dxfId="289" priority="21" operator="equal">
      <formula>"KO"</formula>
    </cfRule>
    <cfRule type="cellIs" dxfId="288" priority="22" operator="equal">
      <formula>"OK"</formula>
    </cfRule>
  </conditionalFormatting>
  <conditionalFormatting sqref="I13:I15">
    <cfRule type="cellIs" dxfId="287" priority="19" operator="equal">
      <formula>"KO"</formula>
    </cfRule>
    <cfRule type="cellIs" dxfId="286" priority="20" operator="equal">
      <formula>"OK"</formula>
    </cfRule>
  </conditionalFormatting>
  <conditionalFormatting sqref="I17">
    <cfRule type="cellIs" dxfId="285" priority="17" operator="equal">
      <formula>"KO"</formula>
    </cfRule>
    <cfRule type="cellIs" dxfId="284" priority="18" operator="equal">
      <formula>"OK"</formula>
    </cfRule>
  </conditionalFormatting>
  <conditionalFormatting sqref="I21:I26">
    <cfRule type="cellIs" dxfId="283" priority="15" operator="equal">
      <formula>"KO"</formula>
    </cfRule>
    <cfRule type="cellIs" dxfId="282" priority="16" operator="equal">
      <formula>"OK"</formula>
    </cfRule>
  </conditionalFormatting>
  <conditionalFormatting sqref="I31:I33">
    <cfRule type="cellIs" dxfId="281" priority="13" operator="equal">
      <formula>"KO"</formula>
    </cfRule>
    <cfRule type="cellIs" dxfId="280" priority="14" operator="equal">
      <formula>"OK"</formula>
    </cfRule>
  </conditionalFormatting>
  <conditionalFormatting sqref="I35">
    <cfRule type="cellIs" dxfId="279" priority="11" operator="equal">
      <formula>"KO"</formula>
    </cfRule>
    <cfRule type="cellIs" dxfId="278" priority="12" operator="equal">
      <formula>"OK"</formula>
    </cfRule>
  </conditionalFormatting>
  <conditionalFormatting sqref="I40:I42">
    <cfRule type="cellIs" dxfId="277" priority="9" operator="equal">
      <formula>"KO"</formula>
    </cfRule>
    <cfRule type="cellIs" dxfId="276" priority="10" operator="equal">
      <formula>"OK"</formula>
    </cfRule>
  </conditionalFormatting>
  <conditionalFormatting sqref="I44">
    <cfRule type="cellIs" dxfId="275" priority="7" operator="equal">
      <formula>"KO"</formula>
    </cfRule>
    <cfRule type="cellIs" dxfId="274" priority="8" operator="equal">
      <formula>"OK"</formula>
    </cfRule>
  </conditionalFormatting>
  <conditionalFormatting sqref="B28:H28">
    <cfRule type="cellIs" dxfId="273" priority="5" operator="equal">
      <formula>"KO"</formula>
    </cfRule>
    <cfRule type="cellIs" dxfId="272" priority="6" operator="equal">
      <formula>"OK"</formula>
    </cfRule>
  </conditionalFormatting>
  <conditionalFormatting sqref="B37:H37">
    <cfRule type="cellIs" dxfId="271" priority="3" operator="equal">
      <formula>"KO"</formula>
    </cfRule>
    <cfRule type="cellIs" dxfId="270" priority="4" operator="equal">
      <formula>"OK"</formula>
    </cfRule>
  </conditionalFormatting>
  <conditionalFormatting sqref="B46:H46">
    <cfRule type="cellIs" dxfId="269" priority="1" operator="equal">
      <formula>"KO"</formula>
    </cfRule>
    <cfRule type="cellIs" dxfId="268" priority="2" operator="equal">
      <formula>"OK"</formula>
    </cfRule>
  </conditionalFormatting>
  <pageMargins left="0.39370078740157483" right="0.39370078740157483" top="0.39370078740157483" bottom="0.39370078740157483" header="0.51181102362204722" footer="0.51181102362204722"/>
  <pageSetup paperSize="9" scale="84" orientation="landscape" horizontalDpi="300" verticalDpi="300"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pageSetUpPr fitToPage="1"/>
  </sheetPr>
  <dimension ref="A1:I46"/>
  <sheetViews>
    <sheetView workbookViewId="0">
      <pane xSplit="1" topLeftCell="B1" activePane="topRight" state="frozen"/>
      <selection pane="topRight" activeCell="H44" sqref="H44"/>
    </sheetView>
  </sheetViews>
  <sheetFormatPr baseColWidth="10" defaultColWidth="11.453125" defaultRowHeight="10.5"/>
  <cols>
    <col min="1" max="1" width="33.7265625" style="3" customWidth="1"/>
    <col min="2" max="2" width="15.7265625" style="216" customWidth="1"/>
    <col min="3" max="8" width="15.7265625" style="4" customWidth="1"/>
    <col min="9" max="9" width="24.7265625" style="4" customWidth="1"/>
    <col min="10" max="16384" width="11.453125" style="4"/>
  </cols>
  <sheetData>
    <row r="1" spans="1:9" s="3" customFormat="1">
      <c r="A1" s="254" t="s">
        <v>823</v>
      </c>
      <c r="B1" s="255"/>
      <c r="C1" s="256"/>
      <c r="D1" s="256"/>
      <c r="E1" s="256"/>
      <c r="F1" s="256"/>
      <c r="G1" s="254"/>
      <c r="H1" s="71"/>
      <c r="I1" s="258"/>
    </row>
    <row r="2" spans="1:9" s="3" customFormat="1">
      <c r="A2" s="256"/>
      <c r="B2" s="255"/>
      <c r="C2" s="256"/>
      <c r="D2" s="256"/>
      <c r="E2" s="256"/>
      <c r="F2" s="256"/>
      <c r="G2" s="256"/>
      <c r="H2" s="71"/>
      <c r="I2" s="258"/>
    </row>
    <row r="3" spans="1:9" s="3" customFormat="1">
      <c r="A3" s="254" t="s">
        <v>490</v>
      </c>
      <c r="B3" s="255"/>
      <c r="C3" s="256"/>
      <c r="D3" s="256"/>
      <c r="E3" s="256"/>
      <c r="F3" s="256"/>
      <c r="G3" s="256"/>
      <c r="H3" s="71"/>
      <c r="I3" s="258"/>
    </row>
    <row r="4" spans="1:9" s="3" customFormat="1">
      <c r="A4" s="258" t="s">
        <v>739</v>
      </c>
      <c r="B4" s="255"/>
      <c r="C4" s="258" t="s">
        <v>740</v>
      </c>
      <c r="D4" s="258" t="s">
        <v>741</v>
      </c>
      <c r="E4" s="258" t="s">
        <v>742</v>
      </c>
      <c r="F4" s="258"/>
      <c r="G4" s="258" t="s">
        <v>822</v>
      </c>
      <c r="H4" s="71"/>
      <c r="I4" s="258"/>
    </row>
    <row r="5" spans="1:9" s="3" customFormat="1">
      <c r="A5" s="254" t="s">
        <v>945</v>
      </c>
      <c r="B5" s="255"/>
      <c r="C5" s="258">
        <v>739</v>
      </c>
      <c r="D5" s="258" t="s">
        <v>770</v>
      </c>
      <c r="E5" s="258" t="s">
        <v>509</v>
      </c>
      <c r="F5" s="258"/>
      <c r="G5" s="409" t="s">
        <v>817</v>
      </c>
      <c r="H5" s="71"/>
      <c r="I5" s="258"/>
    </row>
    <row r="6" spans="1:9" s="3" customFormat="1">
      <c r="A6" s="256"/>
      <c r="B6" s="255"/>
      <c r="C6" s="256"/>
      <c r="D6" s="256"/>
      <c r="E6" s="256"/>
      <c r="F6" s="256"/>
      <c r="G6" s="256"/>
      <c r="H6" s="71"/>
      <c r="I6" s="258"/>
    </row>
    <row r="7" spans="1:9" s="3" customFormat="1">
      <c r="A7" s="256" t="s">
        <v>747</v>
      </c>
      <c r="B7" s="255"/>
      <c r="C7" s="256" t="s">
        <v>748</v>
      </c>
      <c r="D7" s="256"/>
      <c r="E7" s="256"/>
      <c r="F7" s="256"/>
      <c r="G7" s="256"/>
      <c r="H7" s="71"/>
      <c r="I7" s="258"/>
    </row>
    <row r="8" spans="1:9" s="3" customFormat="1">
      <c r="A8" s="87"/>
      <c r="B8" s="206"/>
      <c r="C8" s="87"/>
      <c r="D8" s="71"/>
      <c r="E8" s="71"/>
      <c r="F8" s="87"/>
      <c r="G8" s="71"/>
      <c r="H8" s="71"/>
      <c r="I8" s="48"/>
    </row>
    <row r="9" spans="1:9" s="3" customFormat="1">
      <c r="A9" s="87"/>
      <c r="B9" s="207"/>
      <c r="C9" s="88"/>
      <c r="D9" s="71"/>
      <c r="E9" s="71"/>
      <c r="F9" s="71"/>
      <c r="G9" s="71"/>
      <c r="H9" s="71"/>
      <c r="I9" s="48"/>
    </row>
    <row r="10" spans="1:9" s="3" customFormat="1">
      <c r="A10" s="398"/>
      <c r="B10" s="399" t="s">
        <v>206</v>
      </c>
      <c r="C10" s="121"/>
      <c r="D10" s="121"/>
      <c r="E10" s="121"/>
      <c r="F10" s="121"/>
      <c r="G10" s="121"/>
      <c r="H10" s="120"/>
      <c r="I10" s="48"/>
    </row>
    <row r="11" spans="1:9" s="204" customFormat="1" ht="21">
      <c r="A11" s="400" t="s">
        <v>144</v>
      </c>
      <c r="B11" s="401" t="s">
        <v>710</v>
      </c>
      <c r="C11" s="402" t="s">
        <v>703</v>
      </c>
      <c r="D11" s="402" t="s">
        <v>702</v>
      </c>
      <c r="E11" s="402" t="s">
        <v>701</v>
      </c>
      <c r="F11" s="402" t="s">
        <v>700</v>
      </c>
      <c r="G11" s="402" t="s">
        <v>215</v>
      </c>
      <c r="H11" s="403" t="s">
        <v>131</v>
      </c>
      <c r="I11" s="404" t="s">
        <v>891</v>
      </c>
    </row>
    <row r="12" spans="1:9">
      <c r="A12" s="28" t="s">
        <v>153</v>
      </c>
      <c r="B12" s="209"/>
      <c r="C12" s="13"/>
      <c r="D12" s="13"/>
      <c r="E12" s="13"/>
      <c r="F12" s="13"/>
      <c r="G12" s="38"/>
      <c r="H12" s="38"/>
    </row>
    <row r="13" spans="1:9" ht="13">
      <c r="A13" s="28" t="s">
        <v>154</v>
      </c>
      <c r="B13" s="210"/>
      <c r="C13" s="8"/>
      <c r="D13" s="8"/>
      <c r="E13" s="8"/>
      <c r="F13" s="8"/>
      <c r="G13" s="8"/>
      <c r="H13" s="8"/>
      <c r="I13" s="406" t="str">
        <f>IF(H13=SUM(B13:G13),"OK","KO")</f>
        <v>OK</v>
      </c>
    </row>
    <row r="14" spans="1:9" ht="13">
      <c r="A14" s="28" t="s">
        <v>155</v>
      </c>
      <c r="B14" s="210"/>
      <c r="C14" s="8"/>
      <c r="D14" s="8"/>
      <c r="E14" s="8"/>
      <c r="F14" s="8"/>
      <c r="G14" s="8"/>
      <c r="H14" s="8"/>
      <c r="I14" s="406" t="str">
        <f t="shared" ref="I14:I17" si="0">IF(H14=SUM(B14:G14),"OK","KO")</f>
        <v>OK</v>
      </c>
    </row>
    <row r="15" spans="1:9" ht="13">
      <c r="A15" s="28" t="s">
        <v>24</v>
      </c>
      <c r="B15" s="210"/>
      <c r="C15" s="11"/>
      <c r="D15" s="11"/>
      <c r="E15" s="11"/>
      <c r="F15" s="11"/>
      <c r="G15" s="11"/>
      <c r="H15" s="8"/>
      <c r="I15" s="406" t="str">
        <f t="shared" si="0"/>
        <v>OK</v>
      </c>
    </row>
    <row r="16" spans="1:9">
      <c r="A16" s="39" t="s">
        <v>131</v>
      </c>
      <c r="B16" s="211"/>
      <c r="C16" s="8"/>
      <c r="D16" s="8"/>
      <c r="E16" s="8"/>
      <c r="F16" s="8"/>
      <c r="G16" s="8"/>
      <c r="H16" s="36"/>
      <c r="I16" s="17"/>
    </row>
    <row r="17" spans="1:9" ht="13">
      <c r="A17" s="28" t="s">
        <v>145</v>
      </c>
      <c r="B17" s="8"/>
      <c r="C17" s="8"/>
      <c r="D17" s="8"/>
      <c r="E17" s="8"/>
      <c r="F17" s="8"/>
      <c r="G17" s="8"/>
      <c r="H17" s="8"/>
      <c r="I17" s="406" t="str">
        <f t="shared" si="0"/>
        <v>OK</v>
      </c>
    </row>
    <row r="18" spans="1:9" s="74" customFormat="1" ht="13">
      <c r="A18" s="73" t="s">
        <v>892</v>
      </c>
      <c r="B18" s="212"/>
      <c r="C18" s="405" t="str">
        <f>IF(C16=SUM(C12:C15),"OK","KO")</f>
        <v>OK</v>
      </c>
      <c r="D18" s="405" t="str">
        <f t="shared" ref="D18:F18" si="1">IF(D16=SUM(D12:D15),"OK","KO")</f>
        <v>OK</v>
      </c>
      <c r="E18" s="405" t="str">
        <f t="shared" si="1"/>
        <v>OK</v>
      </c>
      <c r="F18" s="405" t="str">
        <f t="shared" si="1"/>
        <v>OK</v>
      </c>
      <c r="G18" s="405" t="str">
        <f>IF(G16=SUM(G13:G15),"OK","KO")</f>
        <v>OK</v>
      </c>
      <c r="H18" s="78"/>
    </row>
    <row r="19" spans="1:9" s="3" customFormat="1">
      <c r="A19" s="398"/>
      <c r="B19" s="399" t="s">
        <v>31</v>
      </c>
      <c r="C19" s="121"/>
      <c r="D19" s="121"/>
      <c r="E19" s="121"/>
      <c r="F19" s="121"/>
      <c r="G19" s="121"/>
      <c r="H19" s="120"/>
    </row>
    <row r="20" spans="1:9" s="204" customFormat="1" ht="21">
      <c r="A20" s="400" t="s">
        <v>144</v>
      </c>
      <c r="B20" s="401" t="s">
        <v>710</v>
      </c>
      <c r="C20" s="402" t="s">
        <v>703</v>
      </c>
      <c r="D20" s="402" t="s">
        <v>702</v>
      </c>
      <c r="E20" s="402" t="s">
        <v>701</v>
      </c>
      <c r="F20" s="402" t="s">
        <v>700</v>
      </c>
      <c r="G20" s="402" t="s">
        <v>215</v>
      </c>
      <c r="H20" s="403" t="s">
        <v>131</v>
      </c>
    </row>
    <row r="21" spans="1:9" ht="13">
      <c r="A21" s="28" t="s">
        <v>198</v>
      </c>
      <c r="B21" s="210"/>
      <c r="C21" s="8"/>
      <c r="D21" s="8"/>
      <c r="E21" s="8"/>
      <c r="F21" s="8"/>
      <c r="G21" s="8"/>
      <c r="H21" s="8"/>
      <c r="I21" s="406" t="str">
        <f>IF(H21=SUM(B21:G21),"OK","KO")</f>
        <v>OK</v>
      </c>
    </row>
    <row r="22" spans="1:9" ht="13">
      <c r="A22" s="28" t="s">
        <v>385</v>
      </c>
      <c r="B22" s="210"/>
      <c r="C22" s="8"/>
      <c r="D22" s="8"/>
      <c r="E22" s="8"/>
      <c r="F22" s="8"/>
      <c r="G22" s="8"/>
      <c r="H22" s="8"/>
      <c r="I22" s="406" t="str">
        <f t="shared" ref="I22:I26" si="2">IF(H22=SUM(B22:G22),"OK","KO")</f>
        <v>OK</v>
      </c>
    </row>
    <row r="23" spans="1:9" ht="13">
      <c r="A23" s="28" t="s">
        <v>146</v>
      </c>
      <c r="B23" s="213"/>
      <c r="C23" s="11"/>
      <c r="D23" s="11"/>
      <c r="E23" s="11"/>
      <c r="F23" s="11"/>
      <c r="G23" s="11"/>
      <c r="H23" s="11"/>
      <c r="I23" s="406" t="str">
        <f t="shared" si="2"/>
        <v>OK</v>
      </c>
    </row>
    <row r="24" spans="1:9" ht="13">
      <c r="A24" s="39" t="s">
        <v>131</v>
      </c>
      <c r="B24" s="210"/>
      <c r="C24" s="8"/>
      <c r="D24" s="8"/>
      <c r="E24" s="8"/>
      <c r="F24" s="8"/>
      <c r="G24" s="8"/>
      <c r="H24" s="8"/>
      <c r="I24" s="406" t="str">
        <f t="shared" si="2"/>
        <v>OK</v>
      </c>
    </row>
    <row r="25" spans="1:9" s="3" customFormat="1" ht="13">
      <c r="A25" s="39"/>
      <c r="B25" s="214"/>
      <c r="C25" s="59"/>
      <c r="D25" s="59"/>
      <c r="E25" s="59"/>
      <c r="F25" s="59"/>
      <c r="G25" s="59"/>
      <c r="H25" s="59"/>
      <c r="I25" s="406"/>
    </row>
    <row r="26" spans="1:9" ht="13">
      <c r="A26" s="28" t="s">
        <v>393</v>
      </c>
      <c r="B26" s="8"/>
      <c r="C26" s="8"/>
      <c r="D26" s="8"/>
      <c r="E26" s="8"/>
      <c r="F26" s="8"/>
      <c r="G26" s="36"/>
      <c r="H26" s="8"/>
      <c r="I26" s="406" t="str">
        <f t="shared" si="2"/>
        <v>OK</v>
      </c>
    </row>
    <row r="27" spans="1:9">
      <c r="A27" s="31" t="s">
        <v>249</v>
      </c>
      <c r="B27" s="215"/>
      <c r="C27" s="11"/>
      <c r="D27" s="11"/>
      <c r="E27" s="11"/>
      <c r="F27" s="11"/>
      <c r="G27" s="40"/>
      <c r="H27" s="40"/>
    </row>
    <row r="28" spans="1:9" s="74" customFormat="1" ht="13">
      <c r="A28" s="73" t="s">
        <v>892</v>
      </c>
      <c r="B28" s="405" t="str">
        <f>IF(B24=SUM(B21:B23),"OK","KO")</f>
        <v>OK</v>
      </c>
      <c r="C28" s="405" t="str">
        <f>IF(C24=SUM(C21:C23),"OK","KO")</f>
        <v>OK</v>
      </c>
      <c r="D28" s="405" t="str">
        <f t="shared" ref="D28:H28" si="3">IF(D24=SUM(D21:D23),"OK","KO")</f>
        <v>OK</v>
      </c>
      <c r="E28" s="405" t="str">
        <f t="shared" si="3"/>
        <v>OK</v>
      </c>
      <c r="F28" s="405" t="str">
        <f t="shared" si="3"/>
        <v>OK</v>
      </c>
      <c r="G28" s="405" t="str">
        <f t="shared" si="3"/>
        <v>OK</v>
      </c>
      <c r="H28" s="405" t="str">
        <f t="shared" si="3"/>
        <v>OK</v>
      </c>
    </row>
    <row r="29" spans="1:9" s="3" customFormat="1">
      <c r="A29" s="398"/>
      <c r="B29" s="399" t="s">
        <v>263</v>
      </c>
      <c r="C29" s="121"/>
      <c r="D29" s="121"/>
      <c r="E29" s="121"/>
      <c r="F29" s="121"/>
      <c r="G29" s="121"/>
      <c r="H29" s="120"/>
      <c r="I29" s="48"/>
    </row>
    <row r="30" spans="1:9" s="204" customFormat="1" ht="21">
      <c r="A30" s="400" t="s">
        <v>144</v>
      </c>
      <c r="B30" s="401" t="s">
        <v>710</v>
      </c>
      <c r="C30" s="402" t="s">
        <v>703</v>
      </c>
      <c r="D30" s="402" t="s">
        <v>702</v>
      </c>
      <c r="E30" s="402" t="s">
        <v>701</v>
      </c>
      <c r="F30" s="402" t="s">
        <v>700</v>
      </c>
      <c r="G30" s="402" t="s">
        <v>215</v>
      </c>
      <c r="H30" s="403" t="s">
        <v>131</v>
      </c>
      <c r="I30" s="404"/>
    </row>
    <row r="31" spans="1:9" ht="13">
      <c r="A31" s="5" t="s">
        <v>386</v>
      </c>
      <c r="B31" s="210"/>
      <c r="C31" s="8"/>
      <c r="D31" s="8"/>
      <c r="E31" s="8"/>
      <c r="F31" s="8"/>
      <c r="G31" s="8"/>
      <c r="H31" s="13"/>
      <c r="I31" s="406" t="str">
        <f>IF(H31=SUM(B31:G31),"OK","KO")</f>
        <v>OK</v>
      </c>
    </row>
    <row r="32" spans="1:9" ht="13">
      <c r="A32" s="6" t="s">
        <v>32</v>
      </c>
      <c r="B32" s="213"/>
      <c r="C32" s="11"/>
      <c r="D32" s="11"/>
      <c r="E32" s="11"/>
      <c r="F32" s="11"/>
      <c r="G32" s="11"/>
      <c r="H32" s="11"/>
      <c r="I32" s="406" t="str">
        <f t="shared" ref="I32:I33" si="4">IF(H32=SUM(B32:G32),"OK","KO")</f>
        <v>OK</v>
      </c>
    </row>
    <row r="33" spans="1:9" ht="13">
      <c r="A33" s="18" t="s">
        <v>131</v>
      </c>
      <c r="B33" s="210"/>
      <c r="C33" s="8"/>
      <c r="D33" s="8"/>
      <c r="E33" s="8"/>
      <c r="F33" s="8"/>
      <c r="G33" s="8"/>
      <c r="H33" s="8"/>
      <c r="I33" s="406" t="str">
        <f t="shared" si="4"/>
        <v>OK</v>
      </c>
    </row>
    <row r="34" spans="1:9" s="3" customFormat="1">
      <c r="A34" s="18"/>
      <c r="B34" s="214"/>
      <c r="C34" s="59"/>
      <c r="D34" s="59"/>
      <c r="E34" s="59"/>
      <c r="F34" s="59"/>
      <c r="G34" s="59"/>
      <c r="H34" s="59"/>
    </row>
    <row r="35" spans="1:9" ht="13">
      <c r="A35" s="6" t="s">
        <v>387</v>
      </c>
      <c r="B35" s="210"/>
      <c r="C35" s="8"/>
      <c r="D35" s="8"/>
      <c r="E35" s="8"/>
      <c r="F35" s="8"/>
      <c r="G35" s="36"/>
      <c r="H35" s="8"/>
      <c r="I35" s="406" t="str">
        <f t="shared" ref="I35" si="5">IF(H35=SUM(B35:G35),"OK","KO")</f>
        <v>OK</v>
      </c>
    </row>
    <row r="36" spans="1:9">
      <c r="A36" s="10" t="s">
        <v>250</v>
      </c>
      <c r="B36" s="215"/>
      <c r="C36" s="11"/>
      <c r="D36" s="11"/>
      <c r="E36" s="11"/>
      <c r="F36" s="11"/>
      <c r="G36" s="40"/>
      <c r="H36" s="40"/>
    </row>
    <row r="37" spans="1:9" s="74" customFormat="1" ht="13">
      <c r="A37" s="73" t="s">
        <v>892</v>
      </c>
      <c r="B37" s="405" t="str">
        <f>IF(B33=SUM(B31:B32),"OK","KO")</f>
        <v>OK</v>
      </c>
      <c r="C37" s="405" t="str">
        <f t="shared" ref="C37:H37" si="6">IF(C33=SUM(C31:C32),"OK","KO")</f>
        <v>OK</v>
      </c>
      <c r="D37" s="405" t="str">
        <f t="shared" si="6"/>
        <v>OK</v>
      </c>
      <c r="E37" s="405" t="str">
        <f t="shared" si="6"/>
        <v>OK</v>
      </c>
      <c r="F37" s="405" t="str">
        <f t="shared" si="6"/>
        <v>OK</v>
      </c>
      <c r="G37" s="405" t="str">
        <f t="shared" si="6"/>
        <v>OK</v>
      </c>
      <c r="H37" s="405" t="str">
        <f t="shared" si="6"/>
        <v>OK</v>
      </c>
    </row>
    <row r="38" spans="1:9" s="3" customFormat="1">
      <c r="A38" s="398"/>
      <c r="B38" s="399" t="s">
        <v>23</v>
      </c>
      <c r="C38" s="121"/>
      <c r="D38" s="121"/>
      <c r="E38" s="121"/>
      <c r="F38" s="121"/>
      <c r="G38" s="121"/>
      <c r="H38" s="120"/>
      <c r="I38" s="48"/>
    </row>
    <row r="39" spans="1:9" s="204" customFormat="1" ht="21">
      <c r="A39" s="400" t="s">
        <v>144</v>
      </c>
      <c r="B39" s="401" t="s">
        <v>710</v>
      </c>
      <c r="C39" s="402" t="s">
        <v>703</v>
      </c>
      <c r="D39" s="402" t="s">
        <v>702</v>
      </c>
      <c r="E39" s="402" t="s">
        <v>701</v>
      </c>
      <c r="F39" s="402" t="s">
        <v>700</v>
      </c>
      <c r="G39" s="402" t="s">
        <v>215</v>
      </c>
      <c r="H39" s="403" t="s">
        <v>131</v>
      </c>
      <c r="I39" s="404"/>
    </row>
    <row r="40" spans="1:9" ht="13">
      <c r="A40" s="5" t="s">
        <v>388</v>
      </c>
      <c r="B40" s="210"/>
      <c r="C40" s="8"/>
      <c r="D40" s="8"/>
      <c r="E40" s="8"/>
      <c r="F40" s="8"/>
      <c r="G40" s="8"/>
      <c r="H40" s="13"/>
      <c r="I40" s="406" t="str">
        <f>IF(H40=SUM(B40:G40),"OK","KO")</f>
        <v>OK</v>
      </c>
    </row>
    <row r="41" spans="1:9" ht="13">
      <c r="A41" s="6" t="s">
        <v>147</v>
      </c>
      <c r="B41" s="213"/>
      <c r="C41" s="11"/>
      <c r="D41" s="11"/>
      <c r="E41" s="11"/>
      <c r="F41" s="11"/>
      <c r="G41" s="11"/>
      <c r="H41" s="11"/>
      <c r="I41" s="406" t="str">
        <f t="shared" ref="I41:I42" si="7">IF(H41=SUM(B41:G41),"OK","KO")</f>
        <v>OK</v>
      </c>
    </row>
    <row r="42" spans="1:9" ht="13">
      <c r="A42" s="18" t="s">
        <v>131</v>
      </c>
      <c r="B42" s="210"/>
      <c r="C42" s="8"/>
      <c r="D42" s="8"/>
      <c r="E42" s="8"/>
      <c r="F42" s="8"/>
      <c r="G42" s="8"/>
      <c r="H42" s="8"/>
      <c r="I42" s="406" t="str">
        <f t="shared" si="7"/>
        <v>OK</v>
      </c>
    </row>
    <row r="43" spans="1:9" s="3" customFormat="1">
      <c r="A43" s="18"/>
      <c r="B43" s="214"/>
      <c r="C43" s="59"/>
      <c r="D43" s="59"/>
      <c r="E43" s="59"/>
      <c r="F43" s="59"/>
      <c r="G43" s="59"/>
      <c r="H43" s="59"/>
    </row>
    <row r="44" spans="1:9" ht="13">
      <c r="A44" s="6" t="s">
        <v>148</v>
      </c>
      <c r="B44" s="210"/>
      <c r="C44" s="8"/>
      <c r="D44" s="8"/>
      <c r="E44" s="8"/>
      <c r="F44" s="8"/>
      <c r="G44" s="36"/>
      <c r="H44" s="8"/>
      <c r="I44" s="406" t="str">
        <f t="shared" ref="I44" si="8">IF(H44=SUM(B44:G44),"OK","KO")</f>
        <v>OK</v>
      </c>
    </row>
    <row r="45" spans="1:9">
      <c r="A45" s="10" t="s">
        <v>251</v>
      </c>
      <c r="B45" s="215"/>
      <c r="C45" s="11"/>
      <c r="D45" s="11"/>
      <c r="E45" s="11"/>
      <c r="F45" s="11"/>
      <c r="G45" s="40"/>
      <c r="H45" s="40"/>
    </row>
    <row r="46" spans="1:9" ht="13">
      <c r="A46" s="73" t="s">
        <v>892</v>
      </c>
      <c r="B46" s="405" t="str">
        <f>IF(B42=SUM(B40:B41),"OK","KO")</f>
        <v>OK</v>
      </c>
      <c r="C46" s="405" t="str">
        <f t="shared" ref="C46:H46" si="9">IF(C42=SUM(C40:C41),"OK","KO")</f>
        <v>OK</v>
      </c>
      <c r="D46" s="405" t="str">
        <f t="shared" si="9"/>
        <v>OK</v>
      </c>
      <c r="E46" s="405" t="str">
        <f t="shared" si="9"/>
        <v>OK</v>
      </c>
      <c r="F46" s="405" t="str">
        <f t="shared" si="9"/>
        <v>OK</v>
      </c>
      <c r="G46" s="405" t="str">
        <f t="shared" si="9"/>
        <v>OK</v>
      </c>
      <c r="H46" s="405" t="str">
        <f t="shared" si="9"/>
        <v>OK</v>
      </c>
    </row>
  </sheetData>
  <sheetProtection password="C950" sheet="1" objects="1" scenarios="1"/>
  <conditionalFormatting sqref="I13:I15">
    <cfRule type="cellIs" dxfId="267" priority="21" operator="equal">
      <formula>"KO"</formula>
    </cfRule>
    <cfRule type="cellIs" dxfId="266" priority="22" operator="equal">
      <formula>"OK"</formula>
    </cfRule>
  </conditionalFormatting>
  <conditionalFormatting sqref="I17">
    <cfRule type="cellIs" dxfId="265" priority="19" operator="equal">
      <formula>"KO"</formula>
    </cfRule>
    <cfRule type="cellIs" dxfId="264" priority="20" operator="equal">
      <formula>"OK"</formula>
    </cfRule>
  </conditionalFormatting>
  <conditionalFormatting sqref="I21:I26">
    <cfRule type="cellIs" dxfId="263" priority="17" operator="equal">
      <formula>"KO"</formula>
    </cfRule>
    <cfRule type="cellIs" dxfId="262" priority="18" operator="equal">
      <formula>"OK"</formula>
    </cfRule>
  </conditionalFormatting>
  <conditionalFormatting sqref="I31:I33">
    <cfRule type="cellIs" dxfId="261" priority="15" operator="equal">
      <formula>"KO"</formula>
    </cfRule>
    <cfRule type="cellIs" dxfId="260" priority="16" operator="equal">
      <formula>"OK"</formula>
    </cfRule>
  </conditionalFormatting>
  <conditionalFormatting sqref="I35">
    <cfRule type="cellIs" dxfId="259" priority="13" operator="equal">
      <formula>"KO"</formula>
    </cfRule>
    <cfRule type="cellIs" dxfId="258" priority="14" operator="equal">
      <formula>"OK"</formula>
    </cfRule>
  </conditionalFormatting>
  <conditionalFormatting sqref="I40:I42">
    <cfRule type="cellIs" dxfId="257" priority="11" operator="equal">
      <formula>"KO"</formula>
    </cfRule>
    <cfRule type="cellIs" dxfId="256" priority="12" operator="equal">
      <formula>"OK"</formula>
    </cfRule>
  </conditionalFormatting>
  <conditionalFormatting sqref="I44">
    <cfRule type="cellIs" dxfId="255" priority="9" operator="equal">
      <formula>"KO"</formula>
    </cfRule>
    <cfRule type="cellIs" dxfId="254" priority="10" operator="equal">
      <formula>"OK"</formula>
    </cfRule>
  </conditionalFormatting>
  <conditionalFormatting sqref="C18:G18">
    <cfRule type="cellIs" dxfId="253" priority="7" operator="equal">
      <formula>"KO"</formula>
    </cfRule>
    <cfRule type="cellIs" dxfId="252" priority="8" operator="equal">
      <formula>"OK"</formula>
    </cfRule>
  </conditionalFormatting>
  <conditionalFormatting sqref="B28:H28">
    <cfRule type="cellIs" dxfId="251" priority="5" operator="equal">
      <formula>"KO"</formula>
    </cfRule>
    <cfRule type="cellIs" dxfId="250" priority="6" operator="equal">
      <formula>"OK"</formula>
    </cfRule>
  </conditionalFormatting>
  <conditionalFormatting sqref="B37:H37">
    <cfRule type="cellIs" dxfId="249" priority="3" operator="equal">
      <formula>"KO"</formula>
    </cfRule>
    <cfRule type="cellIs" dxfId="248" priority="4" operator="equal">
      <formula>"OK"</formula>
    </cfRule>
  </conditionalFormatting>
  <conditionalFormatting sqref="B46:H46">
    <cfRule type="cellIs" dxfId="247" priority="1" operator="equal">
      <formula>"KO"</formula>
    </cfRule>
    <cfRule type="cellIs" dxfId="246" priority="2" operator="equal">
      <formula>"OK"</formula>
    </cfRule>
  </conditionalFormatting>
  <pageMargins left="0.39370078740157483" right="0.39370078740157483" top="0.39370078740157483" bottom="0.39370078740157483" header="0.51181102362204722" footer="0.51181102362204722"/>
  <pageSetup paperSize="9" scale="84" orientation="landscape" horizontalDpi="300" verticalDpi="300"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5"/>
  <sheetViews>
    <sheetView workbookViewId="0">
      <selection activeCell="N47" sqref="N47"/>
    </sheetView>
  </sheetViews>
  <sheetFormatPr baseColWidth="10" defaultRowHeight="10.5"/>
  <cols>
    <col min="1" max="1" width="33.7265625" style="257" customWidth="1"/>
    <col min="2" max="2" width="2.7265625" style="255" customWidth="1"/>
    <col min="3" max="9" width="15.7265625" style="268" customWidth="1"/>
    <col min="10" max="256" width="11.453125" style="268"/>
    <col min="257" max="257" width="33.7265625" style="268" customWidth="1"/>
    <col min="258" max="258" width="2.7265625" style="268" customWidth="1"/>
    <col min="259" max="265" width="15.7265625" style="268" customWidth="1"/>
    <col min="266" max="512" width="11.453125" style="268"/>
    <col min="513" max="513" width="33.7265625" style="268" customWidth="1"/>
    <col min="514" max="514" width="2.7265625" style="268" customWidth="1"/>
    <col min="515" max="521" width="15.7265625" style="268" customWidth="1"/>
    <col min="522" max="768" width="11.453125" style="268"/>
    <col min="769" max="769" width="33.7265625" style="268" customWidth="1"/>
    <col min="770" max="770" width="2.7265625" style="268" customWidth="1"/>
    <col min="771" max="777" width="15.7265625" style="268" customWidth="1"/>
    <col min="778" max="1024" width="11.453125" style="268"/>
    <col min="1025" max="1025" width="33.7265625" style="268" customWidth="1"/>
    <col min="1026" max="1026" width="2.7265625" style="268" customWidth="1"/>
    <col min="1027" max="1033" width="15.7265625" style="268" customWidth="1"/>
    <col min="1034" max="1280" width="11.453125" style="268"/>
    <col min="1281" max="1281" width="33.7265625" style="268" customWidth="1"/>
    <col min="1282" max="1282" width="2.7265625" style="268" customWidth="1"/>
    <col min="1283" max="1289" width="15.7265625" style="268" customWidth="1"/>
    <col min="1290" max="1536" width="11.453125" style="268"/>
    <col min="1537" max="1537" width="33.7265625" style="268" customWidth="1"/>
    <col min="1538" max="1538" width="2.7265625" style="268" customWidth="1"/>
    <col min="1539" max="1545" width="15.7265625" style="268" customWidth="1"/>
    <col min="1546" max="1792" width="11.453125" style="268"/>
    <col min="1793" max="1793" width="33.7265625" style="268" customWidth="1"/>
    <col min="1794" max="1794" width="2.7265625" style="268" customWidth="1"/>
    <col min="1795" max="1801" width="15.7265625" style="268" customWidth="1"/>
    <col min="1802" max="2048" width="11.453125" style="268"/>
    <col min="2049" max="2049" width="33.7265625" style="268" customWidth="1"/>
    <col min="2050" max="2050" width="2.7265625" style="268" customWidth="1"/>
    <col min="2051" max="2057" width="15.7265625" style="268" customWidth="1"/>
    <col min="2058" max="2304" width="11.453125" style="268"/>
    <col min="2305" max="2305" width="33.7265625" style="268" customWidth="1"/>
    <col min="2306" max="2306" width="2.7265625" style="268" customWidth="1"/>
    <col min="2307" max="2313" width="15.7265625" style="268" customWidth="1"/>
    <col min="2314" max="2560" width="11.453125" style="268"/>
    <col min="2561" max="2561" width="33.7265625" style="268" customWidth="1"/>
    <col min="2562" max="2562" width="2.7265625" style="268" customWidth="1"/>
    <col min="2563" max="2569" width="15.7265625" style="268" customWidth="1"/>
    <col min="2570" max="2816" width="11.453125" style="268"/>
    <col min="2817" max="2817" width="33.7265625" style="268" customWidth="1"/>
    <col min="2818" max="2818" width="2.7265625" style="268" customWidth="1"/>
    <col min="2819" max="2825" width="15.7265625" style="268" customWidth="1"/>
    <col min="2826" max="3072" width="11.453125" style="268"/>
    <col min="3073" max="3073" width="33.7265625" style="268" customWidth="1"/>
    <col min="3074" max="3074" width="2.7265625" style="268" customWidth="1"/>
    <col min="3075" max="3081" width="15.7265625" style="268" customWidth="1"/>
    <col min="3082" max="3328" width="11.453125" style="268"/>
    <col min="3329" max="3329" width="33.7265625" style="268" customWidth="1"/>
    <col min="3330" max="3330" width="2.7265625" style="268" customWidth="1"/>
    <col min="3331" max="3337" width="15.7265625" style="268" customWidth="1"/>
    <col min="3338" max="3584" width="11.453125" style="268"/>
    <col min="3585" max="3585" width="33.7265625" style="268" customWidth="1"/>
    <col min="3586" max="3586" width="2.7265625" style="268" customWidth="1"/>
    <col min="3587" max="3593" width="15.7265625" style="268" customWidth="1"/>
    <col min="3594" max="3840" width="11.453125" style="268"/>
    <col min="3841" max="3841" width="33.7265625" style="268" customWidth="1"/>
    <col min="3842" max="3842" width="2.7265625" style="268" customWidth="1"/>
    <col min="3843" max="3849" width="15.7265625" style="268" customWidth="1"/>
    <col min="3850" max="4096" width="11.453125" style="268"/>
    <col min="4097" max="4097" width="33.7265625" style="268" customWidth="1"/>
    <col min="4098" max="4098" width="2.7265625" style="268" customWidth="1"/>
    <col min="4099" max="4105" width="15.7265625" style="268" customWidth="1"/>
    <col min="4106" max="4352" width="11.453125" style="268"/>
    <col min="4353" max="4353" width="33.7265625" style="268" customWidth="1"/>
    <col min="4354" max="4354" width="2.7265625" style="268" customWidth="1"/>
    <col min="4355" max="4361" width="15.7265625" style="268" customWidth="1"/>
    <col min="4362" max="4608" width="11.453125" style="268"/>
    <col min="4609" max="4609" width="33.7265625" style="268" customWidth="1"/>
    <col min="4610" max="4610" width="2.7265625" style="268" customWidth="1"/>
    <col min="4611" max="4617" width="15.7265625" style="268" customWidth="1"/>
    <col min="4618" max="4864" width="11.453125" style="268"/>
    <col min="4865" max="4865" width="33.7265625" style="268" customWidth="1"/>
    <col min="4866" max="4866" width="2.7265625" style="268" customWidth="1"/>
    <col min="4867" max="4873" width="15.7265625" style="268" customWidth="1"/>
    <col min="4874" max="5120" width="11.453125" style="268"/>
    <col min="5121" max="5121" width="33.7265625" style="268" customWidth="1"/>
    <col min="5122" max="5122" width="2.7265625" style="268" customWidth="1"/>
    <col min="5123" max="5129" width="15.7265625" style="268" customWidth="1"/>
    <col min="5130" max="5376" width="11.453125" style="268"/>
    <col min="5377" max="5377" width="33.7265625" style="268" customWidth="1"/>
    <col min="5378" max="5378" width="2.7265625" style="268" customWidth="1"/>
    <col min="5379" max="5385" width="15.7265625" style="268" customWidth="1"/>
    <col min="5386" max="5632" width="11.453125" style="268"/>
    <col min="5633" max="5633" width="33.7265625" style="268" customWidth="1"/>
    <col min="5634" max="5634" width="2.7265625" style="268" customWidth="1"/>
    <col min="5635" max="5641" width="15.7265625" style="268" customWidth="1"/>
    <col min="5642" max="5888" width="11.453125" style="268"/>
    <col min="5889" max="5889" width="33.7265625" style="268" customWidth="1"/>
    <col min="5890" max="5890" width="2.7265625" style="268" customWidth="1"/>
    <col min="5891" max="5897" width="15.7265625" style="268" customWidth="1"/>
    <col min="5898" max="6144" width="11.453125" style="268"/>
    <col min="6145" max="6145" width="33.7265625" style="268" customWidth="1"/>
    <col min="6146" max="6146" width="2.7265625" style="268" customWidth="1"/>
    <col min="6147" max="6153" width="15.7265625" style="268" customWidth="1"/>
    <col min="6154" max="6400" width="11.453125" style="268"/>
    <col min="6401" max="6401" width="33.7265625" style="268" customWidth="1"/>
    <col min="6402" max="6402" width="2.7265625" style="268" customWidth="1"/>
    <col min="6403" max="6409" width="15.7265625" style="268" customWidth="1"/>
    <col min="6410" max="6656" width="11.453125" style="268"/>
    <col min="6657" max="6657" width="33.7265625" style="268" customWidth="1"/>
    <col min="6658" max="6658" width="2.7265625" style="268" customWidth="1"/>
    <col min="6659" max="6665" width="15.7265625" style="268" customWidth="1"/>
    <col min="6666" max="6912" width="11.453125" style="268"/>
    <col min="6913" max="6913" width="33.7265625" style="268" customWidth="1"/>
    <col min="6914" max="6914" width="2.7265625" style="268" customWidth="1"/>
    <col min="6915" max="6921" width="15.7265625" style="268" customWidth="1"/>
    <col min="6922" max="7168" width="11.453125" style="268"/>
    <col min="7169" max="7169" width="33.7265625" style="268" customWidth="1"/>
    <col min="7170" max="7170" width="2.7265625" style="268" customWidth="1"/>
    <col min="7171" max="7177" width="15.7265625" style="268" customWidth="1"/>
    <col min="7178" max="7424" width="11.453125" style="268"/>
    <col min="7425" max="7425" width="33.7265625" style="268" customWidth="1"/>
    <col min="7426" max="7426" width="2.7265625" style="268" customWidth="1"/>
    <col min="7427" max="7433" width="15.7265625" style="268" customWidth="1"/>
    <col min="7434" max="7680" width="11.453125" style="268"/>
    <col min="7681" max="7681" width="33.7265625" style="268" customWidth="1"/>
    <col min="7682" max="7682" width="2.7265625" style="268" customWidth="1"/>
    <col min="7683" max="7689" width="15.7265625" style="268" customWidth="1"/>
    <col min="7690" max="7936" width="11.453125" style="268"/>
    <col min="7937" max="7937" width="33.7265625" style="268" customWidth="1"/>
    <col min="7938" max="7938" width="2.7265625" style="268" customWidth="1"/>
    <col min="7939" max="7945" width="15.7265625" style="268" customWidth="1"/>
    <col min="7946" max="8192" width="11.453125" style="268"/>
    <col min="8193" max="8193" width="33.7265625" style="268" customWidth="1"/>
    <col min="8194" max="8194" width="2.7265625" style="268" customWidth="1"/>
    <col min="8195" max="8201" width="15.7265625" style="268" customWidth="1"/>
    <col min="8202" max="8448" width="11.453125" style="268"/>
    <col min="8449" max="8449" width="33.7265625" style="268" customWidth="1"/>
    <col min="8450" max="8450" width="2.7265625" style="268" customWidth="1"/>
    <col min="8451" max="8457" width="15.7265625" style="268" customWidth="1"/>
    <col min="8458" max="8704" width="11.453125" style="268"/>
    <col min="8705" max="8705" width="33.7265625" style="268" customWidth="1"/>
    <col min="8706" max="8706" width="2.7265625" style="268" customWidth="1"/>
    <col min="8707" max="8713" width="15.7265625" style="268" customWidth="1"/>
    <col min="8714" max="8960" width="11.453125" style="268"/>
    <col min="8961" max="8961" width="33.7265625" style="268" customWidth="1"/>
    <col min="8962" max="8962" width="2.7265625" style="268" customWidth="1"/>
    <col min="8963" max="8969" width="15.7265625" style="268" customWidth="1"/>
    <col min="8970" max="9216" width="11.453125" style="268"/>
    <col min="9217" max="9217" width="33.7265625" style="268" customWidth="1"/>
    <col min="9218" max="9218" width="2.7265625" style="268" customWidth="1"/>
    <col min="9219" max="9225" width="15.7265625" style="268" customWidth="1"/>
    <col min="9226" max="9472" width="11.453125" style="268"/>
    <col min="9473" max="9473" width="33.7265625" style="268" customWidth="1"/>
    <col min="9474" max="9474" width="2.7265625" style="268" customWidth="1"/>
    <col min="9475" max="9481" width="15.7265625" style="268" customWidth="1"/>
    <col min="9482" max="9728" width="11.453125" style="268"/>
    <col min="9729" max="9729" width="33.7265625" style="268" customWidth="1"/>
    <col min="9730" max="9730" width="2.7265625" style="268" customWidth="1"/>
    <col min="9731" max="9737" width="15.7265625" style="268" customWidth="1"/>
    <col min="9738" max="9984" width="11.453125" style="268"/>
    <col min="9985" max="9985" width="33.7265625" style="268" customWidth="1"/>
    <col min="9986" max="9986" width="2.7265625" style="268" customWidth="1"/>
    <col min="9987" max="9993" width="15.7265625" style="268" customWidth="1"/>
    <col min="9994" max="10240" width="11.453125" style="268"/>
    <col min="10241" max="10241" width="33.7265625" style="268" customWidth="1"/>
    <col min="10242" max="10242" width="2.7265625" style="268" customWidth="1"/>
    <col min="10243" max="10249" width="15.7265625" style="268" customWidth="1"/>
    <col min="10250" max="10496" width="11.453125" style="268"/>
    <col min="10497" max="10497" width="33.7265625" style="268" customWidth="1"/>
    <col min="10498" max="10498" width="2.7265625" style="268" customWidth="1"/>
    <col min="10499" max="10505" width="15.7265625" style="268" customWidth="1"/>
    <col min="10506" max="10752" width="11.453125" style="268"/>
    <col min="10753" max="10753" width="33.7265625" style="268" customWidth="1"/>
    <col min="10754" max="10754" width="2.7265625" style="268" customWidth="1"/>
    <col min="10755" max="10761" width="15.7265625" style="268" customWidth="1"/>
    <col min="10762" max="11008" width="11.453125" style="268"/>
    <col min="11009" max="11009" width="33.7265625" style="268" customWidth="1"/>
    <col min="11010" max="11010" width="2.7265625" style="268" customWidth="1"/>
    <col min="11011" max="11017" width="15.7265625" style="268" customWidth="1"/>
    <col min="11018" max="11264" width="11.453125" style="268"/>
    <col min="11265" max="11265" width="33.7265625" style="268" customWidth="1"/>
    <col min="11266" max="11266" width="2.7265625" style="268" customWidth="1"/>
    <col min="11267" max="11273" width="15.7265625" style="268" customWidth="1"/>
    <col min="11274" max="11520" width="11.453125" style="268"/>
    <col min="11521" max="11521" width="33.7265625" style="268" customWidth="1"/>
    <col min="11522" max="11522" width="2.7265625" style="268" customWidth="1"/>
    <col min="11523" max="11529" width="15.7265625" style="268" customWidth="1"/>
    <col min="11530" max="11776" width="11.453125" style="268"/>
    <col min="11777" max="11777" width="33.7265625" style="268" customWidth="1"/>
    <col min="11778" max="11778" width="2.7265625" style="268" customWidth="1"/>
    <col min="11779" max="11785" width="15.7265625" style="268" customWidth="1"/>
    <col min="11786" max="12032" width="11.453125" style="268"/>
    <col min="12033" max="12033" width="33.7265625" style="268" customWidth="1"/>
    <col min="12034" max="12034" width="2.7265625" style="268" customWidth="1"/>
    <col min="12035" max="12041" width="15.7265625" style="268" customWidth="1"/>
    <col min="12042" max="12288" width="11.453125" style="268"/>
    <col min="12289" max="12289" width="33.7265625" style="268" customWidth="1"/>
    <col min="12290" max="12290" width="2.7265625" style="268" customWidth="1"/>
    <col min="12291" max="12297" width="15.7265625" style="268" customWidth="1"/>
    <col min="12298" max="12544" width="11.453125" style="268"/>
    <col min="12545" max="12545" width="33.7265625" style="268" customWidth="1"/>
    <col min="12546" max="12546" width="2.7265625" style="268" customWidth="1"/>
    <col min="12547" max="12553" width="15.7265625" style="268" customWidth="1"/>
    <col min="12554" max="12800" width="11.453125" style="268"/>
    <col min="12801" max="12801" width="33.7265625" style="268" customWidth="1"/>
    <col min="12802" max="12802" width="2.7265625" style="268" customWidth="1"/>
    <col min="12803" max="12809" width="15.7265625" style="268" customWidth="1"/>
    <col min="12810" max="13056" width="11.453125" style="268"/>
    <col min="13057" max="13057" width="33.7265625" style="268" customWidth="1"/>
    <col min="13058" max="13058" width="2.7265625" style="268" customWidth="1"/>
    <col min="13059" max="13065" width="15.7265625" style="268" customWidth="1"/>
    <col min="13066" max="13312" width="11.453125" style="268"/>
    <col min="13313" max="13313" width="33.7265625" style="268" customWidth="1"/>
    <col min="13314" max="13314" width="2.7265625" style="268" customWidth="1"/>
    <col min="13315" max="13321" width="15.7265625" style="268" customWidth="1"/>
    <col min="13322" max="13568" width="11.453125" style="268"/>
    <col min="13569" max="13569" width="33.7265625" style="268" customWidth="1"/>
    <col min="13570" max="13570" width="2.7265625" style="268" customWidth="1"/>
    <col min="13571" max="13577" width="15.7265625" style="268" customWidth="1"/>
    <col min="13578" max="13824" width="11.453125" style="268"/>
    <col min="13825" max="13825" width="33.7265625" style="268" customWidth="1"/>
    <col min="13826" max="13826" width="2.7265625" style="268" customWidth="1"/>
    <col min="13827" max="13833" width="15.7265625" style="268" customWidth="1"/>
    <col min="13834" max="14080" width="11.453125" style="268"/>
    <col min="14081" max="14081" width="33.7265625" style="268" customWidth="1"/>
    <col min="14082" max="14082" width="2.7265625" style="268" customWidth="1"/>
    <col min="14083" max="14089" width="15.7265625" style="268" customWidth="1"/>
    <col min="14090" max="14336" width="11.453125" style="268"/>
    <col min="14337" max="14337" width="33.7265625" style="268" customWidth="1"/>
    <col min="14338" max="14338" width="2.7265625" style="268" customWidth="1"/>
    <col min="14339" max="14345" width="15.7265625" style="268" customWidth="1"/>
    <col min="14346" max="14592" width="11.453125" style="268"/>
    <col min="14593" max="14593" width="33.7265625" style="268" customWidth="1"/>
    <col min="14594" max="14594" width="2.7265625" style="268" customWidth="1"/>
    <col min="14595" max="14601" width="15.7265625" style="268" customWidth="1"/>
    <col min="14602" max="14848" width="11.453125" style="268"/>
    <col min="14849" max="14849" width="33.7265625" style="268" customWidth="1"/>
    <col min="14850" max="14850" width="2.7265625" style="268" customWidth="1"/>
    <col min="14851" max="14857" width="15.7265625" style="268" customWidth="1"/>
    <col min="14858" max="15104" width="11.453125" style="268"/>
    <col min="15105" max="15105" width="33.7265625" style="268" customWidth="1"/>
    <col min="15106" max="15106" width="2.7265625" style="268" customWidth="1"/>
    <col min="15107" max="15113" width="15.7265625" style="268" customWidth="1"/>
    <col min="15114" max="15360" width="11.453125" style="268"/>
    <col min="15361" max="15361" width="33.7265625" style="268" customWidth="1"/>
    <col min="15362" max="15362" width="2.7265625" style="268" customWidth="1"/>
    <col min="15363" max="15369" width="15.7265625" style="268" customWidth="1"/>
    <col min="15370" max="15616" width="11.453125" style="268"/>
    <col min="15617" max="15617" width="33.7265625" style="268" customWidth="1"/>
    <col min="15618" max="15618" width="2.7265625" style="268" customWidth="1"/>
    <col min="15619" max="15625" width="15.7265625" style="268" customWidth="1"/>
    <col min="15626" max="15872" width="11.453125" style="268"/>
    <col min="15873" max="15873" width="33.7265625" style="268" customWidth="1"/>
    <col min="15874" max="15874" width="2.7265625" style="268" customWidth="1"/>
    <col min="15875" max="15881" width="15.7265625" style="268" customWidth="1"/>
    <col min="15882" max="16128" width="11.453125" style="268"/>
    <col min="16129" max="16129" width="33.7265625" style="268" customWidth="1"/>
    <col min="16130" max="16130" width="2.7265625" style="268" customWidth="1"/>
    <col min="16131" max="16137" width="15.7265625" style="268" customWidth="1"/>
    <col min="16138" max="16384" width="11.453125" style="268"/>
  </cols>
  <sheetData>
    <row r="1" spans="1:9" s="257" customFormat="1">
      <c r="A1" s="254" t="s">
        <v>912</v>
      </c>
      <c r="B1" s="255"/>
      <c r="C1" s="256"/>
      <c r="D1" s="256"/>
      <c r="E1" s="256"/>
      <c r="F1" s="256"/>
      <c r="G1" s="254"/>
      <c r="H1" s="256"/>
      <c r="I1" s="256"/>
    </row>
    <row r="2" spans="1:9" s="257" customFormat="1">
      <c r="A2" s="256"/>
      <c r="B2" s="255"/>
      <c r="C2" s="256"/>
      <c r="D2" s="256"/>
      <c r="E2" s="256"/>
      <c r="F2" s="256"/>
      <c r="G2" s="256"/>
      <c r="H2" s="256"/>
      <c r="I2" s="256"/>
    </row>
    <row r="3" spans="1:9" s="257" customFormat="1">
      <c r="A3" s="254" t="s">
        <v>490</v>
      </c>
      <c r="B3" s="255"/>
      <c r="C3" s="256"/>
      <c r="D3" s="256"/>
      <c r="E3" s="256"/>
      <c r="F3" s="256"/>
      <c r="G3" s="256"/>
      <c r="H3" s="256"/>
      <c r="I3" s="256"/>
    </row>
    <row r="4" spans="1:9" s="257" customFormat="1">
      <c r="A4" s="258" t="s">
        <v>739</v>
      </c>
      <c r="B4" s="255"/>
      <c r="C4" s="258" t="s">
        <v>740</v>
      </c>
      <c r="D4" s="258" t="s">
        <v>741</v>
      </c>
      <c r="E4" s="258" t="s">
        <v>742</v>
      </c>
      <c r="F4" s="258"/>
      <c r="G4" s="258" t="s">
        <v>913</v>
      </c>
      <c r="H4" s="256"/>
      <c r="I4" s="256"/>
    </row>
    <row r="5" spans="1:9" s="257" customFormat="1">
      <c r="A5" s="254" t="s">
        <v>945</v>
      </c>
      <c r="B5" s="255"/>
      <c r="C5" s="258">
        <v>739</v>
      </c>
      <c r="D5" s="258" t="s">
        <v>906</v>
      </c>
      <c r="E5" s="258" t="s">
        <v>509</v>
      </c>
      <c r="F5" s="258"/>
      <c r="G5" s="409" t="s">
        <v>817</v>
      </c>
      <c r="H5" s="256"/>
      <c r="I5" s="256"/>
    </row>
    <row r="6" spans="1:9" s="257" customFormat="1">
      <c r="A6" s="256"/>
      <c r="B6" s="255"/>
      <c r="C6" s="256"/>
      <c r="D6" s="256"/>
      <c r="E6" s="256"/>
      <c r="F6" s="256"/>
      <c r="G6" s="256"/>
      <c r="H6" s="256"/>
      <c r="I6" s="256"/>
    </row>
    <row r="7" spans="1:9" s="257" customFormat="1">
      <c r="A7" s="256" t="s">
        <v>747</v>
      </c>
      <c r="B7" s="255"/>
      <c r="C7" s="256" t="s">
        <v>748</v>
      </c>
      <c r="D7" s="256"/>
      <c r="E7" s="256"/>
      <c r="F7" s="256"/>
      <c r="G7" s="256"/>
      <c r="H7" s="256"/>
      <c r="I7" s="256"/>
    </row>
    <row r="8" spans="1:9" s="257" customFormat="1">
      <c r="A8" s="254"/>
      <c r="B8" s="255"/>
      <c r="C8" s="254"/>
      <c r="D8" s="256"/>
      <c r="E8" s="256"/>
      <c r="F8" s="256"/>
      <c r="G8" s="256"/>
      <c r="H8" s="256"/>
      <c r="I8" s="256"/>
    </row>
    <row r="9" spans="1:9" s="257" customFormat="1">
      <c r="A9" s="254" t="s">
        <v>490</v>
      </c>
      <c r="B9" s="255"/>
      <c r="C9" s="330"/>
      <c r="D9" s="330"/>
      <c r="E9" s="256"/>
      <c r="F9" s="256"/>
      <c r="G9" s="256"/>
      <c r="H9" s="256"/>
      <c r="I9" s="256"/>
    </row>
    <row r="10" spans="1:9" s="257" customFormat="1">
      <c r="A10" s="329"/>
      <c r="B10" s="454"/>
      <c r="C10" s="304" t="s">
        <v>206</v>
      </c>
      <c r="D10" s="302"/>
      <c r="E10" s="302"/>
      <c r="F10" s="302"/>
      <c r="G10" s="302"/>
      <c r="H10" s="302"/>
      <c r="I10" s="455"/>
    </row>
    <row r="11" spans="1:9" s="257" customFormat="1" ht="21">
      <c r="A11" s="456" t="s">
        <v>144</v>
      </c>
      <c r="B11" s="298"/>
      <c r="C11" s="467" t="s">
        <v>710</v>
      </c>
      <c r="D11" s="466" t="s">
        <v>703</v>
      </c>
      <c r="E11" s="466" t="s">
        <v>702</v>
      </c>
      <c r="F11" s="466" t="s">
        <v>701</v>
      </c>
      <c r="G11" s="466" t="s">
        <v>700</v>
      </c>
      <c r="H11" s="466" t="s">
        <v>215</v>
      </c>
      <c r="I11" s="465" t="s">
        <v>131</v>
      </c>
    </row>
    <row r="12" spans="1:9">
      <c r="A12" s="291" t="s">
        <v>153</v>
      </c>
      <c r="B12" s="295" t="s">
        <v>749</v>
      </c>
      <c r="C12" s="294"/>
      <c r="D12" s="13"/>
      <c r="E12" s="13"/>
      <c r="F12" s="13"/>
      <c r="G12" s="13"/>
      <c r="H12" s="294"/>
      <c r="I12" s="294"/>
    </row>
    <row r="13" spans="1:9">
      <c r="A13" s="291" t="s">
        <v>154</v>
      </c>
      <c r="B13" s="278" t="s">
        <v>785</v>
      </c>
      <c r="C13" s="210"/>
      <c r="D13" s="8"/>
      <c r="E13" s="8"/>
      <c r="F13" s="8"/>
      <c r="G13" s="8"/>
      <c r="H13" s="8"/>
      <c r="I13" s="8"/>
    </row>
    <row r="14" spans="1:9">
      <c r="A14" s="291" t="s">
        <v>155</v>
      </c>
      <c r="B14" s="278" t="s">
        <v>784</v>
      </c>
      <c r="C14" s="210"/>
      <c r="D14" s="8"/>
      <c r="E14" s="8"/>
      <c r="F14" s="8"/>
      <c r="G14" s="8"/>
      <c r="H14" s="8"/>
      <c r="I14" s="8"/>
    </row>
    <row r="15" spans="1:9">
      <c r="A15" s="291" t="s">
        <v>24</v>
      </c>
      <c r="B15" s="278" t="s">
        <v>783</v>
      </c>
      <c r="C15" s="210"/>
      <c r="D15" s="11"/>
      <c r="E15" s="11"/>
      <c r="F15" s="11"/>
      <c r="G15" s="11"/>
      <c r="H15" s="11"/>
      <c r="I15" s="8"/>
    </row>
    <row r="16" spans="1:9">
      <c r="A16" s="322" t="s">
        <v>914</v>
      </c>
      <c r="B16" s="278" t="s">
        <v>782</v>
      </c>
      <c r="C16" s="282"/>
      <c r="D16" s="8"/>
      <c r="E16" s="8"/>
      <c r="F16" s="8"/>
      <c r="G16" s="8"/>
      <c r="H16" s="283"/>
      <c r="I16" s="282"/>
    </row>
    <row r="17" spans="1:9">
      <c r="A17" s="291" t="s">
        <v>145</v>
      </c>
      <c r="B17" s="278" t="s">
        <v>780</v>
      </c>
      <c r="C17" s="210"/>
      <c r="D17" s="8"/>
      <c r="E17" s="8"/>
      <c r="F17" s="8"/>
      <c r="G17" s="8"/>
      <c r="H17" s="8"/>
      <c r="I17" s="8"/>
    </row>
    <row r="18" spans="1:9" s="274" customFormat="1">
      <c r="A18" s="457"/>
      <c r="B18" s="458"/>
      <c r="C18" s="459"/>
      <c r="D18" s="459"/>
      <c r="E18" s="459"/>
      <c r="F18" s="459"/>
      <c r="G18" s="459"/>
      <c r="H18" s="460"/>
      <c r="I18" s="459"/>
    </row>
    <row r="19" spans="1:9" s="257" customFormat="1">
      <c r="A19" s="329"/>
      <c r="B19" s="454"/>
      <c r="C19" s="304" t="s">
        <v>31</v>
      </c>
      <c r="D19" s="302"/>
      <c r="E19" s="302"/>
      <c r="F19" s="302"/>
      <c r="G19" s="302"/>
      <c r="H19" s="302"/>
      <c r="I19" s="455"/>
    </row>
    <row r="20" spans="1:9" s="257" customFormat="1" ht="21">
      <c r="A20" s="456" t="s">
        <v>144</v>
      </c>
      <c r="B20" s="298"/>
      <c r="C20" s="467" t="s">
        <v>710</v>
      </c>
      <c r="D20" s="466" t="s">
        <v>703</v>
      </c>
      <c r="E20" s="466" t="s">
        <v>702</v>
      </c>
      <c r="F20" s="466" t="s">
        <v>701</v>
      </c>
      <c r="G20" s="466" t="s">
        <v>700</v>
      </c>
      <c r="H20" s="466" t="s">
        <v>215</v>
      </c>
      <c r="I20" s="465" t="s">
        <v>131</v>
      </c>
    </row>
    <row r="21" spans="1:9">
      <c r="A21" s="291" t="s">
        <v>198</v>
      </c>
      <c r="B21" s="295">
        <v>11</v>
      </c>
      <c r="C21" s="280"/>
      <c r="D21" s="8"/>
      <c r="E21" s="8"/>
      <c r="F21" s="8"/>
      <c r="G21" s="8"/>
      <c r="H21" s="8"/>
      <c r="I21" s="8"/>
    </row>
    <row r="22" spans="1:9">
      <c r="A22" s="291" t="s">
        <v>385</v>
      </c>
      <c r="B22" s="278">
        <v>12</v>
      </c>
      <c r="C22" s="283"/>
      <c r="D22" s="8"/>
      <c r="E22" s="8"/>
      <c r="F22" s="8"/>
      <c r="G22" s="8"/>
      <c r="H22" s="8"/>
      <c r="I22" s="8"/>
    </row>
    <row r="23" spans="1:9">
      <c r="A23" s="291" t="s">
        <v>146</v>
      </c>
      <c r="B23" s="278">
        <v>13</v>
      </c>
      <c r="C23" s="267"/>
      <c r="D23" s="11"/>
      <c r="E23" s="11"/>
      <c r="F23" s="11"/>
      <c r="G23" s="11"/>
      <c r="H23" s="11"/>
      <c r="I23" s="11"/>
    </row>
    <row r="24" spans="1:9">
      <c r="A24" s="322" t="s">
        <v>131</v>
      </c>
      <c r="B24" s="278">
        <v>14</v>
      </c>
      <c r="C24" s="283"/>
      <c r="D24" s="283"/>
      <c r="E24" s="283"/>
      <c r="F24" s="283"/>
      <c r="G24" s="283"/>
      <c r="H24" s="8"/>
      <c r="I24" s="8"/>
    </row>
    <row r="25" spans="1:9" s="257" customFormat="1">
      <c r="A25" s="322"/>
      <c r="B25" s="278"/>
      <c r="C25" s="293"/>
      <c r="D25" s="293"/>
      <c r="E25" s="293"/>
      <c r="F25" s="293"/>
      <c r="G25" s="293"/>
      <c r="H25" s="293"/>
      <c r="I25" s="293"/>
    </row>
    <row r="26" spans="1:9">
      <c r="A26" s="291" t="s">
        <v>393</v>
      </c>
      <c r="B26" s="278">
        <v>15</v>
      </c>
      <c r="C26" s="8"/>
      <c r="D26" s="8"/>
      <c r="E26" s="8"/>
      <c r="F26" s="8"/>
      <c r="G26" s="8"/>
      <c r="H26" s="282"/>
      <c r="I26" s="283"/>
    </row>
    <row r="27" spans="1:9">
      <c r="A27" s="264" t="s">
        <v>249</v>
      </c>
      <c r="B27" s="265">
        <v>16</v>
      </c>
      <c r="C27" s="284"/>
      <c r="D27" s="267"/>
      <c r="E27" s="267"/>
      <c r="F27" s="267"/>
      <c r="G27" s="267"/>
      <c r="H27" s="284"/>
      <c r="I27" s="284"/>
    </row>
    <row r="28" spans="1:9" s="274" customFormat="1">
      <c r="A28" s="457"/>
      <c r="B28" s="458"/>
      <c r="C28" s="459"/>
      <c r="D28" s="459"/>
      <c r="E28" s="459"/>
      <c r="F28" s="459"/>
      <c r="G28" s="459"/>
      <c r="H28" s="460"/>
      <c r="I28" s="459"/>
    </row>
    <row r="29" spans="1:9" s="257" customFormat="1">
      <c r="A29" s="329"/>
      <c r="B29" s="454"/>
      <c r="C29" s="304" t="s">
        <v>263</v>
      </c>
      <c r="D29" s="302"/>
      <c r="E29" s="302"/>
      <c r="F29" s="302"/>
      <c r="G29" s="302"/>
      <c r="H29" s="302"/>
      <c r="I29" s="455"/>
    </row>
    <row r="30" spans="1:9" s="257" customFormat="1" ht="21">
      <c r="A30" s="456" t="s">
        <v>144</v>
      </c>
      <c r="B30" s="298"/>
      <c r="C30" s="467" t="s">
        <v>710</v>
      </c>
      <c r="D30" s="466" t="s">
        <v>703</v>
      </c>
      <c r="E30" s="466" t="s">
        <v>702</v>
      </c>
      <c r="F30" s="466" t="s">
        <v>701</v>
      </c>
      <c r="G30" s="466" t="s">
        <v>700</v>
      </c>
      <c r="H30" s="466" t="s">
        <v>215</v>
      </c>
      <c r="I30" s="465" t="s">
        <v>131</v>
      </c>
    </row>
    <row r="31" spans="1:9">
      <c r="A31" s="461" t="s">
        <v>386</v>
      </c>
      <c r="B31" s="295">
        <v>21</v>
      </c>
      <c r="C31" s="280"/>
      <c r="D31" s="8"/>
      <c r="E31" s="8"/>
      <c r="F31" s="8"/>
      <c r="G31" s="8"/>
      <c r="H31" s="8"/>
      <c r="I31" s="280"/>
    </row>
    <row r="32" spans="1:9">
      <c r="A32" s="462" t="s">
        <v>32</v>
      </c>
      <c r="B32" s="278">
        <v>22</v>
      </c>
      <c r="C32" s="267"/>
      <c r="D32" s="11"/>
      <c r="E32" s="11"/>
      <c r="F32" s="11"/>
      <c r="G32" s="11"/>
      <c r="H32" s="11"/>
      <c r="I32" s="267"/>
    </row>
    <row r="33" spans="1:9">
      <c r="A33" s="463" t="s">
        <v>131</v>
      </c>
      <c r="B33" s="278">
        <v>23</v>
      </c>
      <c r="C33" s="283"/>
      <c r="D33" s="283"/>
      <c r="E33" s="283"/>
      <c r="F33" s="283"/>
      <c r="G33" s="283"/>
      <c r="H33" s="283"/>
      <c r="I33" s="283"/>
    </row>
    <row r="34" spans="1:9" s="257" customFormat="1">
      <c r="A34" s="463"/>
      <c r="B34" s="278"/>
      <c r="C34" s="293"/>
      <c r="D34" s="293"/>
      <c r="E34" s="293"/>
      <c r="F34" s="293"/>
      <c r="G34" s="293"/>
      <c r="H34" s="293"/>
      <c r="I34" s="293"/>
    </row>
    <row r="35" spans="1:9">
      <c r="A35" s="462" t="s">
        <v>387</v>
      </c>
      <c r="B35" s="278">
        <v>25</v>
      </c>
      <c r="C35" s="283"/>
      <c r="D35" s="8"/>
      <c r="E35" s="8"/>
      <c r="F35" s="8"/>
      <c r="G35" s="8"/>
      <c r="H35" s="282"/>
      <c r="I35" s="283"/>
    </row>
    <row r="36" spans="1:9">
      <c r="A36" s="464" t="s">
        <v>250</v>
      </c>
      <c r="B36" s="265">
        <v>26</v>
      </c>
      <c r="C36" s="284"/>
      <c r="D36" s="267"/>
      <c r="E36" s="267"/>
      <c r="F36" s="267"/>
      <c r="G36" s="267"/>
      <c r="H36" s="284"/>
      <c r="I36" s="284"/>
    </row>
    <row r="37" spans="1:9" s="274" customFormat="1">
      <c r="A37" s="457"/>
      <c r="B37" s="458"/>
      <c r="C37" s="459"/>
      <c r="D37" s="459"/>
      <c r="E37" s="459"/>
      <c r="F37" s="459"/>
      <c r="G37" s="459"/>
      <c r="H37" s="460"/>
      <c r="I37" s="459"/>
    </row>
    <row r="38" spans="1:9" s="257" customFormat="1">
      <c r="A38" s="329"/>
      <c r="B38" s="454"/>
      <c r="C38" s="304" t="s">
        <v>23</v>
      </c>
      <c r="D38" s="302"/>
      <c r="E38" s="302"/>
      <c r="F38" s="302"/>
      <c r="G38" s="302"/>
      <c r="H38" s="302"/>
      <c r="I38" s="455"/>
    </row>
    <row r="39" spans="1:9" s="257" customFormat="1" ht="21">
      <c r="A39" s="456" t="s">
        <v>144</v>
      </c>
      <c r="B39" s="298"/>
      <c r="C39" s="467" t="s">
        <v>710</v>
      </c>
      <c r="D39" s="466" t="s">
        <v>703</v>
      </c>
      <c r="E39" s="466" t="s">
        <v>702</v>
      </c>
      <c r="F39" s="466" t="s">
        <v>701</v>
      </c>
      <c r="G39" s="466" t="s">
        <v>700</v>
      </c>
      <c r="H39" s="466" t="s">
        <v>215</v>
      </c>
      <c r="I39" s="465" t="s">
        <v>131</v>
      </c>
    </row>
    <row r="40" spans="1:9">
      <c r="A40" s="461" t="s">
        <v>388</v>
      </c>
      <c r="B40" s="295">
        <v>31</v>
      </c>
      <c r="C40" s="280"/>
      <c r="D40" s="8"/>
      <c r="E40" s="8"/>
      <c r="F40" s="8"/>
      <c r="G40" s="8"/>
      <c r="H40" s="8"/>
      <c r="I40" s="280"/>
    </row>
    <row r="41" spans="1:9">
      <c r="A41" s="462" t="s">
        <v>147</v>
      </c>
      <c r="B41" s="278">
        <v>32</v>
      </c>
      <c r="C41" s="267"/>
      <c r="D41" s="11"/>
      <c r="E41" s="11"/>
      <c r="F41" s="11"/>
      <c r="G41" s="11"/>
      <c r="H41" s="11"/>
      <c r="I41" s="267"/>
    </row>
    <row r="42" spans="1:9">
      <c r="A42" s="463" t="s">
        <v>131</v>
      </c>
      <c r="B42" s="278">
        <v>33</v>
      </c>
      <c r="C42" s="283"/>
      <c r="D42" s="283"/>
      <c r="E42" s="283"/>
      <c r="F42" s="283"/>
      <c r="G42" s="283"/>
      <c r="H42" s="283"/>
      <c r="I42" s="283"/>
    </row>
    <row r="43" spans="1:9" s="257" customFormat="1">
      <c r="A43" s="463"/>
      <c r="B43" s="278"/>
      <c r="C43" s="293"/>
      <c r="D43" s="293"/>
      <c r="E43" s="293"/>
      <c r="F43" s="293"/>
      <c r="G43" s="293"/>
      <c r="H43" s="293"/>
      <c r="I43" s="293"/>
    </row>
    <row r="44" spans="1:9">
      <c r="A44" s="462" t="s">
        <v>148</v>
      </c>
      <c r="B44" s="278">
        <v>35</v>
      </c>
      <c r="C44" s="283"/>
      <c r="D44" s="8"/>
      <c r="E44" s="8"/>
      <c r="F44" s="8"/>
      <c r="G44" s="8"/>
      <c r="H44" s="282"/>
      <c r="I44" s="283"/>
    </row>
    <row r="45" spans="1:9">
      <c r="A45" s="464" t="s">
        <v>251</v>
      </c>
      <c r="B45" s="265">
        <v>36</v>
      </c>
      <c r="C45" s="284"/>
      <c r="D45" s="267"/>
      <c r="E45" s="267"/>
      <c r="F45" s="267"/>
      <c r="G45" s="267"/>
      <c r="H45" s="284"/>
      <c r="I45" s="284"/>
    </row>
  </sheetData>
  <sheetProtection password="C950" sheet="1" objects="1" scenarios="1"/>
  <pageMargins left="0.7" right="0.7" top="0.75" bottom="0.75" header="0.3" footer="0.3"/>
  <pageSetup paperSize="9" scale="9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pageSetUpPr fitToPage="1"/>
  </sheetPr>
  <dimension ref="A1:I46"/>
  <sheetViews>
    <sheetView workbookViewId="0">
      <pane xSplit="1" topLeftCell="B1" activePane="topRight" state="frozen"/>
      <selection pane="topRight" activeCell="C44" sqref="C44:F45"/>
    </sheetView>
  </sheetViews>
  <sheetFormatPr baseColWidth="10" defaultColWidth="11.453125" defaultRowHeight="10.5"/>
  <cols>
    <col min="1" max="1" width="33.7265625" style="3" customWidth="1"/>
    <col min="2" max="2" width="15.7265625" style="216" customWidth="1"/>
    <col min="3" max="8" width="15.7265625" style="4" customWidth="1"/>
    <col min="9" max="9" width="24.7265625" style="4" customWidth="1"/>
    <col min="10" max="16384" width="11.453125" style="4"/>
  </cols>
  <sheetData>
    <row r="1" spans="1:9" s="3" customFormat="1">
      <c r="A1" s="254" t="s">
        <v>825</v>
      </c>
      <c r="B1" s="255"/>
      <c r="C1" s="256"/>
      <c r="D1" s="256"/>
      <c r="E1" s="256"/>
      <c r="F1" s="256"/>
      <c r="G1" s="254"/>
      <c r="H1" s="71"/>
      <c r="I1" s="258"/>
    </row>
    <row r="2" spans="1:9" s="3" customFormat="1">
      <c r="A2" s="256"/>
      <c r="B2" s="255"/>
      <c r="C2" s="256"/>
      <c r="D2" s="256"/>
      <c r="E2" s="256"/>
      <c r="F2" s="256"/>
      <c r="G2" s="256"/>
      <c r="H2" s="71"/>
      <c r="I2" s="258"/>
    </row>
    <row r="3" spans="1:9" s="3" customFormat="1">
      <c r="A3" s="254" t="s">
        <v>490</v>
      </c>
      <c r="B3" s="255"/>
      <c r="C3" s="256"/>
      <c r="D3" s="256"/>
      <c r="E3" s="256"/>
      <c r="F3" s="256"/>
      <c r="G3" s="256"/>
      <c r="H3" s="71"/>
      <c r="I3" s="258"/>
    </row>
    <row r="4" spans="1:9" s="3" customFormat="1">
      <c r="A4" s="258" t="s">
        <v>739</v>
      </c>
      <c r="B4" s="255"/>
      <c r="C4" s="258" t="s">
        <v>740</v>
      </c>
      <c r="D4" s="258" t="s">
        <v>741</v>
      </c>
      <c r="E4" s="258" t="s">
        <v>742</v>
      </c>
      <c r="F4" s="258"/>
      <c r="G4" s="258" t="s">
        <v>824</v>
      </c>
      <c r="H4" s="71"/>
      <c r="I4" s="258"/>
    </row>
    <row r="5" spans="1:9" s="3" customFormat="1">
      <c r="A5" s="254" t="s">
        <v>945</v>
      </c>
      <c r="B5" s="255"/>
      <c r="C5" s="258">
        <v>739</v>
      </c>
      <c r="D5" s="258" t="s">
        <v>796</v>
      </c>
      <c r="E5" s="258" t="s">
        <v>509</v>
      </c>
      <c r="F5" s="258"/>
      <c r="G5" s="409" t="s">
        <v>817</v>
      </c>
      <c r="H5" s="71"/>
      <c r="I5" s="258"/>
    </row>
    <row r="6" spans="1:9" s="3" customFormat="1">
      <c r="A6" s="256"/>
      <c r="B6" s="255"/>
      <c r="C6" s="256"/>
      <c r="D6" s="256"/>
      <c r="E6" s="256"/>
      <c r="F6" s="256"/>
      <c r="G6" s="256"/>
      <c r="H6" s="71"/>
      <c r="I6" s="258"/>
    </row>
    <row r="7" spans="1:9" s="3" customFormat="1">
      <c r="A7" s="256" t="s">
        <v>747</v>
      </c>
      <c r="B7" s="255"/>
      <c r="C7" s="256" t="s">
        <v>748</v>
      </c>
      <c r="D7" s="256"/>
      <c r="E7" s="256"/>
      <c r="F7" s="256"/>
      <c r="G7" s="256"/>
      <c r="H7" s="71"/>
      <c r="I7" s="258"/>
    </row>
    <row r="8" spans="1:9" s="3" customFormat="1">
      <c r="A8" s="87"/>
      <c r="B8" s="206"/>
      <c r="C8" s="87"/>
      <c r="D8" s="87"/>
      <c r="E8" s="71"/>
      <c r="F8" s="87"/>
      <c r="G8" s="71"/>
      <c r="H8" s="71"/>
      <c r="I8" s="48"/>
    </row>
    <row r="9" spans="1:9" s="3" customFormat="1">
      <c r="A9" s="87"/>
      <c r="B9" s="207"/>
      <c r="C9" s="88"/>
      <c r="D9" s="71"/>
      <c r="E9" s="71"/>
      <c r="F9" s="71"/>
      <c r="G9" s="71"/>
      <c r="H9" s="71"/>
      <c r="I9" s="48"/>
    </row>
    <row r="10" spans="1:9" s="3" customFormat="1">
      <c r="A10" s="398"/>
      <c r="B10" s="399" t="s">
        <v>206</v>
      </c>
      <c r="C10" s="121"/>
      <c r="D10" s="121"/>
      <c r="E10" s="121"/>
      <c r="F10" s="121"/>
      <c r="G10" s="121"/>
      <c r="H10" s="120"/>
      <c r="I10" s="48"/>
    </row>
    <row r="11" spans="1:9" s="204" customFormat="1" ht="21">
      <c r="A11" s="400" t="s">
        <v>144</v>
      </c>
      <c r="B11" s="401" t="s">
        <v>710</v>
      </c>
      <c r="C11" s="402" t="s">
        <v>703</v>
      </c>
      <c r="D11" s="402" t="s">
        <v>702</v>
      </c>
      <c r="E11" s="402" t="s">
        <v>701</v>
      </c>
      <c r="F11" s="402" t="s">
        <v>700</v>
      </c>
      <c r="G11" s="402" t="s">
        <v>215</v>
      </c>
      <c r="H11" s="403" t="s">
        <v>131</v>
      </c>
      <c r="I11" s="404" t="s">
        <v>891</v>
      </c>
    </row>
    <row r="12" spans="1:9">
      <c r="A12" s="49" t="s">
        <v>153</v>
      </c>
      <c r="B12" s="209"/>
      <c r="C12" s="13"/>
      <c r="D12" s="13"/>
      <c r="E12" s="13"/>
      <c r="F12" s="13"/>
      <c r="G12" s="38"/>
      <c r="H12" s="38"/>
    </row>
    <row r="13" spans="1:9" ht="13">
      <c r="A13" s="49" t="s">
        <v>154</v>
      </c>
      <c r="B13" s="210"/>
      <c r="C13" s="8"/>
      <c r="D13" s="8"/>
      <c r="E13" s="8"/>
      <c r="F13" s="8"/>
      <c r="G13" s="8"/>
      <c r="H13" s="8"/>
      <c r="I13" s="406" t="str">
        <f>IF(H13=SUM(B13:G13),"OK","KO")</f>
        <v>OK</v>
      </c>
    </row>
    <row r="14" spans="1:9" ht="13">
      <c r="A14" s="49" t="s">
        <v>155</v>
      </c>
      <c r="B14" s="210"/>
      <c r="C14" s="8"/>
      <c r="D14" s="8"/>
      <c r="E14" s="8"/>
      <c r="F14" s="8"/>
      <c r="G14" s="8"/>
      <c r="H14" s="8"/>
      <c r="I14" s="406" t="str">
        <f t="shared" ref="I14:I17" si="0">IF(H14=SUM(B14:G14),"OK","KO")</f>
        <v>OK</v>
      </c>
    </row>
    <row r="15" spans="1:9" ht="13">
      <c r="A15" s="49" t="s">
        <v>24</v>
      </c>
      <c r="B15" s="210"/>
      <c r="C15" s="11"/>
      <c r="D15" s="11"/>
      <c r="E15" s="11"/>
      <c r="F15" s="11"/>
      <c r="G15" s="11"/>
      <c r="H15" s="8"/>
      <c r="I15" s="406" t="str">
        <f t="shared" si="0"/>
        <v>OK</v>
      </c>
    </row>
    <row r="16" spans="1:9">
      <c r="A16" s="50" t="s">
        <v>131</v>
      </c>
      <c r="B16" s="211"/>
      <c r="C16" s="8"/>
      <c r="D16" s="8"/>
      <c r="E16" s="8"/>
      <c r="F16" s="8"/>
      <c r="G16" s="8"/>
      <c r="H16" s="36"/>
      <c r="I16" s="17"/>
    </row>
    <row r="17" spans="1:9" ht="13">
      <c r="A17" s="49" t="s">
        <v>145</v>
      </c>
      <c r="B17" s="8"/>
      <c r="C17" s="8"/>
      <c r="D17" s="8"/>
      <c r="E17" s="8"/>
      <c r="F17" s="8"/>
      <c r="G17" s="8"/>
      <c r="H17" s="8"/>
      <c r="I17" s="406" t="str">
        <f t="shared" si="0"/>
        <v>OK</v>
      </c>
    </row>
    <row r="18" spans="1:9" s="74" customFormat="1" ht="13">
      <c r="A18" s="73" t="s">
        <v>892</v>
      </c>
      <c r="B18" s="212"/>
      <c r="C18" s="405" t="str">
        <f>IF(C16=SUM(C12:C15),"OK","KO")</f>
        <v>OK</v>
      </c>
      <c r="D18" s="405" t="str">
        <f t="shared" ref="D18:F18" si="1">IF(D16=SUM(D12:D15),"OK","KO")</f>
        <v>OK</v>
      </c>
      <c r="E18" s="405" t="str">
        <f t="shared" si="1"/>
        <v>OK</v>
      </c>
      <c r="F18" s="405" t="str">
        <f t="shared" si="1"/>
        <v>OK</v>
      </c>
      <c r="G18" s="405" t="str">
        <f>IF(G16=SUM(G13:G15),"OK","KO")</f>
        <v>OK</v>
      </c>
      <c r="H18" s="78"/>
    </row>
    <row r="19" spans="1:9" s="3" customFormat="1">
      <c r="A19" s="398"/>
      <c r="B19" s="399" t="s">
        <v>31</v>
      </c>
      <c r="C19" s="121"/>
      <c r="D19" s="121"/>
      <c r="E19" s="121"/>
      <c r="F19" s="121"/>
      <c r="G19" s="121"/>
      <c r="H19" s="120"/>
    </row>
    <row r="20" spans="1:9" s="204" customFormat="1" ht="21">
      <c r="A20" s="400" t="s">
        <v>144</v>
      </c>
      <c r="B20" s="401" t="s">
        <v>710</v>
      </c>
      <c r="C20" s="402" t="s">
        <v>703</v>
      </c>
      <c r="D20" s="402" t="s">
        <v>702</v>
      </c>
      <c r="E20" s="402" t="s">
        <v>701</v>
      </c>
      <c r="F20" s="402" t="s">
        <v>700</v>
      </c>
      <c r="G20" s="402" t="s">
        <v>215</v>
      </c>
      <c r="H20" s="403" t="s">
        <v>131</v>
      </c>
    </row>
    <row r="21" spans="1:9" ht="13">
      <c r="A21" s="49" t="s">
        <v>198</v>
      </c>
      <c r="B21" s="280"/>
      <c r="C21" s="8"/>
      <c r="D21" s="8"/>
      <c r="E21" s="8"/>
      <c r="F21" s="8"/>
      <c r="G21" s="8"/>
      <c r="H21" s="8"/>
      <c r="I21" s="406" t="str">
        <f>IF(H21=SUM(B21:G21),"OK","KO")</f>
        <v>OK</v>
      </c>
    </row>
    <row r="22" spans="1:9" ht="13">
      <c r="A22" s="49" t="s">
        <v>385</v>
      </c>
      <c r="B22" s="283"/>
      <c r="C22" s="8"/>
      <c r="D22" s="8"/>
      <c r="E22" s="8"/>
      <c r="F22" s="8"/>
      <c r="G22" s="8"/>
      <c r="H22" s="8"/>
      <c r="I22" s="406" t="str">
        <f t="shared" ref="I22:I26" si="2">IF(H22=SUM(B22:G22),"OK","KO")</f>
        <v>OK</v>
      </c>
    </row>
    <row r="23" spans="1:9" ht="13">
      <c r="A23" s="49" t="s">
        <v>146</v>
      </c>
      <c r="B23" s="267"/>
      <c r="C23" s="11"/>
      <c r="D23" s="11"/>
      <c r="E23" s="11"/>
      <c r="F23" s="11"/>
      <c r="G23" s="11"/>
      <c r="H23" s="11"/>
      <c r="I23" s="406" t="str">
        <f t="shared" si="2"/>
        <v>OK</v>
      </c>
    </row>
    <row r="24" spans="1:9" ht="13">
      <c r="A24" s="50" t="s">
        <v>131</v>
      </c>
      <c r="B24" s="283"/>
      <c r="C24" s="283"/>
      <c r="D24" s="283"/>
      <c r="E24" s="283"/>
      <c r="F24" s="283"/>
      <c r="G24" s="8"/>
      <c r="H24" s="8"/>
      <c r="I24" s="406" t="str">
        <f t="shared" si="2"/>
        <v>OK</v>
      </c>
    </row>
    <row r="25" spans="1:9" s="3" customFormat="1" ht="13">
      <c r="A25" s="50"/>
      <c r="B25" s="214"/>
      <c r="C25" s="59"/>
      <c r="D25" s="59"/>
      <c r="E25" s="59"/>
      <c r="F25" s="59"/>
      <c r="G25" s="59"/>
      <c r="H25" s="59"/>
      <c r="I25" s="406"/>
    </row>
    <row r="26" spans="1:9" ht="13">
      <c r="A26" s="49" t="s">
        <v>393</v>
      </c>
      <c r="B26" s="8"/>
      <c r="C26" s="8"/>
      <c r="D26" s="8"/>
      <c r="E26" s="8"/>
      <c r="F26" s="8"/>
      <c r="G26" s="36"/>
      <c r="H26" s="8"/>
      <c r="I26" s="406" t="str">
        <f t="shared" si="2"/>
        <v>OK</v>
      </c>
    </row>
    <row r="27" spans="1:9">
      <c r="A27" s="51" t="s">
        <v>249</v>
      </c>
      <c r="B27" s="215"/>
      <c r="C27" s="11"/>
      <c r="D27" s="11"/>
      <c r="E27" s="11"/>
      <c r="F27" s="11"/>
      <c r="G27" s="40"/>
      <c r="H27" s="40"/>
    </row>
    <row r="28" spans="1:9" s="74" customFormat="1" ht="13">
      <c r="A28" s="73" t="s">
        <v>892</v>
      </c>
      <c r="B28" s="405" t="str">
        <f>IF(B24=SUM(B21:B23),"OK","KO")</f>
        <v>OK</v>
      </c>
      <c r="C28" s="405" t="str">
        <f>IF(C24=SUM(C21:C23),"OK","KO")</f>
        <v>OK</v>
      </c>
      <c r="D28" s="405" t="str">
        <f t="shared" ref="D28:H28" si="3">IF(D24=SUM(D21:D23),"OK","KO")</f>
        <v>OK</v>
      </c>
      <c r="E28" s="405" t="str">
        <f t="shared" si="3"/>
        <v>OK</v>
      </c>
      <c r="F28" s="405" t="str">
        <f t="shared" si="3"/>
        <v>OK</v>
      </c>
      <c r="G28" s="405" t="str">
        <f t="shared" si="3"/>
        <v>OK</v>
      </c>
      <c r="H28" s="405" t="str">
        <f t="shared" si="3"/>
        <v>OK</v>
      </c>
    </row>
    <row r="29" spans="1:9" s="3" customFormat="1">
      <c r="A29" s="398"/>
      <c r="B29" s="399" t="s">
        <v>263</v>
      </c>
      <c r="C29" s="121"/>
      <c r="D29" s="121"/>
      <c r="E29" s="121"/>
      <c r="F29" s="121"/>
      <c r="G29" s="121"/>
      <c r="H29" s="120"/>
      <c r="I29" s="48"/>
    </row>
    <row r="30" spans="1:9" s="204" customFormat="1" ht="21">
      <c r="A30" s="400" t="s">
        <v>144</v>
      </c>
      <c r="B30" s="401" t="s">
        <v>710</v>
      </c>
      <c r="C30" s="402" t="s">
        <v>703</v>
      </c>
      <c r="D30" s="402" t="s">
        <v>702</v>
      </c>
      <c r="E30" s="402" t="s">
        <v>701</v>
      </c>
      <c r="F30" s="402" t="s">
        <v>700</v>
      </c>
      <c r="G30" s="402" t="s">
        <v>215</v>
      </c>
      <c r="H30" s="403" t="s">
        <v>131</v>
      </c>
      <c r="I30" s="404"/>
    </row>
    <row r="31" spans="1:9" ht="13">
      <c r="A31" s="353" t="s">
        <v>386</v>
      </c>
      <c r="B31" s="283"/>
      <c r="C31" s="8"/>
      <c r="D31" s="8"/>
      <c r="E31" s="8"/>
      <c r="F31" s="8"/>
      <c r="G31" s="8"/>
      <c r="H31" s="8"/>
      <c r="I31" s="406" t="str">
        <f>IF(H31=SUM(B31:G31),"OK","KO")</f>
        <v>OK</v>
      </c>
    </row>
    <row r="32" spans="1:9" ht="13">
      <c r="A32" s="357" t="s">
        <v>32</v>
      </c>
      <c r="B32" s="267"/>
      <c r="C32" s="11"/>
      <c r="D32" s="11"/>
      <c r="E32" s="11"/>
      <c r="F32" s="11"/>
      <c r="G32" s="11"/>
      <c r="H32" s="11"/>
      <c r="I32" s="406" t="str">
        <f t="shared" ref="I32:I33" si="4">IF(H32=SUM(B32:G32),"OK","KO")</f>
        <v>OK</v>
      </c>
    </row>
    <row r="33" spans="1:9" ht="13">
      <c r="A33" s="382" t="s">
        <v>131</v>
      </c>
      <c r="B33" s="210"/>
      <c r="C33" s="8"/>
      <c r="D33" s="8"/>
      <c r="E33" s="8"/>
      <c r="F33" s="8"/>
      <c r="G33" s="8"/>
      <c r="H33" s="8"/>
      <c r="I33" s="406" t="str">
        <f t="shared" si="4"/>
        <v>OK</v>
      </c>
    </row>
    <row r="34" spans="1:9" s="3" customFormat="1">
      <c r="A34" s="382"/>
      <c r="B34" s="214"/>
      <c r="C34" s="59"/>
      <c r="D34" s="59"/>
      <c r="E34" s="59"/>
      <c r="F34" s="59"/>
      <c r="G34" s="59"/>
      <c r="H34" s="59"/>
    </row>
    <row r="35" spans="1:9" ht="13">
      <c r="A35" s="357" t="s">
        <v>387</v>
      </c>
      <c r="B35" s="8"/>
      <c r="C35" s="8"/>
      <c r="D35" s="8"/>
      <c r="E35" s="8"/>
      <c r="F35" s="8"/>
      <c r="G35" s="36"/>
      <c r="H35" s="8"/>
      <c r="I35" s="406" t="str">
        <f t="shared" ref="I35" si="5">IF(H35=SUM(B35:G35),"OK","KO")</f>
        <v>OK</v>
      </c>
    </row>
    <row r="36" spans="1:9">
      <c r="A36" s="54" t="s">
        <v>250</v>
      </c>
      <c r="B36" s="215"/>
      <c r="C36" s="11"/>
      <c r="D36" s="11"/>
      <c r="E36" s="11"/>
      <c r="F36" s="11"/>
      <c r="G36" s="40"/>
      <c r="H36" s="40"/>
    </row>
    <row r="37" spans="1:9" s="74" customFormat="1" ht="13">
      <c r="A37" s="73" t="s">
        <v>892</v>
      </c>
      <c r="B37" s="405" t="str">
        <f>IF(B33=SUM(B31:B32),"OK","KO")</f>
        <v>OK</v>
      </c>
      <c r="C37" s="405" t="str">
        <f t="shared" ref="C37:H37" si="6">IF(C33=SUM(C31:C32),"OK","KO")</f>
        <v>OK</v>
      </c>
      <c r="D37" s="405" t="str">
        <f t="shared" si="6"/>
        <v>OK</v>
      </c>
      <c r="E37" s="405" t="str">
        <f t="shared" si="6"/>
        <v>OK</v>
      </c>
      <c r="F37" s="405" t="str">
        <f t="shared" si="6"/>
        <v>OK</v>
      </c>
      <c r="G37" s="405" t="str">
        <f t="shared" si="6"/>
        <v>OK</v>
      </c>
      <c r="H37" s="405" t="str">
        <f t="shared" si="6"/>
        <v>OK</v>
      </c>
    </row>
    <row r="38" spans="1:9" s="3" customFormat="1">
      <c r="A38" s="398"/>
      <c r="B38" s="399" t="s">
        <v>23</v>
      </c>
      <c r="C38" s="121"/>
      <c r="D38" s="121"/>
      <c r="E38" s="121"/>
      <c r="F38" s="121"/>
      <c r="G38" s="121"/>
      <c r="H38" s="120"/>
      <c r="I38" s="48"/>
    </row>
    <row r="39" spans="1:9" s="204" customFormat="1" ht="21">
      <c r="A39" s="400" t="s">
        <v>144</v>
      </c>
      <c r="B39" s="401" t="s">
        <v>710</v>
      </c>
      <c r="C39" s="402" t="s">
        <v>703</v>
      </c>
      <c r="D39" s="402" t="s">
        <v>702</v>
      </c>
      <c r="E39" s="402" t="s">
        <v>701</v>
      </c>
      <c r="F39" s="402" t="s">
        <v>700</v>
      </c>
      <c r="G39" s="402" t="s">
        <v>215</v>
      </c>
      <c r="H39" s="403" t="s">
        <v>131</v>
      </c>
      <c r="I39" s="404"/>
    </row>
    <row r="40" spans="1:9" ht="13">
      <c r="A40" s="353" t="s">
        <v>388</v>
      </c>
      <c r="B40" s="283"/>
      <c r="C40" s="8"/>
      <c r="D40" s="8"/>
      <c r="E40" s="8"/>
      <c r="F40" s="8"/>
      <c r="G40" s="8"/>
      <c r="H40" s="8"/>
      <c r="I40" s="406" t="str">
        <f>IF(H40=SUM(B40:G40),"OK","KO")</f>
        <v>OK</v>
      </c>
    </row>
    <row r="41" spans="1:9" ht="13">
      <c r="A41" s="357" t="s">
        <v>147</v>
      </c>
      <c r="B41" s="267"/>
      <c r="C41" s="11"/>
      <c r="D41" s="11"/>
      <c r="E41" s="11"/>
      <c r="F41" s="11"/>
      <c r="G41" s="11"/>
      <c r="H41" s="11"/>
      <c r="I41" s="406" t="str">
        <f t="shared" ref="I41:I42" si="7">IF(H41=SUM(B41:G41),"OK","KO")</f>
        <v>OK</v>
      </c>
    </row>
    <row r="42" spans="1:9" ht="13">
      <c r="A42" s="382" t="s">
        <v>131</v>
      </c>
      <c r="B42" s="210"/>
      <c r="C42" s="8"/>
      <c r="D42" s="8"/>
      <c r="E42" s="8"/>
      <c r="F42" s="8"/>
      <c r="G42" s="8"/>
      <c r="H42" s="8"/>
      <c r="I42" s="406" t="str">
        <f t="shared" si="7"/>
        <v>OK</v>
      </c>
    </row>
    <row r="43" spans="1:9" s="3" customFormat="1">
      <c r="A43" s="382"/>
      <c r="B43" s="214"/>
      <c r="C43" s="59"/>
      <c r="D43" s="59"/>
      <c r="E43" s="59"/>
      <c r="F43" s="59"/>
      <c r="G43" s="59"/>
      <c r="H43" s="59"/>
    </row>
    <row r="44" spans="1:9" ht="13">
      <c r="A44" s="357" t="s">
        <v>148</v>
      </c>
      <c r="B44" s="8"/>
      <c r="C44" s="8"/>
      <c r="D44" s="8"/>
      <c r="E44" s="8"/>
      <c r="F44" s="8"/>
      <c r="G44" s="36"/>
      <c r="H44" s="8"/>
      <c r="I44" s="406" t="str">
        <f t="shared" ref="I44" si="8">IF(H44=SUM(B44:G44),"OK","KO")</f>
        <v>OK</v>
      </c>
    </row>
    <row r="45" spans="1:9">
      <c r="A45" s="54" t="s">
        <v>251</v>
      </c>
      <c r="B45" s="215"/>
      <c r="C45" s="11"/>
      <c r="D45" s="11"/>
      <c r="E45" s="11"/>
      <c r="F45" s="11"/>
      <c r="G45" s="40"/>
      <c r="H45" s="40"/>
    </row>
    <row r="46" spans="1:9" ht="13">
      <c r="A46" s="73" t="s">
        <v>892</v>
      </c>
      <c r="B46" s="405" t="str">
        <f>IF(B42=SUM(B40:B41),"OK","KO")</f>
        <v>OK</v>
      </c>
      <c r="C46" s="405" t="str">
        <f t="shared" ref="C46:H46" si="9">IF(C42=SUM(C40:C41),"OK","KO")</f>
        <v>OK</v>
      </c>
      <c r="D46" s="405" t="str">
        <f t="shared" si="9"/>
        <v>OK</v>
      </c>
      <c r="E46" s="405" t="str">
        <f t="shared" si="9"/>
        <v>OK</v>
      </c>
      <c r="F46" s="405" t="str">
        <f t="shared" si="9"/>
        <v>OK</v>
      </c>
      <c r="G46" s="405" t="str">
        <f t="shared" si="9"/>
        <v>OK</v>
      </c>
      <c r="H46" s="405" t="str">
        <f t="shared" si="9"/>
        <v>OK</v>
      </c>
    </row>
  </sheetData>
  <sheetProtection password="C950" sheet="1" objects="1" scenarios="1"/>
  <conditionalFormatting sqref="I13:I15">
    <cfRule type="cellIs" dxfId="245" priority="21" operator="equal">
      <formula>"KO"</formula>
    </cfRule>
    <cfRule type="cellIs" dxfId="244" priority="22" operator="equal">
      <formula>"OK"</formula>
    </cfRule>
  </conditionalFormatting>
  <conditionalFormatting sqref="I17">
    <cfRule type="cellIs" dxfId="243" priority="19" operator="equal">
      <formula>"KO"</formula>
    </cfRule>
    <cfRule type="cellIs" dxfId="242" priority="20" operator="equal">
      <formula>"OK"</formula>
    </cfRule>
  </conditionalFormatting>
  <conditionalFormatting sqref="I21:I26">
    <cfRule type="cellIs" dxfId="241" priority="17" operator="equal">
      <formula>"KO"</formula>
    </cfRule>
    <cfRule type="cellIs" dxfId="240" priority="18" operator="equal">
      <formula>"OK"</formula>
    </cfRule>
  </conditionalFormatting>
  <conditionalFormatting sqref="I31:I33">
    <cfRule type="cellIs" dxfId="239" priority="15" operator="equal">
      <formula>"KO"</formula>
    </cfRule>
    <cfRule type="cellIs" dxfId="238" priority="16" operator="equal">
      <formula>"OK"</formula>
    </cfRule>
  </conditionalFormatting>
  <conditionalFormatting sqref="I35">
    <cfRule type="cellIs" dxfId="237" priority="13" operator="equal">
      <formula>"KO"</formula>
    </cfRule>
    <cfRule type="cellIs" dxfId="236" priority="14" operator="equal">
      <formula>"OK"</formula>
    </cfRule>
  </conditionalFormatting>
  <conditionalFormatting sqref="I40:I42">
    <cfRule type="cellIs" dxfId="235" priority="11" operator="equal">
      <formula>"KO"</formula>
    </cfRule>
    <cfRule type="cellIs" dxfId="234" priority="12" operator="equal">
      <formula>"OK"</formula>
    </cfRule>
  </conditionalFormatting>
  <conditionalFormatting sqref="I44">
    <cfRule type="cellIs" dxfId="233" priority="9" operator="equal">
      <formula>"KO"</formula>
    </cfRule>
    <cfRule type="cellIs" dxfId="232" priority="10" operator="equal">
      <formula>"OK"</formula>
    </cfRule>
  </conditionalFormatting>
  <conditionalFormatting sqref="C18:G18">
    <cfRule type="cellIs" dxfId="231" priority="7" operator="equal">
      <formula>"KO"</formula>
    </cfRule>
    <cfRule type="cellIs" dxfId="230" priority="8" operator="equal">
      <formula>"OK"</formula>
    </cfRule>
  </conditionalFormatting>
  <conditionalFormatting sqref="B28:H28">
    <cfRule type="cellIs" dxfId="229" priority="5" operator="equal">
      <formula>"KO"</formula>
    </cfRule>
    <cfRule type="cellIs" dxfId="228" priority="6" operator="equal">
      <formula>"OK"</formula>
    </cfRule>
  </conditionalFormatting>
  <conditionalFormatting sqref="B37:H37">
    <cfRule type="cellIs" dxfId="227" priority="3" operator="equal">
      <formula>"KO"</formula>
    </cfRule>
    <cfRule type="cellIs" dxfId="226" priority="4" operator="equal">
      <formula>"OK"</formula>
    </cfRule>
  </conditionalFormatting>
  <conditionalFormatting sqref="B46:H46">
    <cfRule type="cellIs" dxfId="225" priority="1" operator="equal">
      <formula>"KO"</formula>
    </cfRule>
    <cfRule type="cellIs" dxfId="224" priority="2" operator="equal">
      <formula>"OK"</formula>
    </cfRule>
  </conditionalFormatting>
  <pageMargins left="0.39370078740157483" right="0.39370078740157483" top="0.39370078740157483" bottom="0.39370078740157483" header="0.51181102362204722" footer="0.51181102362204722"/>
  <pageSetup paperSize="9" scale="84" orientation="landscape" horizontalDpi="300" verticalDpi="3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8">
    <pageSetUpPr fitToPage="1"/>
  </sheetPr>
  <dimension ref="A1:I46"/>
  <sheetViews>
    <sheetView workbookViewId="0">
      <pane xSplit="1" topLeftCell="B1" activePane="topRight" state="frozen"/>
      <selection pane="topRight" activeCell="C44" sqref="C44:F45"/>
    </sheetView>
  </sheetViews>
  <sheetFormatPr baseColWidth="10" defaultColWidth="11.453125" defaultRowHeight="10.5"/>
  <cols>
    <col min="1" max="1" width="33.7265625" style="3" customWidth="1"/>
    <col min="2" max="2" width="15.7265625" style="216" customWidth="1"/>
    <col min="3" max="8" width="15.7265625" style="4" customWidth="1"/>
    <col min="9" max="9" width="24.7265625" style="4" customWidth="1"/>
    <col min="10" max="16384" width="11.453125" style="4"/>
  </cols>
  <sheetData>
    <row r="1" spans="1:9" s="3" customFormat="1">
      <c r="A1" s="254" t="s">
        <v>827</v>
      </c>
      <c r="B1" s="255"/>
      <c r="C1" s="256"/>
      <c r="D1" s="256"/>
      <c r="E1" s="256"/>
      <c r="F1" s="256"/>
      <c r="G1" s="254"/>
      <c r="H1" s="71"/>
      <c r="I1" s="258"/>
    </row>
    <row r="2" spans="1:9" s="3" customFormat="1">
      <c r="A2" s="256"/>
      <c r="B2" s="255"/>
      <c r="C2" s="256"/>
      <c r="D2" s="256"/>
      <c r="E2" s="256"/>
      <c r="F2" s="256"/>
      <c r="G2" s="256"/>
      <c r="H2" s="71"/>
      <c r="I2" s="258"/>
    </row>
    <row r="3" spans="1:9" s="3" customFormat="1">
      <c r="A3" s="254" t="s">
        <v>490</v>
      </c>
      <c r="B3" s="255"/>
      <c r="C3" s="256"/>
      <c r="D3" s="256"/>
      <c r="E3" s="256"/>
      <c r="F3" s="256"/>
      <c r="G3" s="256"/>
      <c r="H3" s="71"/>
      <c r="I3" s="258"/>
    </row>
    <row r="4" spans="1:9" s="3" customFormat="1">
      <c r="A4" s="258" t="s">
        <v>739</v>
      </c>
      <c r="B4" s="255"/>
      <c r="C4" s="258" t="s">
        <v>740</v>
      </c>
      <c r="D4" s="258" t="s">
        <v>741</v>
      </c>
      <c r="E4" s="258" t="s">
        <v>742</v>
      </c>
      <c r="F4" s="258"/>
      <c r="G4" s="258" t="s">
        <v>826</v>
      </c>
      <c r="H4" s="71"/>
      <c r="I4" s="258"/>
    </row>
    <row r="5" spans="1:9" s="3" customFormat="1">
      <c r="A5" s="254" t="s">
        <v>945</v>
      </c>
      <c r="B5" s="255"/>
      <c r="C5" s="258">
        <v>739</v>
      </c>
      <c r="D5" s="258" t="s">
        <v>800</v>
      </c>
      <c r="E5" s="258" t="s">
        <v>509</v>
      </c>
      <c r="F5" s="258"/>
      <c r="G5" s="409" t="s">
        <v>817</v>
      </c>
      <c r="H5" s="71"/>
      <c r="I5" s="258"/>
    </row>
    <row r="6" spans="1:9" s="3" customFormat="1">
      <c r="A6" s="256"/>
      <c r="B6" s="255"/>
      <c r="C6" s="256"/>
      <c r="D6" s="256"/>
      <c r="E6" s="256"/>
      <c r="F6" s="256"/>
      <c r="G6" s="256"/>
      <c r="H6" s="71"/>
      <c r="I6" s="258"/>
    </row>
    <row r="7" spans="1:9" s="3" customFormat="1">
      <c r="A7" s="256" t="s">
        <v>747</v>
      </c>
      <c r="B7" s="255"/>
      <c r="C7" s="256" t="s">
        <v>748</v>
      </c>
      <c r="D7" s="256"/>
      <c r="E7" s="256"/>
      <c r="F7" s="256"/>
      <c r="G7" s="256"/>
      <c r="H7" s="71"/>
      <c r="I7" s="258"/>
    </row>
    <row r="8" spans="1:9" s="3" customFormat="1">
      <c r="A8" s="87"/>
      <c r="B8" s="206"/>
      <c r="C8" s="87"/>
      <c r="D8" s="71"/>
      <c r="E8" s="71"/>
      <c r="F8" s="87"/>
      <c r="G8" s="71"/>
      <c r="H8" s="71"/>
      <c r="I8" s="48"/>
    </row>
    <row r="9" spans="1:9" s="3" customFormat="1">
      <c r="A9" s="87"/>
      <c r="B9" s="207"/>
      <c r="C9" s="88"/>
      <c r="D9" s="71"/>
      <c r="E9" s="71"/>
      <c r="F9" s="71"/>
      <c r="G9" s="71"/>
      <c r="H9" s="71"/>
      <c r="I9" s="48"/>
    </row>
    <row r="10" spans="1:9" s="3" customFormat="1">
      <c r="A10" s="398"/>
      <c r="B10" s="399" t="s">
        <v>206</v>
      </c>
      <c r="C10" s="121"/>
      <c r="D10" s="121"/>
      <c r="E10" s="121"/>
      <c r="F10" s="121"/>
      <c r="G10" s="121"/>
      <c r="H10" s="120"/>
      <c r="I10" s="48"/>
    </row>
    <row r="11" spans="1:9" s="204" customFormat="1" ht="21">
      <c r="A11" s="400" t="s">
        <v>144</v>
      </c>
      <c r="B11" s="401" t="s">
        <v>710</v>
      </c>
      <c r="C11" s="402" t="s">
        <v>703</v>
      </c>
      <c r="D11" s="402" t="s">
        <v>702</v>
      </c>
      <c r="E11" s="402" t="s">
        <v>701</v>
      </c>
      <c r="F11" s="402" t="s">
        <v>700</v>
      </c>
      <c r="G11" s="402" t="s">
        <v>215</v>
      </c>
      <c r="H11" s="403" t="s">
        <v>131</v>
      </c>
      <c r="I11" s="404" t="s">
        <v>891</v>
      </c>
    </row>
    <row r="12" spans="1:9">
      <c r="A12" s="28" t="s">
        <v>153</v>
      </c>
      <c r="B12" s="209"/>
      <c r="C12" s="13"/>
      <c r="D12" s="13"/>
      <c r="E12" s="13"/>
      <c r="F12" s="13"/>
      <c r="G12" s="38"/>
      <c r="H12" s="38"/>
    </row>
    <row r="13" spans="1:9" ht="13">
      <c r="A13" s="28" t="s">
        <v>154</v>
      </c>
      <c r="B13" s="210"/>
      <c r="C13" s="8"/>
      <c r="D13" s="8"/>
      <c r="E13" s="8"/>
      <c r="F13" s="8"/>
      <c r="G13" s="8"/>
      <c r="H13" s="8"/>
      <c r="I13" s="406" t="str">
        <f>IF(H13=SUM(B13:G13),"OK","KO")</f>
        <v>OK</v>
      </c>
    </row>
    <row r="14" spans="1:9" ht="13">
      <c r="A14" s="28" t="s">
        <v>155</v>
      </c>
      <c r="B14" s="210"/>
      <c r="C14" s="8"/>
      <c r="D14" s="8"/>
      <c r="E14" s="8"/>
      <c r="F14" s="8"/>
      <c r="G14" s="8"/>
      <c r="H14" s="8"/>
      <c r="I14" s="406" t="str">
        <f t="shared" ref="I14:I17" si="0">IF(H14=SUM(B14:G14),"OK","KO")</f>
        <v>OK</v>
      </c>
    </row>
    <row r="15" spans="1:9" ht="13">
      <c r="A15" s="28" t="s">
        <v>24</v>
      </c>
      <c r="B15" s="210"/>
      <c r="C15" s="11"/>
      <c r="D15" s="11"/>
      <c r="E15" s="11"/>
      <c r="F15" s="11"/>
      <c r="G15" s="11"/>
      <c r="H15" s="8"/>
      <c r="I15" s="406" t="str">
        <f t="shared" si="0"/>
        <v>OK</v>
      </c>
    </row>
    <row r="16" spans="1:9">
      <c r="A16" s="39" t="s">
        <v>131</v>
      </c>
      <c r="B16" s="211"/>
      <c r="C16" s="8"/>
      <c r="D16" s="8"/>
      <c r="E16" s="8"/>
      <c r="F16" s="8"/>
      <c r="G16" s="8"/>
      <c r="H16" s="36"/>
      <c r="I16" s="17"/>
    </row>
    <row r="17" spans="1:9" ht="13">
      <c r="A17" s="28" t="s">
        <v>145</v>
      </c>
      <c r="B17" s="8"/>
      <c r="C17" s="8"/>
      <c r="D17" s="8"/>
      <c r="E17" s="8"/>
      <c r="F17" s="8"/>
      <c r="G17" s="8"/>
      <c r="H17" s="8"/>
      <c r="I17" s="406" t="str">
        <f t="shared" si="0"/>
        <v>OK</v>
      </c>
    </row>
    <row r="18" spans="1:9" s="74" customFormat="1" ht="13">
      <c r="A18" s="73" t="s">
        <v>892</v>
      </c>
      <c r="B18" s="212"/>
      <c r="C18" s="405" t="str">
        <f>IF(C16=SUM(C12:C15),"OK","KO")</f>
        <v>OK</v>
      </c>
      <c r="D18" s="405" t="str">
        <f t="shared" ref="D18:F18" si="1">IF(D16=SUM(D12:D15),"OK","KO")</f>
        <v>OK</v>
      </c>
      <c r="E18" s="405" t="str">
        <f t="shared" si="1"/>
        <v>OK</v>
      </c>
      <c r="F18" s="405" t="str">
        <f t="shared" si="1"/>
        <v>OK</v>
      </c>
      <c r="G18" s="405" t="str">
        <f>IF(G16=SUM(G13:G15),"OK","KO")</f>
        <v>OK</v>
      </c>
      <c r="H18" s="78"/>
    </row>
    <row r="19" spans="1:9" s="3" customFormat="1">
      <c r="A19" s="147"/>
      <c r="B19" s="399" t="s">
        <v>31</v>
      </c>
      <c r="C19" s="121"/>
      <c r="D19" s="121"/>
      <c r="E19" s="121"/>
      <c r="F19" s="121"/>
      <c r="G19" s="121"/>
      <c r="H19" s="120"/>
    </row>
    <row r="20" spans="1:9" s="204" customFormat="1" ht="21">
      <c r="A20" s="203" t="s">
        <v>144</v>
      </c>
      <c r="B20" s="401" t="s">
        <v>710</v>
      </c>
      <c r="C20" s="402" t="s">
        <v>703</v>
      </c>
      <c r="D20" s="402" t="s">
        <v>702</v>
      </c>
      <c r="E20" s="402" t="s">
        <v>701</v>
      </c>
      <c r="F20" s="402" t="s">
        <v>700</v>
      </c>
      <c r="G20" s="402" t="s">
        <v>215</v>
      </c>
      <c r="H20" s="403" t="s">
        <v>131</v>
      </c>
    </row>
    <row r="21" spans="1:9" ht="13">
      <c r="A21" s="28" t="s">
        <v>198</v>
      </c>
      <c r="B21" s="280"/>
      <c r="C21" s="8"/>
      <c r="D21" s="8"/>
      <c r="E21" s="8"/>
      <c r="F21" s="8"/>
      <c r="G21" s="8"/>
      <c r="H21" s="8"/>
      <c r="I21" s="406" t="str">
        <f>IF(H21=SUM(B21:G21),"OK","KO")</f>
        <v>OK</v>
      </c>
    </row>
    <row r="22" spans="1:9" ht="13">
      <c r="A22" s="28" t="s">
        <v>385</v>
      </c>
      <c r="B22" s="283"/>
      <c r="C22" s="8"/>
      <c r="D22" s="8"/>
      <c r="E22" s="8"/>
      <c r="F22" s="8"/>
      <c r="G22" s="8"/>
      <c r="H22" s="8"/>
      <c r="I22" s="406" t="str">
        <f t="shared" ref="I22:I26" si="2">IF(H22=SUM(B22:G22),"OK","KO")</f>
        <v>OK</v>
      </c>
    </row>
    <row r="23" spans="1:9" ht="13">
      <c r="A23" s="28" t="s">
        <v>146</v>
      </c>
      <c r="B23" s="267"/>
      <c r="C23" s="11"/>
      <c r="D23" s="11"/>
      <c r="E23" s="11"/>
      <c r="F23" s="11"/>
      <c r="G23" s="11"/>
      <c r="H23" s="11"/>
      <c r="I23" s="406" t="str">
        <f t="shared" si="2"/>
        <v>OK</v>
      </c>
    </row>
    <row r="24" spans="1:9" ht="13">
      <c r="A24" s="39" t="s">
        <v>131</v>
      </c>
      <c r="B24" s="283"/>
      <c r="C24" s="283"/>
      <c r="D24" s="283"/>
      <c r="E24" s="283"/>
      <c r="F24" s="283"/>
      <c r="G24" s="8"/>
      <c r="H24" s="8"/>
      <c r="I24" s="406" t="str">
        <f t="shared" si="2"/>
        <v>OK</v>
      </c>
    </row>
    <row r="25" spans="1:9" s="3" customFormat="1" ht="13">
      <c r="A25" s="39"/>
      <c r="B25" s="214"/>
      <c r="C25" s="59"/>
      <c r="D25" s="59"/>
      <c r="E25" s="59"/>
      <c r="F25" s="59"/>
      <c r="G25" s="59"/>
      <c r="H25" s="59"/>
      <c r="I25" s="406"/>
    </row>
    <row r="26" spans="1:9" ht="13">
      <c r="A26" s="28" t="s">
        <v>393</v>
      </c>
      <c r="B26" s="8"/>
      <c r="C26" s="8"/>
      <c r="D26" s="8"/>
      <c r="E26" s="8"/>
      <c r="F26" s="8"/>
      <c r="G26" s="36"/>
      <c r="H26" s="8"/>
      <c r="I26" s="406" t="str">
        <f t="shared" si="2"/>
        <v>OK</v>
      </c>
    </row>
    <row r="27" spans="1:9">
      <c r="A27" s="31" t="s">
        <v>249</v>
      </c>
      <c r="B27" s="215"/>
      <c r="C27" s="11"/>
      <c r="D27" s="11"/>
      <c r="E27" s="11"/>
      <c r="F27" s="11"/>
      <c r="G27" s="40"/>
      <c r="H27" s="40"/>
    </row>
    <row r="28" spans="1:9" s="74" customFormat="1" ht="13">
      <c r="A28" s="73" t="s">
        <v>892</v>
      </c>
      <c r="B28" s="405" t="str">
        <f>IF(B24=SUM(B21:B23),"OK","KO")</f>
        <v>OK</v>
      </c>
      <c r="C28" s="405" t="str">
        <f>IF(C24=SUM(C21:C23),"OK","KO")</f>
        <v>OK</v>
      </c>
      <c r="D28" s="405" t="str">
        <f t="shared" ref="D28:H28" si="3">IF(D24=SUM(D21:D23),"OK","KO")</f>
        <v>OK</v>
      </c>
      <c r="E28" s="405" t="str">
        <f t="shared" si="3"/>
        <v>OK</v>
      </c>
      <c r="F28" s="405" t="str">
        <f t="shared" si="3"/>
        <v>OK</v>
      </c>
      <c r="G28" s="405" t="str">
        <f t="shared" si="3"/>
        <v>OK</v>
      </c>
      <c r="H28" s="405" t="str">
        <f t="shared" si="3"/>
        <v>OK</v>
      </c>
    </row>
    <row r="29" spans="1:9" s="3" customFormat="1">
      <c r="A29" s="147"/>
      <c r="B29" s="399" t="s">
        <v>263</v>
      </c>
      <c r="C29" s="121"/>
      <c r="D29" s="121"/>
      <c r="E29" s="121"/>
      <c r="F29" s="121"/>
      <c r="G29" s="121"/>
      <c r="H29" s="120"/>
      <c r="I29" s="48"/>
    </row>
    <row r="30" spans="1:9" s="204" customFormat="1" ht="21">
      <c r="A30" s="203" t="s">
        <v>144</v>
      </c>
      <c r="B30" s="401" t="s">
        <v>710</v>
      </c>
      <c r="C30" s="402" t="s">
        <v>703</v>
      </c>
      <c r="D30" s="402" t="s">
        <v>702</v>
      </c>
      <c r="E30" s="402" t="s">
        <v>701</v>
      </c>
      <c r="F30" s="402" t="s">
        <v>700</v>
      </c>
      <c r="G30" s="402" t="s">
        <v>215</v>
      </c>
      <c r="H30" s="403" t="s">
        <v>131</v>
      </c>
      <c r="I30" s="404"/>
    </row>
    <row r="31" spans="1:9" ht="13">
      <c r="A31" s="5" t="s">
        <v>386</v>
      </c>
      <c r="B31" s="283"/>
      <c r="C31" s="8"/>
      <c r="D31" s="8"/>
      <c r="E31" s="8"/>
      <c r="F31" s="8"/>
      <c r="G31" s="8"/>
      <c r="H31" s="8"/>
      <c r="I31" s="406" t="str">
        <f>IF(H31=SUM(B31:G31),"OK","KO")</f>
        <v>OK</v>
      </c>
    </row>
    <row r="32" spans="1:9" ht="13">
      <c r="A32" s="6" t="s">
        <v>32</v>
      </c>
      <c r="B32" s="267"/>
      <c r="C32" s="11"/>
      <c r="D32" s="11"/>
      <c r="E32" s="11"/>
      <c r="F32" s="11"/>
      <c r="G32" s="11"/>
      <c r="H32" s="11"/>
      <c r="I32" s="406" t="str">
        <f t="shared" ref="I32:I33" si="4">IF(H32=SUM(B32:G32),"OK","KO")</f>
        <v>OK</v>
      </c>
    </row>
    <row r="33" spans="1:9" ht="13">
      <c r="A33" s="18" t="s">
        <v>131</v>
      </c>
      <c r="B33" s="210"/>
      <c r="C33" s="8"/>
      <c r="D33" s="8"/>
      <c r="E33" s="8"/>
      <c r="F33" s="8"/>
      <c r="G33" s="8"/>
      <c r="H33" s="8"/>
      <c r="I33" s="406" t="str">
        <f t="shared" si="4"/>
        <v>OK</v>
      </c>
    </row>
    <row r="34" spans="1:9" s="3" customFormat="1">
      <c r="A34" s="18"/>
      <c r="B34" s="214"/>
      <c r="C34" s="59"/>
      <c r="D34" s="59"/>
      <c r="E34" s="59"/>
      <c r="F34" s="59"/>
      <c r="G34" s="59"/>
      <c r="H34" s="59"/>
    </row>
    <row r="35" spans="1:9" ht="13">
      <c r="A35" s="6" t="s">
        <v>387</v>
      </c>
      <c r="B35" s="8"/>
      <c r="C35" s="8"/>
      <c r="D35" s="8"/>
      <c r="E35" s="8"/>
      <c r="F35" s="8"/>
      <c r="G35" s="36"/>
      <c r="H35" s="8"/>
      <c r="I35" s="406" t="str">
        <f t="shared" ref="I35" si="5">IF(H35=SUM(B35:G35),"OK","KO")</f>
        <v>OK</v>
      </c>
    </row>
    <row r="36" spans="1:9">
      <c r="A36" s="10" t="s">
        <v>250</v>
      </c>
      <c r="B36" s="215"/>
      <c r="C36" s="11"/>
      <c r="D36" s="11"/>
      <c r="E36" s="11"/>
      <c r="F36" s="11"/>
      <c r="G36" s="40"/>
      <c r="H36" s="40"/>
    </row>
    <row r="37" spans="1:9" s="74" customFormat="1" ht="13">
      <c r="A37" s="73" t="s">
        <v>892</v>
      </c>
      <c r="B37" s="405" t="str">
        <f>IF(B33=SUM(B31:B32),"OK","KO")</f>
        <v>OK</v>
      </c>
      <c r="C37" s="405" t="str">
        <f t="shared" ref="C37:H37" si="6">IF(C33=SUM(C31:C32),"OK","KO")</f>
        <v>OK</v>
      </c>
      <c r="D37" s="405" t="str">
        <f t="shared" si="6"/>
        <v>OK</v>
      </c>
      <c r="E37" s="405" t="str">
        <f t="shared" si="6"/>
        <v>OK</v>
      </c>
      <c r="F37" s="405" t="str">
        <f t="shared" si="6"/>
        <v>OK</v>
      </c>
      <c r="G37" s="405" t="str">
        <f t="shared" si="6"/>
        <v>OK</v>
      </c>
      <c r="H37" s="405" t="str">
        <f t="shared" si="6"/>
        <v>OK</v>
      </c>
    </row>
    <row r="38" spans="1:9" s="3" customFormat="1">
      <c r="A38" s="147"/>
      <c r="B38" s="399" t="s">
        <v>23</v>
      </c>
      <c r="C38" s="121"/>
      <c r="D38" s="121"/>
      <c r="E38" s="121"/>
      <c r="F38" s="121"/>
      <c r="G38" s="121"/>
      <c r="H38" s="120"/>
      <c r="I38" s="48"/>
    </row>
    <row r="39" spans="1:9" s="204" customFormat="1" ht="21">
      <c r="A39" s="203" t="s">
        <v>144</v>
      </c>
      <c r="B39" s="401" t="s">
        <v>710</v>
      </c>
      <c r="C39" s="402" t="s">
        <v>703</v>
      </c>
      <c r="D39" s="402" t="s">
        <v>702</v>
      </c>
      <c r="E39" s="402" t="s">
        <v>701</v>
      </c>
      <c r="F39" s="402" t="s">
        <v>700</v>
      </c>
      <c r="G39" s="402" t="s">
        <v>215</v>
      </c>
      <c r="H39" s="403" t="s">
        <v>131</v>
      </c>
      <c r="I39" s="404"/>
    </row>
    <row r="40" spans="1:9" ht="13">
      <c r="A40" s="5" t="s">
        <v>388</v>
      </c>
      <c r="B40" s="283"/>
      <c r="C40" s="8"/>
      <c r="D40" s="8"/>
      <c r="E40" s="8"/>
      <c r="F40" s="8"/>
      <c r="G40" s="8"/>
      <c r="H40" s="8"/>
      <c r="I40" s="406" t="str">
        <f>IF(H40=SUM(B40:G40),"OK","KO")</f>
        <v>OK</v>
      </c>
    </row>
    <row r="41" spans="1:9" ht="13">
      <c r="A41" s="6" t="s">
        <v>147</v>
      </c>
      <c r="B41" s="267"/>
      <c r="C41" s="11"/>
      <c r="D41" s="11"/>
      <c r="E41" s="11"/>
      <c r="F41" s="11"/>
      <c r="G41" s="11"/>
      <c r="H41" s="11"/>
      <c r="I41" s="406" t="str">
        <f t="shared" ref="I41:I42" si="7">IF(H41=SUM(B41:G41),"OK","KO")</f>
        <v>OK</v>
      </c>
    </row>
    <row r="42" spans="1:9" ht="13">
      <c r="A42" s="18" t="s">
        <v>131</v>
      </c>
      <c r="B42" s="210"/>
      <c r="C42" s="8"/>
      <c r="D42" s="8"/>
      <c r="E42" s="8"/>
      <c r="F42" s="8"/>
      <c r="G42" s="8"/>
      <c r="H42" s="8"/>
      <c r="I42" s="406" t="str">
        <f t="shared" si="7"/>
        <v>OK</v>
      </c>
    </row>
    <row r="43" spans="1:9" s="3" customFormat="1">
      <c r="A43" s="18"/>
      <c r="B43" s="214"/>
      <c r="C43" s="59"/>
      <c r="D43" s="59"/>
      <c r="E43" s="59"/>
      <c r="F43" s="59"/>
      <c r="G43" s="59"/>
      <c r="H43" s="59"/>
    </row>
    <row r="44" spans="1:9" ht="13">
      <c r="A44" s="6" t="s">
        <v>148</v>
      </c>
      <c r="B44" s="8"/>
      <c r="C44" s="8"/>
      <c r="D44" s="8"/>
      <c r="E44" s="8"/>
      <c r="F44" s="8"/>
      <c r="G44" s="36"/>
      <c r="H44" s="8"/>
      <c r="I44" s="406" t="str">
        <f t="shared" ref="I44" si="8">IF(H44=SUM(B44:G44),"OK","KO")</f>
        <v>OK</v>
      </c>
    </row>
    <row r="45" spans="1:9">
      <c r="A45" s="10" t="s">
        <v>251</v>
      </c>
      <c r="B45" s="215"/>
      <c r="C45" s="11"/>
      <c r="D45" s="11"/>
      <c r="E45" s="11"/>
      <c r="F45" s="11"/>
      <c r="G45" s="40"/>
      <c r="H45" s="40"/>
    </row>
    <row r="46" spans="1:9" ht="13">
      <c r="A46" s="73" t="s">
        <v>892</v>
      </c>
      <c r="B46" s="405" t="str">
        <f>IF(B42=SUM(B40:B41),"OK","KO")</f>
        <v>OK</v>
      </c>
      <c r="C46" s="405" t="str">
        <f t="shared" ref="C46:H46" si="9">IF(C42=SUM(C40:C41),"OK","KO")</f>
        <v>OK</v>
      </c>
      <c r="D46" s="405" t="str">
        <f t="shared" si="9"/>
        <v>OK</v>
      </c>
      <c r="E46" s="405" t="str">
        <f t="shared" si="9"/>
        <v>OK</v>
      </c>
      <c r="F46" s="405" t="str">
        <f t="shared" si="9"/>
        <v>OK</v>
      </c>
      <c r="G46" s="405" t="str">
        <f t="shared" si="9"/>
        <v>OK</v>
      </c>
      <c r="H46" s="405" t="str">
        <f t="shared" si="9"/>
        <v>OK</v>
      </c>
    </row>
  </sheetData>
  <sheetProtection password="C950" sheet="1" objects="1" scenarios="1"/>
  <conditionalFormatting sqref="I13:I15">
    <cfRule type="cellIs" dxfId="223" priority="21" operator="equal">
      <formula>"KO"</formula>
    </cfRule>
    <cfRule type="cellIs" dxfId="222" priority="22" operator="equal">
      <formula>"OK"</formula>
    </cfRule>
  </conditionalFormatting>
  <conditionalFormatting sqref="I17">
    <cfRule type="cellIs" dxfId="221" priority="19" operator="equal">
      <formula>"KO"</formula>
    </cfRule>
    <cfRule type="cellIs" dxfId="220" priority="20" operator="equal">
      <formula>"OK"</formula>
    </cfRule>
  </conditionalFormatting>
  <conditionalFormatting sqref="I21:I26">
    <cfRule type="cellIs" dxfId="219" priority="17" operator="equal">
      <formula>"KO"</formula>
    </cfRule>
    <cfRule type="cellIs" dxfId="218" priority="18" operator="equal">
      <formula>"OK"</formula>
    </cfRule>
  </conditionalFormatting>
  <conditionalFormatting sqref="I31:I33">
    <cfRule type="cellIs" dxfId="217" priority="15" operator="equal">
      <formula>"KO"</formula>
    </cfRule>
    <cfRule type="cellIs" dxfId="216" priority="16" operator="equal">
      <formula>"OK"</formula>
    </cfRule>
  </conditionalFormatting>
  <conditionalFormatting sqref="I35">
    <cfRule type="cellIs" dxfId="215" priority="13" operator="equal">
      <formula>"KO"</formula>
    </cfRule>
    <cfRule type="cellIs" dxfId="214" priority="14" operator="equal">
      <formula>"OK"</formula>
    </cfRule>
  </conditionalFormatting>
  <conditionalFormatting sqref="I40:I42">
    <cfRule type="cellIs" dxfId="213" priority="11" operator="equal">
      <formula>"KO"</formula>
    </cfRule>
    <cfRule type="cellIs" dxfId="212" priority="12" operator="equal">
      <formula>"OK"</formula>
    </cfRule>
  </conditionalFormatting>
  <conditionalFormatting sqref="I44">
    <cfRule type="cellIs" dxfId="211" priority="9" operator="equal">
      <formula>"KO"</formula>
    </cfRule>
    <cfRule type="cellIs" dxfId="210" priority="10" operator="equal">
      <formula>"OK"</formula>
    </cfRule>
  </conditionalFormatting>
  <conditionalFormatting sqref="C18:G18">
    <cfRule type="cellIs" dxfId="209" priority="7" operator="equal">
      <formula>"KO"</formula>
    </cfRule>
    <cfRule type="cellIs" dxfId="208" priority="8" operator="equal">
      <formula>"OK"</formula>
    </cfRule>
  </conditionalFormatting>
  <conditionalFormatting sqref="B28:H28">
    <cfRule type="cellIs" dxfId="207" priority="5" operator="equal">
      <formula>"KO"</formula>
    </cfRule>
    <cfRule type="cellIs" dxfId="206" priority="6" operator="equal">
      <formula>"OK"</formula>
    </cfRule>
  </conditionalFormatting>
  <conditionalFormatting sqref="B37:H37">
    <cfRule type="cellIs" dxfId="205" priority="3" operator="equal">
      <formula>"KO"</formula>
    </cfRule>
    <cfRule type="cellIs" dxfId="204" priority="4" operator="equal">
      <formula>"OK"</formula>
    </cfRule>
  </conditionalFormatting>
  <conditionalFormatting sqref="B46:H46">
    <cfRule type="cellIs" dxfId="203" priority="1" operator="equal">
      <formula>"KO"</formula>
    </cfRule>
    <cfRule type="cellIs" dxfId="202" priority="2" operator="equal">
      <formula>"OK"</formula>
    </cfRule>
  </conditionalFormatting>
  <pageMargins left="0.39370078740157483" right="0.39370078740157483" top="0.39370078740157483" bottom="0.39370078740157483" header="0.51181102362204722" footer="0.51181102362204722"/>
  <pageSetup paperSize="9" scale="84" orientation="landscape" horizontalDpi="300" verticalDpi="300"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9">
    <pageSetUpPr fitToPage="1"/>
  </sheetPr>
  <dimension ref="A1:I46"/>
  <sheetViews>
    <sheetView workbookViewId="0">
      <pane xSplit="1" topLeftCell="B1" activePane="topRight" state="frozen"/>
      <selection pane="topRight" activeCell="K46" sqref="K46"/>
    </sheetView>
  </sheetViews>
  <sheetFormatPr baseColWidth="10" defaultColWidth="11.453125" defaultRowHeight="10.5"/>
  <cols>
    <col min="1" max="1" width="33.7265625" style="3" customWidth="1"/>
    <col min="2" max="2" width="15.7265625" style="216" customWidth="1"/>
    <col min="3" max="8" width="15.7265625" style="4" customWidth="1"/>
    <col min="9" max="9" width="23" style="4" customWidth="1"/>
    <col min="10" max="16384" width="11.453125" style="4"/>
  </cols>
  <sheetData>
    <row r="1" spans="1:9" s="3" customFormat="1">
      <c r="A1" s="254" t="s">
        <v>829</v>
      </c>
      <c r="B1" s="255"/>
      <c r="C1" s="256"/>
      <c r="D1" s="256"/>
      <c r="E1" s="256"/>
      <c r="F1" s="256"/>
      <c r="G1" s="254"/>
      <c r="H1" s="71"/>
    </row>
    <row r="2" spans="1:9" s="3" customFormat="1">
      <c r="A2" s="256"/>
      <c r="B2" s="255"/>
      <c r="C2" s="256"/>
      <c r="D2" s="256"/>
      <c r="E2" s="256"/>
      <c r="F2" s="256"/>
      <c r="G2" s="256"/>
      <c r="H2" s="71"/>
    </row>
    <row r="3" spans="1:9" s="3" customFormat="1">
      <c r="A3" s="254" t="s">
        <v>490</v>
      </c>
      <c r="B3" s="255"/>
      <c r="C3" s="256"/>
      <c r="D3" s="256"/>
      <c r="E3" s="256"/>
      <c r="F3" s="256"/>
      <c r="G3" s="256"/>
      <c r="H3" s="71"/>
    </row>
    <row r="4" spans="1:9" s="3" customFormat="1">
      <c r="A4" s="258" t="s">
        <v>739</v>
      </c>
      <c r="B4" s="255"/>
      <c r="C4" s="258" t="s">
        <v>740</v>
      </c>
      <c r="D4" s="258" t="s">
        <v>741</v>
      </c>
      <c r="E4" s="258" t="s">
        <v>742</v>
      </c>
      <c r="F4" s="258"/>
      <c r="G4" s="258" t="s">
        <v>828</v>
      </c>
      <c r="H4" s="71"/>
    </row>
    <row r="5" spans="1:9" s="3" customFormat="1">
      <c r="A5" s="254" t="s">
        <v>945</v>
      </c>
      <c r="B5" s="255"/>
      <c r="C5" s="258">
        <v>739</v>
      </c>
      <c r="D5" s="258" t="s">
        <v>811</v>
      </c>
      <c r="E5" s="258" t="s">
        <v>509</v>
      </c>
      <c r="F5" s="258"/>
      <c r="G5" s="409" t="s">
        <v>817</v>
      </c>
      <c r="H5" s="71"/>
    </row>
    <row r="6" spans="1:9" s="3" customFormat="1">
      <c r="A6" s="256"/>
      <c r="B6" s="255"/>
      <c r="C6" s="256"/>
      <c r="D6" s="256"/>
      <c r="E6" s="256"/>
      <c r="F6" s="256"/>
      <c r="G6" s="256"/>
      <c r="H6" s="71"/>
    </row>
    <row r="7" spans="1:9" s="3" customFormat="1">
      <c r="A7" s="256" t="s">
        <v>747</v>
      </c>
      <c r="B7" s="255"/>
      <c r="C7" s="256" t="s">
        <v>748</v>
      </c>
      <c r="D7" s="256"/>
      <c r="E7" s="256"/>
      <c r="F7" s="256"/>
      <c r="G7" s="256"/>
      <c r="H7" s="71"/>
    </row>
    <row r="8" spans="1:9" s="3" customFormat="1">
      <c r="A8" s="87"/>
      <c r="B8" s="206"/>
      <c r="C8" s="87"/>
      <c r="D8" s="71"/>
      <c r="E8" s="71"/>
      <c r="F8" s="87"/>
      <c r="G8" s="71"/>
      <c r="H8" s="71"/>
    </row>
    <row r="9" spans="1:9" s="3" customFormat="1">
      <c r="A9" s="87"/>
      <c r="B9" s="207"/>
      <c r="C9" s="88"/>
      <c r="D9" s="71"/>
      <c r="E9" s="71"/>
      <c r="F9" s="71"/>
      <c r="G9" s="71"/>
      <c r="H9" s="71"/>
    </row>
    <row r="10" spans="1:9" s="3" customFormat="1">
      <c r="A10" s="398"/>
      <c r="B10" s="399" t="s">
        <v>206</v>
      </c>
      <c r="C10" s="121"/>
      <c r="D10" s="121"/>
      <c r="E10" s="121"/>
      <c r="F10" s="121"/>
      <c r="G10" s="121"/>
      <c r="H10" s="120"/>
      <c r="I10" s="48"/>
    </row>
    <row r="11" spans="1:9" s="204" customFormat="1" ht="21">
      <c r="A11" s="400" t="s">
        <v>144</v>
      </c>
      <c r="B11" s="401" t="s">
        <v>710</v>
      </c>
      <c r="C11" s="402" t="s">
        <v>703</v>
      </c>
      <c r="D11" s="402" t="s">
        <v>702</v>
      </c>
      <c r="E11" s="402" t="s">
        <v>701</v>
      </c>
      <c r="F11" s="402" t="s">
        <v>700</v>
      </c>
      <c r="G11" s="402" t="s">
        <v>215</v>
      </c>
      <c r="H11" s="403" t="s">
        <v>131</v>
      </c>
      <c r="I11" s="404" t="s">
        <v>891</v>
      </c>
    </row>
    <row r="12" spans="1:9">
      <c r="A12" s="28" t="s">
        <v>153</v>
      </c>
      <c r="B12" s="209"/>
      <c r="C12" s="13"/>
      <c r="D12" s="13"/>
      <c r="E12" s="13"/>
      <c r="F12" s="13"/>
      <c r="G12" s="38"/>
      <c r="H12" s="38"/>
    </row>
    <row r="13" spans="1:9" ht="13">
      <c r="A13" s="28" t="s">
        <v>154</v>
      </c>
      <c r="B13" s="210"/>
      <c r="C13" s="8"/>
      <c r="D13" s="8"/>
      <c r="E13" s="8"/>
      <c r="F13" s="8"/>
      <c r="G13" s="8"/>
      <c r="H13" s="8"/>
      <c r="I13" s="406" t="str">
        <f>IF(H13=SUM(B13:G13),"OK","KO")</f>
        <v>OK</v>
      </c>
    </row>
    <row r="14" spans="1:9" ht="13">
      <c r="A14" s="28" t="s">
        <v>155</v>
      </c>
      <c r="B14" s="210"/>
      <c r="C14" s="8"/>
      <c r="D14" s="8"/>
      <c r="E14" s="8"/>
      <c r="F14" s="8"/>
      <c r="G14" s="8"/>
      <c r="H14" s="8"/>
      <c r="I14" s="406" t="str">
        <f t="shared" ref="I14:I17" si="0">IF(H14=SUM(B14:G14),"OK","KO")</f>
        <v>OK</v>
      </c>
    </row>
    <row r="15" spans="1:9" ht="13">
      <c r="A15" s="28" t="s">
        <v>24</v>
      </c>
      <c r="B15" s="210"/>
      <c r="C15" s="11"/>
      <c r="D15" s="11"/>
      <c r="E15" s="11"/>
      <c r="F15" s="11"/>
      <c r="G15" s="11"/>
      <c r="H15" s="8"/>
      <c r="I15" s="406" t="str">
        <f t="shared" si="0"/>
        <v>OK</v>
      </c>
    </row>
    <row r="16" spans="1:9">
      <c r="A16" s="39" t="s">
        <v>131</v>
      </c>
      <c r="B16" s="211"/>
      <c r="C16" s="8"/>
      <c r="D16" s="8"/>
      <c r="E16" s="8"/>
      <c r="F16" s="8"/>
      <c r="G16" s="8"/>
      <c r="H16" s="36"/>
      <c r="I16" s="17"/>
    </row>
    <row r="17" spans="1:9" ht="13">
      <c r="A17" s="28" t="s">
        <v>145</v>
      </c>
      <c r="B17" s="8"/>
      <c r="C17" s="8"/>
      <c r="D17" s="8"/>
      <c r="E17" s="8"/>
      <c r="F17" s="8"/>
      <c r="G17" s="8"/>
      <c r="H17" s="8"/>
      <c r="I17" s="406" t="str">
        <f t="shared" si="0"/>
        <v>OK</v>
      </c>
    </row>
    <row r="18" spans="1:9" s="74" customFormat="1" ht="13">
      <c r="A18" s="73" t="s">
        <v>892</v>
      </c>
      <c r="B18" s="212"/>
      <c r="C18" s="405" t="str">
        <f>IF(C16=SUM(C12:C15),"OK","KO")</f>
        <v>OK</v>
      </c>
      <c r="D18" s="405" t="str">
        <f t="shared" ref="D18:F18" si="1">IF(D16=SUM(D12:D15),"OK","KO")</f>
        <v>OK</v>
      </c>
      <c r="E18" s="405" t="str">
        <f t="shared" si="1"/>
        <v>OK</v>
      </c>
      <c r="F18" s="405" t="str">
        <f t="shared" si="1"/>
        <v>OK</v>
      </c>
      <c r="G18" s="405" t="str">
        <f>IF(G16=SUM(G13:G15),"OK","KO")</f>
        <v>OK</v>
      </c>
      <c r="H18" s="78"/>
    </row>
    <row r="19" spans="1:9" s="3" customFormat="1">
      <c r="A19" s="147"/>
      <c r="B19" s="399" t="s">
        <v>31</v>
      </c>
      <c r="C19" s="121"/>
      <c r="D19" s="121"/>
      <c r="E19" s="121"/>
      <c r="F19" s="121"/>
      <c r="G19" s="121"/>
      <c r="H19" s="120"/>
    </row>
    <row r="20" spans="1:9" s="204" customFormat="1" ht="21">
      <c r="A20" s="203" t="s">
        <v>144</v>
      </c>
      <c r="B20" s="401" t="s">
        <v>710</v>
      </c>
      <c r="C20" s="402" t="s">
        <v>703</v>
      </c>
      <c r="D20" s="402" t="s">
        <v>702</v>
      </c>
      <c r="E20" s="402" t="s">
        <v>701</v>
      </c>
      <c r="F20" s="402" t="s">
        <v>700</v>
      </c>
      <c r="G20" s="402" t="s">
        <v>215</v>
      </c>
      <c r="H20" s="403" t="s">
        <v>131</v>
      </c>
    </row>
    <row r="21" spans="1:9" ht="13">
      <c r="A21" s="28" t="s">
        <v>198</v>
      </c>
      <c r="B21" s="280"/>
      <c r="C21" s="8"/>
      <c r="D21" s="8"/>
      <c r="E21" s="8"/>
      <c r="F21" s="8"/>
      <c r="G21" s="8"/>
      <c r="H21" s="8"/>
      <c r="I21" s="406" t="str">
        <f>IF(H21=SUM(B21:G21),"OK","KO")</f>
        <v>OK</v>
      </c>
    </row>
    <row r="22" spans="1:9" ht="13">
      <c r="A22" s="28" t="s">
        <v>385</v>
      </c>
      <c r="B22" s="283"/>
      <c r="C22" s="8"/>
      <c r="D22" s="8"/>
      <c r="E22" s="8"/>
      <c r="F22" s="8"/>
      <c r="G22" s="8"/>
      <c r="H22" s="8"/>
      <c r="I22" s="406" t="str">
        <f t="shared" ref="I22:I26" si="2">IF(H22=SUM(B22:G22),"OK","KO")</f>
        <v>OK</v>
      </c>
    </row>
    <row r="23" spans="1:9" ht="13">
      <c r="A23" s="28" t="s">
        <v>146</v>
      </c>
      <c r="B23" s="267"/>
      <c r="C23" s="11"/>
      <c r="D23" s="11"/>
      <c r="E23" s="11"/>
      <c r="F23" s="11"/>
      <c r="G23" s="11"/>
      <c r="H23" s="11"/>
      <c r="I23" s="406" t="str">
        <f t="shared" si="2"/>
        <v>OK</v>
      </c>
    </row>
    <row r="24" spans="1:9" ht="13">
      <c r="A24" s="39" t="s">
        <v>131</v>
      </c>
      <c r="B24" s="283"/>
      <c r="C24" s="283"/>
      <c r="D24" s="283"/>
      <c r="E24" s="283"/>
      <c r="F24" s="283"/>
      <c r="G24" s="8"/>
      <c r="H24" s="8"/>
      <c r="I24" s="406" t="str">
        <f t="shared" si="2"/>
        <v>OK</v>
      </c>
    </row>
    <row r="25" spans="1:9" s="3" customFormat="1" ht="13">
      <c r="A25" s="39"/>
      <c r="B25" s="214"/>
      <c r="C25" s="59"/>
      <c r="D25" s="59"/>
      <c r="E25" s="59"/>
      <c r="F25" s="59"/>
      <c r="G25" s="59"/>
      <c r="H25" s="59"/>
      <c r="I25" s="406"/>
    </row>
    <row r="26" spans="1:9" ht="13">
      <c r="A26" s="28" t="s">
        <v>393</v>
      </c>
      <c r="B26" s="8"/>
      <c r="C26" s="8"/>
      <c r="D26" s="8"/>
      <c r="E26" s="8"/>
      <c r="F26" s="8"/>
      <c r="G26" s="36"/>
      <c r="H26" s="8"/>
      <c r="I26" s="406" t="str">
        <f t="shared" si="2"/>
        <v>OK</v>
      </c>
    </row>
    <row r="27" spans="1:9">
      <c r="A27" s="31" t="s">
        <v>249</v>
      </c>
      <c r="B27" s="215"/>
      <c r="C27" s="11"/>
      <c r="D27" s="11"/>
      <c r="E27" s="11"/>
      <c r="F27" s="11"/>
      <c r="G27" s="40"/>
      <c r="H27" s="40"/>
    </row>
    <row r="28" spans="1:9" s="74" customFormat="1" ht="13">
      <c r="A28" s="73" t="s">
        <v>892</v>
      </c>
      <c r="B28" s="405" t="str">
        <f>IF(B24=SUM(B21:B23),"OK","KO")</f>
        <v>OK</v>
      </c>
      <c r="C28" s="405" t="str">
        <f>IF(C24=SUM(C21:C23),"OK","KO")</f>
        <v>OK</v>
      </c>
      <c r="D28" s="405" t="str">
        <f t="shared" ref="D28:H28" si="3">IF(D24=SUM(D21:D23),"OK","KO")</f>
        <v>OK</v>
      </c>
      <c r="E28" s="405" t="str">
        <f t="shared" si="3"/>
        <v>OK</v>
      </c>
      <c r="F28" s="405" t="str">
        <f t="shared" si="3"/>
        <v>OK</v>
      </c>
      <c r="G28" s="405" t="str">
        <f t="shared" si="3"/>
        <v>OK</v>
      </c>
      <c r="H28" s="405" t="str">
        <f t="shared" si="3"/>
        <v>OK</v>
      </c>
    </row>
    <row r="29" spans="1:9" s="3" customFormat="1">
      <c r="A29" s="147"/>
      <c r="B29" s="399" t="s">
        <v>263</v>
      </c>
      <c r="C29" s="121"/>
      <c r="D29" s="121"/>
      <c r="E29" s="121"/>
      <c r="F29" s="121"/>
      <c r="G29" s="121"/>
      <c r="H29" s="120"/>
      <c r="I29" s="48"/>
    </row>
    <row r="30" spans="1:9" s="204" customFormat="1" ht="21">
      <c r="A30" s="203" t="s">
        <v>144</v>
      </c>
      <c r="B30" s="401" t="s">
        <v>710</v>
      </c>
      <c r="C30" s="402" t="s">
        <v>703</v>
      </c>
      <c r="D30" s="402" t="s">
        <v>702</v>
      </c>
      <c r="E30" s="402" t="s">
        <v>701</v>
      </c>
      <c r="F30" s="402" t="s">
        <v>700</v>
      </c>
      <c r="G30" s="402" t="s">
        <v>215</v>
      </c>
      <c r="H30" s="403" t="s">
        <v>131</v>
      </c>
      <c r="I30" s="404"/>
    </row>
    <row r="31" spans="1:9" ht="13">
      <c r="A31" s="5" t="s">
        <v>386</v>
      </c>
      <c r="B31" s="283"/>
      <c r="C31" s="8"/>
      <c r="D31" s="8"/>
      <c r="E31" s="8"/>
      <c r="F31" s="8"/>
      <c r="G31" s="8"/>
      <c r="H31" s="8"/>
      <c r="I31" s="406" t="str">
        <f>IF(H31=SUM(B31:G31),"OK","KO")</f>
        <v>OK</v>
      </c>
    </row>
    <row r="32" spans="1:9" ht="13">
      <c r="A32" s="6" t="s">
        <v>32</v>
      </c>
      <c r="B32" s="267"/>
      <c r="C32" s="11"/>
      <c r="D32" s="11"/>
      <c r="E32" s="11"/>
      <c r="F32" s="11"/>
      <c r="G32" s="11"/>
      <c r="H32" s="11"/>
      <c r="I32" s="406" t="str">
        <f t="shared" ref="I32:I33" si="4">IF(H32=SUM(B32:G32),"OK","KO")</f>
        <v>OK</v>
      </c>
    </row>
    <row r="33" spans="1:9" ht="13">
      <c r="A33" s="18" t="s">
        <v>131</v>
      </c>
      <c r="B33" s="283"/>
      <c r="C33" s="283"/>
      <c r="D33" s="283"/>
      <c r="E33" s="283"/>
      <c r="F33" s="283"/>
      <c r="G33" s="8"/>
      <c r="H33" s="8"/>
      <c r="I33" s="406" t="str">
        <f t="shared" si="4"/>
        <v>OK</v>
      </c>
    </row>
    <row r="34" spans="1:9" s="3" customFormat="1">
      <c r="A34" s="18"/>
      <c r="B34" s="214"/>
      <c r="C34" s="59"/>
      <c r="D34" s="59"/>
      <c r="E34" s="59"/>
      <c r="F34" s="59"/>
      <c r="G34" s="59"/>
      <c r="H34" s="59"/>
    </row>
    <row r="35" spans="1:9" ht="13">
      <c r="A35" s="6" t="s">
        <v>387</v>
      </c>
      <c r="B35" s="8"/>
      <c r="C35" s="8"/>
      <c r="D35" s="8"/>
      <c r="E35" s="8"/>
      <c r="F35" s="8"/>
      <c r="G35" s="36"/>
      <c r="H35" s="8"/>
      <c r="I35" s="406" t="str">
        <f t="shared" ref="I35" si="5">IF(H35=SUM(B35:G35),"OK","KO")</f>
        <v>OK</v>
      </c>
    </row>
    <row r="36" spans="1:9">
      <c r="A36" s="10" t="s">
        <v>250</v>
      </c>
      <c r="B36" s="215"/>
      <c r="C36" s="11"/>
      <c r="D36" s="11"/>
      <c r="E36" s="11"/>
      <c r="F36" s="11"/>
      <c r="G36" s="40"/>
      <c r="H36" s="40"/>
    </row>
    <row r="37" spans="1:9" s="74" customFormat="1" ht="13">
      <c r="A37" s="73" t="s">
        <v>892</v>
      </c>
      <c r="B37" s="405" t="str">
        <f>IF(B33=SUM(B31:B32),"OK","KO")</f>
        <v>OK</v>
      </c>
      <c r="C37" s="405" t="str">
        <f t="shared" ref="C37:H37" si="6">IF(C33=SUM(C31:C32),"OK","KO")</f>
        <v>OK</v>
      </c>
      <c r="D37" s="405" t="str">
        <f t="shared" si="6"/>
        <v>OK</v>
      </c>
      <c r="E37" s="405" t="str">
        <f t="shared" si="6"/>
        <v>OK</v>
      </c>
      <c r="F37" s="405" t="str">
        <f t="shared" si="6"/>
        <v>OK</v>
      </c>
      <c r="G37" s="405" t="str">
        <f t="shared" si="6"/>
        <v>OK</v>
      </c>
      <c r="H37" s="405" t="str">
        <f t="shared" si="6"/>
        <v>OK</v>
      </c>
    </row>
    <row r="38" spans="1:9" s="3" customFormat="1">
      <c r="A38" s="147"/>
      <c r="B38" s="399" t="s">
        <v>23</v>
      </c>
      <c r="C38" s="121"/>
      <c r="D38" s="121"/>
      <c r="E38" s="121"/>
      <c r="F38" s="121"/>
      <c r="G38" s="121"/>
      <c r="H38" s="120"/>
      <c r="I38" s="48"/>
    </row>
    <row r="39" spans="1:9" s="204" customFormat="1" ht="21">
      <c r="A39" s="203" t="s">
        <v>144</v>
      </c>
      <c r="B39" s="401" t="s">
        <v>710</v>
      </c>
      <c r="C39" s="402" t="s">
        <v>703</v>
      </c>
      <c r="D39" s="402" t="s">
        <v>702</v>
      </c>
      <c r="E39" s="402" t="s">
        <v>701</v>
      </c>
      <c r="F39" s="402" t="s">
        <v>700</v>
      </c>
      <c r="G39" s="402" t="s">
        <v>215</v>
      </c>
      <c r="H39" s="403" t="s">
        <v>131</v>
      </c>
      <c r="I39" s="404"/>
    </row>
    <row r="40" spans="1:9" ht="13">
      <c r="A40" s="5" t="s">
        <v>388</v>
      </c>
      <c r="B40" s="283"/>
      <c r="C40" s="8"/>
      <c r="D40" s="8"/>
      <c r="E40" s="8"/>
      <c r="F40" s="8"/>
      <c r="G40" s="8"/>
      <c r="H40" s="8"/>
      <c r="I40" s="406" t="str">
        <f>IF(H40=SUM(B40:G40),"OK","KO")</f>
        <v>OK</v>
      </c>
    </row>
    <row r="41" spans="1:9" ht="13">
      <c r="A41" s="6" t="s">
        <v>147</v>
      </c>
      <c r="B41" s="267"/>
      <c r="C41" s="11"/>
      <c r="D41" s="11"/>
      <c r="E41" s="11"/>
      <c r="F41" s="11"/>
      <c r="G41" s="11"/>
      <c r="H41" s="11"/>
      <c r="I41" s="406" t="str">
        <f t="shared" ref="I41:I42" si="7">IF(H41=SUM(B41:G41),"OK","KO")</f>
        <v>OK</v>
      </c>
    </row>
    <row r="42" spans="1:9" ht="13">
      <c r="A42" s="18" t="s">
        <v>131</v>
      </c>
      <c r="B42" s="283"/>
      <c r="C42" s="283"/>
      <c r="D42" s="283"/>
      <c r="E42" s="283"/>
      <c r="F42" s="283"/>
      <c r="G42" s="8"/>
      <c r="H42" s="8"/>
      <c r="I42" s="406" t="str">
        <f t="shared" si="7"/>
        <v>OK</v>
      </c>
    </row>
    <row r="43" spans="1:9" s="3" customFormat="1">
      <c r="A43" s="18"/>
      <c r="B43" s="214"/>
      <c r="C43" s="59"/>
      <c r="D43" s="59"/>
      <c r="E43" s="59"/>
      <c r="F43" s="59"/>
      <c r="G43" s="59"/>
      <c r="H43" s="59"/>
    </row>
    <row r="44" spans="1:9" ht="13">
      <c r="A44" s="6" t="s">
        <v>148</v>
      </c>
      <c r="B44" s="8"/>
      <c r="C44" s="8"/>
      <c r="D44" s="8"/>
      <c r="E44" s="8"/>
      <c r="F44" s="8"/>
      <c r="G44" s="36"/>
      <c r="H44" s="8"/>
      <c r="I44" s="406" t="str">
        <f t="shared" ref="I44" si="8">IF(H44=SUM(B44:G44),"OK","KO")</f>
        <v>OK</v>
      </c>
    </row>
    <row r="45" spans="1:9">
      <c r="A45" s="10" t="s">
        <v>251</v>
      </c>
      <c r="B45" s="215"/>
      <c r="C45" s="11"/>
      <c r="D45" s="11"/>
      <c r="E45" s="11"/>
      <c r="F45" s="11"/>
      <c r="G45" s="40"/>
      <c r="H45" s="40"/>
    </row>
    <row r="46" spans="1:9" ht="13">
      <c r="A46" s="73" t="s">
        <v>892</v>
      </c>
      <c r="B46" s="405" t="str">
        <f>IF(B42=SUM(B40:B41),"OK","KO")</f>
        <v>OK</v>
      </c>
      <c r="C46" s="405" t="str">
        <f t="shared" ref="C46:H46" si="9">IF(C42=SUM(C40:C41),"OK","KO")</f>
        <v>OK</v>
      </c>
      <c r="D46" s="405" t="str">
        <f t="shared" si="9"/>
        <v>OK</v>
      </c>
      <c r="E46" s="405" t="str">
        <f t="shared" si="9"/>
        <v>OK</v>
      </c>
      <c r="F46" s="405" t="str">
        <f t="shared" si="9"/>
        <v>OK</v>
      </c>
      <c r="G46" s="405" t="str">
        <f t="shared" si="9"/>
        <v>OK</v>
      </c>
      <c r="H46" s="405" t="str">
        <f t="shared" si="9"/>
        <v>OK</v>
      </c>
    </row>
  </sheetData>
  <sheetProtection password="C950" sheet="1" objects="1" scenarios="1"/>
  <conditionalFormatting sqref="I13:I15">
    <cfRule type="cellIs" dxfId="201" priority="21" operator="equal">
      <formula>"KO"</formula>
    </cfRule>
    <cfRule type="cellIs" dxfId="200" priority="22" operator="equal">
      <formula>"OK"</formula>
    </cfRule>
  </conditionalFormatting>
  <conditionalFormatting sqref="I17">
    <cfRule type="cellIs" dxfId="199" priority="19" operator="equal">
      <formula>"KO"</formula>
    </cfRule>
    <cfRule type="cellIs" dxfId="198" priority="20" operator="equal">
      <formula>"OK"</formula>
    </cfRule>
  </conditionalFormatting>
  <conditionalFormatting sqref="I21:I26">
    <cfRule type="cellIs" dxfId="197" priority="17" operator="equal">
      <formula>"KO"</formula>
    </cfRule>
    <cfRule type="cellIs" dxfId="196" priority="18" operator="equal">
      <formula>"OK"</formula>
    </cfRule>
  </conditionalFormatting>
  <conditionalFormatting sqref="I31:I33">
    <cfRule type="cellIs" dxfId="195" priority="15" operator="equal">
      <formula>"KO"</formula>
    </cfRule>
    <cfRule type="cellIs" dxfId="194" priority="16" operator="equal">
      <formula>"OK"</formula>
    </cfRule>
  </conditionalFormatting>
  <conditionalFormatting sqref="I35">
    <cfRule type="cellIs" dxfId="193" priority="13" operator="equal">
      <formula>"KO"</formula>
    </cfRule>
    <cfRule type="cellIs" dxfId="192" priority="14" operator="equal">
      <formula>"OK"</formula>
    </cfRule>
  </conditionalFormatting>
  <conditionalFormatting sqref="I40:I42">
    <cfRule type="cellIs" dxfId="191" priority="11" operator="equal">
      <formula>"KO"</formula>
    </cfRule>
    <cfRule type="cellIs" dxfId="190" priority="12" operator="equal">
      <formula>"OK"</formula>
    </cfRule>
  </conditionalFormatting>
  <conditionalFormatting sqref="I44">
    <cfRule type="cellIs" dxfId="189" priority="9" operator="equal">
      <formula>"KO"</formula>
    </cfRule>
    <cfRule type="cellIs" dxfId="188" priority="10" operator="equal">
      <formula>"OK"</formula>
    </cfRule>
  </conditionalFormatting>
  <conditionalFormatting sqref="C18:G18">
    <cfRule type="cellIs" dxfId="187" priority="7" operator="equal">
      <formula>"KO"</formula>
    </cfRule>
    <cfRule type="cellIs" dxfId="186" priority="8" operator="equal">
      <formula>"OK"</formula>
    </cfRule>
  </conditionalFormatting>
  <conditionalFormatting sqref="B28:H28">
    <cfRule type="cellIs" dxfId="185" priority="5" operator="equal">
      <formula>"KO"</formula>
    </cfRule>
    <cfRule type="cellIs" dxfId="184" priority="6" operator="equal">
      <formula>"OK"</formula>
    </cfRule>
  </conditionalFormatting>
  <conditionalFormatting sqref="B37:H37">
    <cfRule type="cellIs" dxfId="183" priority="3" operator="equal">
      <formula>"KO"</formula>
    </cfRule>
    <cfRule type="cellIs" dxfId="182" priority="4" operator="equal">
      <formula>"OK"</formula>
    </cfRule>
  </conditionalFormatting>
  <conditionalFormatting sqref="B46:H46">
    <cfRule type="cellIs" dxfId="181" priority="1" operator="equal">
      <formula>"KO"</formula>
    </cfRule>
    <cfRule type="cellIs" dxfId="180" priority="2" operator="equal">
      <formula>"OK"</formula>
    </cfRule>
  </conditionalFormatting>
  <pageMargins left="0.39370078740157483" right="0.39370078740157483" top="0.39370078740157483" bottom="0.39370078740157483" header="0.51181102362204722" footer="0.51181102362204722"/>
  <pageSetup paperSize="9" scale="85" orientation="landscape" horizontalDpi="300" verticalDpi="300"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0">
    <pageSetUpPr fitToPage="1"/>
  </sheetPr>
  <dimension ref="A1:I46"/>
  <sheetViews>
    <sheetView workbookViewId="0">
      <pane xSplit="1" topLeftCell="B1" activePane="topRight" state="frozen"/>
      <selection pane="topRight" activeCell="B44" sqref="B44"/>
    </sheetView>
  </sheetViews>
  <sheetFormatPr baseColWidth="10" defaultColWidth="11.453125" defaultRowHeight="10.5"/>
  <cols>
    <col min="1" max="1" width="33.7265625" style="3" customWidth="1"/>
    <col min="2" max="2" width="15.7265625" style="216" customWidth="1"/>
    <col min="3" max="8" width="15.7265625" style="4" customWidth="1"/>
    <col min="9" max="9" width="24" style="4" customWidth="1"/>
    <col min="10" max="16384" width="11.453125" style="4"/>
  </cols>
  <sheetData>
    <row r="1" spans="1:9" s="3" customFormat="1">
      <c r="A1" s="254" t="s">
        <v>832</v>
      </c>
      <c r="B1" s="255"/>
      <c r="C1" s="256"/>
      <c r="D1" s="256"/>
      <c r="E1" s="256"/>
      <c r="F1" s="256"/>
      <c r="G1" s="254"/>
      <c r="H1" s="71"/>
    </row>
    <row r="2" spans="1:9" s="3" customFormat="1">
      <c r="A2" s="256"/>
      <c r="B2" s="255"/>
      <c r="C2" s="256"/>
      <c r="D2" s="256"/>
      <c r="E2" s="256"/>
      <c r="F2" s="256"/>
      <c r="G2" s="256"/>
      <c r="H2" s="71"/>
    </row>
    <row r="3" spans="1:9" s="3" customFormat="1">
      <c r="A3" s="254" t="s">
        <v>490</v>
      </c>
      <c r="B3" s="255"/>
      <c r="C3" s="256"/>
      <c r="D3" s="256"/>
      <c r="E3" s="256"/>
      <c r="F3" s="256"/>
      <c r="G3" s="256"/>
      <c r="H3" s="71"/>
    </row>
    <row r="4" spans="1:9" s="3" customFormat="1">
      <c r="A4" s="258" t="s">
        <v>739</v>
      </c>
      <c r="B4" s="255"/>
      <c r="C4" s="258" t="s">
        <v>740</v>
      </c>
      <c r="D4" s="258" t="s">
        <v>741</v>
      </c>
      <c r="E4" s="258" t="s">
        <v>742</v>
      </c>
      <c r="F4" s="258"/>
      <c r="G4" s="258" t="s">
        <v>831</v>
      </c>
      <c r="H4" s="71"/>
    </row>
    <row r="5" spans="1:9" s="3" customFormat="1">
      <c r="A5" s="254" t="s">
        <v>945</v>
      </c>
      <c r="B5" s="255"/>
      <c r="C5" s="258">
        <v>739</v>
      </c>
      <c r="D5" s="258" t="s">
        <v>830</v>
      </c>
      <c r="E5" s="258" t="s">
        <v>509</v>
      </c>
      <c r="F5" s="258"/>
      <c r="G5" s="409" t="s">
        <v>817</v>
      </c>
      <c r="H5" s="71"/>
    </row>
    <row r="6" spans="1:9" s="3" customFormat="1">
      <c r="A6" s="256"/>
      <c r="B6" s="255"/>
      <c r="C6" s="256"/>
      <c r="D6" s="256"/>
      <c r="E6" s="256"/>
      <c r="F6" s="256"/>
      <c r="G6" s="256"/>
      <c r="H6" s="71"/>
    </row>
    <row r="7" spans="1:9" s="3" customFormat="1">
      <c r="A7" s="256" t="s">
        <v>747</v>
      </c>
      <c r="B7" s="255"/>
      <c r="C7" s="256" t="s">
        <v>748</v>
      </c>
      <c r="D7" s="256"/>
      <c r="E7" s="256"/>
      <c r="F7" s="256"/>
      <c r="G7" s="256"/>
      <c r="H7" s="71"/>
    </row>
    <row r="8" spans="1:9" s="3" customFormat="1">
      <c r="A8" s="87"/>
      <c r="B8" s="206"/>
      <c r="C8" s="87"/>
      <c r="D8" s="71"/>
      <c r="E8" s="71"/>
      <c r="F8" s="87"/>
      <c r="G8" s="71"/>
      <c r="H8" s="71"/>
    </row>
    <row r="9" spans="1:9" s="3" customFormat="1">
      <c r="A9" s="87"/>
      <c r="B9" s="207"/>
      <c r="C9" s="88"/>
      <c r="D9" s="71"/>
      <c r="E9" s="71"/>
      <c r="F9" s="71"/>
      <c r="G9" s="71"/>
      <c r="H9" s="71"/>
    </row>
    <row r="10" spans="1:9" s="3" customFormat="1">
      <c r="A10" s="398"/>
      <c r="B10" s="399" t="s">
        <v>206</v>
      </c>
      <c r="C10" s="121"/>
      <c r="D10" s="121"/>
      <c r="E10" s="121"/>
      <c r="F10" s="121"/>
      <c r="G10" s="121"/>
      <c r="H10" s="120"/>
      <c r="I10" s="48"/>
    </row>
    <row r="11" spans="1:9" s="204" customFormat="1" ht="21">
      <c r="A11" s="400" t="s">
        <v>144</v>
      </c>
      <c r="B11" s="401" t="s">
        <v>710</v>
      </c>
      <c r="C11" s="402" t="s">
        <v>703</v>
      </c>
      <c r="D11" s="402" t="s">
        <v>702</v>
      </c>
      <c r="E11" s="402" t="s">
        <v>701</v>
      </c>
      <c r="F11" s="402" t="s">
        <v>700</v>
      </c>
      <c r="G11" s="402" t="s">
        <v>215</v>
      </c>
      <c r="H11" s="403" t="s">
        <v>131</v>
      </c>
      <c r="I11" s="404" t="s">
        <v>891</v>
      </c>
    </row>
    <row r="12" spans="1:9">
      <c r="A12" s="49" t="s">
        <v>153</v>
      </c>
      <c r="B12" s="209"/>
      <c r="C12" s="13"/>
      <c r="D12" s="13"/>
      <c r="E12" s="13"/>
      <c r="F12" s="13"/>
      <c r="G12" s="38"/>
      <c r="H12" s="38"/>
    </row>
    <row r="13" spans="1:9" ht="13">
      <c r="A13" s="49" t="s">
        <v>154</v>
      </c>
      <c r="B13" s="210"/>
      <c r="C13" s="8"/>
      <c r="D13" s="8"/>
      <c r="E13" s="8"/>
      <c r="F13" s="8"/>
      <c r="G13" s="8"/>
      <c r="H13" s="8"/>
      <c r="I13" s="406" t="str">
        <f>IF(H13=SUM(B13:G13),"OK","KO")</f>
        <v>OK</v>
      </c>
    </row>
    <row r="14" spans="1:9" ht="13">
      <c r="A14" s="49" t="s">
        <v>155</v>
      </c>
      <c r="B14" s="210"/>
      <c r="C14" s="8"/>
      <c r="D14" s="8"/>
      <c r="E14" s="8"/>
      <c r="F14" s="8"/>
      <c r="G14" s="8"/>
      <c r="H14" s="8"/>
      <c r="I14" s="406" t="str">
        <f t="shared" ref="I14:I17" si="0">IF(H14=SUM(B14:G14),"OK","KO")</f>
        <v>OK</v>
      </c>
    </row>
    <row r="15" spans="1:9" ht="13">
      <c r="A15" s="49" t="s">
        <v>24</v>
      </c>
      <c r="B15" s="210"/>
      <c r="C15" s="11"/>
      <c r="D15" s="11"/>
      <c r="E15" s="11"/>
      <c r="F15" s="11"/>
      <c r="G15" s="11"/>
      <c r="H15" s="8"/>
      <c r="I15" s="406" t="str">
        <f t="shared" si="0"/>
        <v>OK</v>
      </c>
    </row>
    <row r="16" spans="1:9">
      <c r="A16" s="50" t="s">
        <v>131</v>
      </c>
      <c r="B16" s="211"/>
      <c r="C16" s="8"/>
      <c r="D16" s="8"/>
      <c r="E16" s="8"/>
      <c r="F16" s="8"/>
      <c r="G16" s="8"/>
      <c r="H16" s="36"/>
      <c r="I16" s="17"/>
    </row>
    <row r="17" spans="1:9" ht="13">
      <c r="A17" s="49" t="s">
        <v>145</v>
      </c>
      <c r="B17" s="8"/>
      <c r="C17" s="8"/>
      <c r="D17" s="8"/>
      <c r="E17" s="8"/>
      <c r="F17" s="8"/>
      <c r="G17" s="8"/>
      <c r="H17" s="8"/>
      <c r="I17" s="406" t="str">
        <f t="shared" si="0"/>
        <v>OK</v>
      </c>
    </row>
    <row r="18" spans="1:9" s="74" customFormat="1" ht="13">
      <c r="A18" s="73" t="s">
        <v>892</v>
      </c>
      <c r="B18" s="212"/>
      <c r="C18" s="405" t="str">
        <f>IF(C16=SUM(C12:C15),"OK","KO")</f>
        <v>OK</v>
      </c>
      <c r="D18" s="405" t="str">
        <f t="shared" ref="D18:F18" si="1">IF(D16=SUM(D12:D15),"OK","KO")</f>
        <v>OK</v>
      </c>
      <c r="E18" s="405" t="str">
        <f t="shared" si="1"/>
        <v>OK</v>
      </c>
      <c r="F18" s="405" t="str">
        <f t="shared" si="1"/>
        <v>OK</v>
      </c>
      <c r="G18" s="405" t="str">
        <f>IF(G16=SUM(G13:G15),"OK","KO")</f>
        <v>OK</v>
      </c>
      <c r="H18" s="78"/>
    </row>
    <row r="19" spans="1:9" s="3" customFormat="1">
      <c r="A19" s="398"/>
      <c r="B19" s="399" t="s">
        <v>31</v>
      </c>
      <c r="C19" s="121"/>
      <c r="D19" s="121"/>
      <c r="E19" s="121"/>
      <c r="F19" s="121"/>
      <c r="G19" s="121"/>
      <c r="H19" s="120"/>
    </row>
    <row r="20" spans="1:9" s="204" customFormat="1" ht="21">
      <c r="A20" s="400" t="s">
        <v>144</v>
      </c>
      <c r="B20" s="401" t="s">
        <v>710</v>
      </c>
      <c r="C20" s="402" t="s">
        <v>703</v>
      </c>
      <c r="D20" s="402" t="s">
        <v>702</v>
      </c>
      <c r="E20" s="402" t="s">
        <v>701</v>
      </c>
      <c r="F20" s="402" t="s">
        <v>700</v>
      </c>
      <c r="G20" s="402" t="s">
        <v>215</v>
      </c>
      <c r="H20" s="403" t="s">
        <v>131</v>
      </c>
    </row>
    <row r="21" spans="1:9" ht="13">
      <c r="A21" s="49" t="s">
        <v>198</v>
      </c>
      <c r="B21" s="280"/>
      <c r="C21" s="8"/>
      <c r="D21" s="8"/>
      <c r="E21" s="8"/>
      <c r="F21" s="8"/>
      <c r="G21" s="8"/>
      <c r="H21" s="8"/>
      <c r="I21" s="406" t="str">
        <f>IF(H21=SUM(B21:G21),"OK","KO")</f>
        <v>OK</v>
      </c>
    </row>
    <row r="22" spans="1:9" ht="13">
      <c r="A22" s="49" t="s">
        <v>385</v>
      </c>
      <c r="B22" s="283"/>
      <c r="C22" s="8"/>
      <c r="D22" s="8"/>
      <c r="E22" s="8"/>
      <c r="F22" s="8"/>
      <c r="G22" s="8"/>
      <c r="H22" s="8"/>
      <c r="I22" s="406" t="str">
        <f t="shared" ref="I22:I26" si="2">IF(H22=SUM(B22:G22),"OK","KO")</f>
        <v>OK</v>
      </c>
    </row>
    <row r="23" spans="1:9" ht="13">
      <c r="A23" s="49" t="s">
        <v>146</v>
      </c>
      <c r="B23" s="267"/>
      <c r="C23" s="11"/>
      <c r="D23" s="11"/>
      <c r="E23" s="11"/>
      <c r="F23" s="11"/>
      <c r="G23" s="11"/>
      <c r="H23" s="11"/>
      <c r="I23" s="406" t="str">
        <f t="shared" si="2"/>
        <v>OK</v>
      </c>
    </row>
    <row r="24" spans="1:9" ht="13">
      <c r="A24" s="50" t="s">
        <v>131</v>
      </c>
      <c r="B24" s="283"/>
      <c r="C24" s="283"/>
      <c r="D24" s="283"/>
      <c r="E24" s="283"/>
      <c r="F24" s="283"/>
      <c r="G24" s="8"/>
      <c r="H24" s="8"/>
      <c r="I24" s="406" t="str">
        <f t="shared" si="2"/>
        <v>OK</v>
      </c>
    </row>
    <row r="25" spans="1:9" s="3" customFormat="1" ht="13">
      <c r="A25" s="50"/>
      <c r="B25" s="214"/>
      <c r="C25" s="59"/>
      <c r="D25" s="59"/>
      <c r="E25" s="59"/>
      <c r="F25" s="59"/>
      <c r="G25" s="59"/>
      <c r="H25" s="59"/>
      <c r="I25" s="406"/>
    </row>
    <row r="26" spans="1:9" ht="13">
      <c r="A26" s="49" t="s">
        <v>393</v>
      </c>
      <c r="B26" s="8"/>
      <c r="C26" s="8"/>
      <c r="D26" s="8"/>
      <c r="E26" s="8"/>
      <c r="F26" s="8"/>
      <c r="G26" s="36"/>
      <c r="H26" s="8"/>
      <c r="I26" s="406" t="str">
        <f t="shared" si="2"/>
        <v>OK</v>
      </c>
    </row>
    <row r="27" spans="1:9">
      <c r="A27" s="51" t="s">
        <v>249</v>
      </c>
      <c r="B27" s="215"/>
      <c r="C27" s="11"/>
      <c r="D27" s="11"/>
      <c r="E27" s="11"/>
      <c r="F27" s="11"/>
      <c r="G27" s="40"/>
      <c r="H27" s="40"/>
    </row>
    <row r="28" spans="1:9" s="74" customFormat="1" ht="13">
      <c r="A28" s="73" t="s">
        <v>892</v>
      </c>
      <c r="B28" s="405" t="str">
        <f>IF(B24=SUM(B21:B23),"OK","KO")</f>
        <v>OK</v>
      </c>
      <c r="C28" s="405" t="str">
        <f>IF(C24=SUM(C21:C23),"OK","KO")</f>
        <v>OK</v>
      </c>
      <c r="D28" s="405" t="str">
        <f t="shared" ref="D28:H28" si="3">IF(D24=SUM(D21:D23),"OK","KO")</f>
        <v>OK</v>
      </c>
      <c r="E28" s="405" t="str">
        <f t="shared" si="3"/>
        <v>OK</v>
      </c>
      <c r="F28" s="405" t="str">
        <f t="shared" si="3"/>
        <v>OK</v>
      </c>
      <c r="G28" s="405" t="str">
        <f t="shared" si="3"/>
        <v>OK</v>
      </c>
      <c r="H28" s="405" t="str">
        <f t="shared" si="3"/>
        <v>OK</v>
      </c>
    </row>
    <row r="29" spans="1:9" s="3" customFormat="1">
      <c r="A29" s="398"/>
      <c r="B29" s="399" t="s">
        <v>263</v>
      </c>
      <c r="C29" s="121"/>
      <c r="D29" s="121"/>
      <c r="E29" s="121"/>
      <c r="F29" s="121"/>
      <c r="G29" s="121"/>
      <c r="H29" s="120"/>
      <c r="I29" s="48"/>
    </row>
    <row r="30" spans="1:9" s="204" customFormat="1" ht="21">
      <c r="A30" s="400" t="s">
        <v>144</v>
      </c>
      <c r="B30" s="401" t="s">
        <v>710</v>
      </c>
      <c r="C30" s="402" t="s">
        <v>703</v>
      </c>
      <c r="D30" s="402" t="s">
        <v>702</v>
      </c>
      <c r="E30" s="402" t="s">
        <v>701</v>
      </c>
      <c r="F30" s="402" t="s">
        <v>700</v>
      </c>
      <c r="G30" s="402" t="s">
        <v>215</v>
      </c>
      <c r="H30" s="403" t="s">
        <v>131</v>
      </c>
      <c r="I30" s="404"/>
    </row>
    <row r="31" spans="1:9" ht="13">
      <c r="A31" s="353" t="s">
        <v>386</v>
      </c>
      <c r="B31" s="283"/>
      <c r="C31" s="8"/>
      <c r="D31" s="8"/>
      <c r="E31" s="8"/>
      <c r="F31" s="8"/>
      <c r="G31" s="8"/>
      <c r="H31" s="8"/>
      <c r="I31" s="406" t="str">
        <f>IF(H31=SUM(B31:G31),"OK","KO")</f>
        <v>OK</v>
      </c>
    </row>
    <row r="32" spans="1:9" ht="13">
      <c r="A32" s="357" t="s">
        <v>32</v>
      </c>
      <c r="B32" s="267"/>
      <c r="C32" s="11"/>
      <c r="D32" s="11"/>
      <c r="E32" s="11"/>
      <c r="F32" s="11"/>
      <c r="G32" s="11"/>
      <c r="H32" s="11"/>
      <c r="I32" s="406" t="str">
        <f t="shared" ref="I32:I33" si="4">IF(H32=SUM(B32:G32),"OK","KO")</f>
        <v>OK</v>
      </c>
    </row>
    <row r="33" spans="1:9" ht="13">
      <c r="A33" s="382" t="s">
        <v>131</v>
      </c>
      <c r="B33" s="283"/>
      <c r="C33" s="283"/>
      <c r="D33" s="283"/>
      <c r="E33" s="283"/>
      <c r="F33" s="283"/>
      <c r="G33" s="8"/>
      <c r="H33" s="8"/>
      <c r="I33" s="406" t="str">
        <f t="shared" si="4"/>
        <v>OK</v>
      </c>
    </row>
    <row r="34" spans="1:9" s="3" customFormat="1">
      <c r="A34" s="382"/>
      <c r="B34" s="214"/>
      <c r="C34" s="59"/>
      <c r="D34" s="59"/>
      <c r="E34" s="59"/>
      <c r="F34" s="59"/>
      <c r="G34" s="59"/>
      <c r="H34" s="59"/>
    </row>
    <row r="35" spans="1:9" ht="13">
      <c r="A35" s="357" t="s">
        <v>387</v>
      </c>
      <c r="B35" s="8"/>
      <c r="C35" s="8"/>
      <c r="D35" s="8"/>
      <c r="E35" s="8"/>
      <c r="F35" s="8"/>
      <c r="G35" s="36"/>
      <c r="H35" s="8"/>
      <c r="I35" s="406" t="str">
        <f t="shared" ref="I35" si="5">IF(H35=SUM(B35:G35),"OK","KO")</f>
        <v>OK</v>
      </c>
    </row>
    <row r="36" spans="1:9">
      <c r="A36" s="54" t="s">
        <v>250</v>
      </c>
      <c r="B36" s="215"/>
      <c r="C36" s="11"/>
      <c r="D36" s="11"/>
      <c r="E36" s="11"/>
      <c r="F36" s="11"/>
      <c r="G36" s="40"/>
      <c r="H36" s="40"/>
    </row>
    <row r="37" spans="1:9" s="74" customFormat="1" ht="13">
      <c r="A37" s="73" t="s">
        <v>892</v>
      </c>
      <c r="B37" s="405" t="str">
        <f>IF(B33=SUM(B31:B32),"OK","KO")</f>
        <v>OK</v>
      </c>
      <c r="C37" s="405" t="str">
        <f t="shared" ref="C37:H37" si="6">IF(C33=SUM(C31:C32),"OK","KO")</f>
        <v>OK</v>
      </c>
      <c r="D37" s="405" t="str">
        <f t="shared" si="6"/>
        <v>OK</v>
      </c>
      <c r="E37" s="405" t="str">
        <f t="shared" si="6"/>
        <v>OK</v>
      </c>
      <c r="F37" s="405" t="str">
        <f t="shared" si="6"/>
        <v>OK</v>
      </c>
      <c r="G37" s="405" t="str">
        <f t="shared" si="6"/>
        <v>OK</v>
      </c>
      <c r="H37" s="405" t="str">
        <f t="shared" si="6"/>
        <v>OK</v>
      </c>
    </row>
    <row r="38" spans="1:9" s="3" customFormat="1">
      <c r="A38" s="398"/>
      <c r="B38" s="399" t="s">
        <v>23</v>
      </c>
      <c r="C38" s="121"/>
      <c r="D38" s="121"/>
      <c r="E38" s="121"/>
      <c r="F38" s="121"/>
      <c r="G38" s="121"/>
      <c r="H38" s="120"/>
      <c r="I38" s="48"/>
    </row>
    <row r="39" spans="1:9" s="204" customFormat="1" ht="21">
      <c r="A39" s="400" t="s">
        <v>144</v>
      </c>
      <c r="B39" s="401" t="s">
        <v>710</v>
      </c>
      <c r="C39" s="402" t="s">
        <v>703</v>
      </c>
      <c r="D39" s="402" t="s">
        <v>702</v>
      </c>
      <c r="E39" s="402" t="s">
        <v>701</v>
      </c>
      <c r="F39" s="402" t="s">
        <v>700</v>
      </c>
      <c r="G39" s="402" t="s">
        <v>215</v>
      </c>
      <c r="H39" s="403" t="s">
        <v>131</v>
      </c>
      <c r="I39" s="404"/>
    </row>
    <row r="40" spans="1:9" ht="13">
      <c r="A40" s="353" t="s">
        <v>388</v>
      </c>
      <c r="B40" s="283"/>
      <c r="C40" s="8"/>
      <c r="D40" s="8"/>
      <c r="E40" s="8"/>
      <c r="F40" s="8"/>
      <c r="G40" s="8"/>
      <c r="H40" s="8"/>
      <c r="I40" s="406" t="str">
        <f>IF(H40=SUM(B40:G40),"OK","KO")</f>
        <v>OK</v>
      </c>
    </row>
    <row r="41" spans="1:9" ht="13">
      <c r="A41" s="357" t="s">
        <v>147</v>
      </c>
      <c r="B41" s="267"/>
      <c r="C41" s="11"/>
      <c r="D41" s="11"/>
      <c r="E41" s="11"/>
      <c r="F41" s="11"/>
      <c r="G41" s="11"/>
      <c r="H41" s="11"/>
      <c r="I41" s="406" t="str">
        <f t="shared" ref="I41:I42" si="7">IF(H41=SUM(B41:G41),"OK","KO")</f>
        <v>OK</v>
      </c>
    </row>
    <row r="42" spans="1:9" ht="13">
      <c r="A42" s="382" t="s">
        <v>131</v>
      </c>
      <c r="B42" s="283"/>
      <c r="C42" s="283"/>
      <c r="D42" s="283"/>
      <c r="E42" s="283"/>
      <c r="F42" s="283"/>
      <c r="G42" s="8"/>
      <c r="H42" s="8"/>
      <c r="I42" s="406" t="str">
        <f t="shared" si="7"/>
        <v>OK</v>
      </c>
    </row>
    <row r="43" spans="1:9" s="3" customFormat="1">
      <c r="A43" s="382"/>
      <c r="B43" s="214"/>
      <c r="C43" s="59"/>
      <c r="D43" s="59"/>
      <c r="E43" s="59"/>
      <c r="F43" s="59"/>
      <c r="G43" s="59"/>
      <c r="H43" s="59"/>
    </row>
    <row r="44" spans="1:9" ht="13">
      <c r="A44" s="357" t="s">
        <v>148</v>
      </c>
      <c r="B44" s="8"/>
      <c r="C44" s="8"/>
      <c r="D44" s="8"/>
      <c r="E44" s="8"/>
      <c r="F44" s="8"/>
      <c r="G44" s="36"/>
      <c r="H44" s="8"/>
      <c r="I44" s="406" t="str">
        <f t="shared" ref="I44" si="8">IF(H44=SUM(B44:G44),"OK","KO")</f>
        <v>OK</v>
      </c>
    </row>
    <row r="45" spans="1:9">
      <c r="A45" s="54" t="s">
        <v>251</v>
      </c>
      <c r="B45" s="215"/>
      <c r="C45" s="11"/>
      <c r="D45" s="11"/>
      <c r="E45" s="11"/>
      <c r="F45" s="11"/>
      <c r="G45" s="40"/>
      <c r="H45" s="40"/>
    </row>
    <row r="46" spans="1:9" ht="13">
      <c r="A46" s="73" t="s">
        <v>892</v>
      </c>
      <c r="B46" s="405" t="str">
        <f>IF(B42=SUM(B40:B41),"OK","KO")</f>
        <v>OK</v>
      </c>
      <c r="C46" s="405" t="str">
        <f t="shared" ref="C46:H46" si="9">IF(C42=SUM(C40:C41),"OK","KO")</f>
        <v>OK</v>
      </c>
      <c r="D46" s="405" t="str">
        <f t="shared" si="9"/>
        <v>OK</v>
      </c>
      <c r="E46" s="405" t="str">
        <f t="shared" si="9"/>
        <v>OK</v>
      </c>
      <c r="F46" s="405" t="str">
        <f t="shared" si="9"/>
        <v>OK</v>
      </c>
      <c r="G46" s="405" t="str">
        <f t="shared" si="9"/>
        <v>OK</v>
      </c>
      <c r="H46" s="405" t="str">
        <f t="shared" si="9"/>
        <v>OK</v>
      </c>
    </row>
  </sheetData>
  <sheetProtection password="C950" sheet="1" objects="1" scenarios="1"/>
  <conditionalFormatting sqref="I13:I15">
    <cfRule type="cellIs" dxfId="179" priority="21" operator="equal">
      <formula>"KO"</formula>
    </cfRule>
    <cfRule type="cellIs" dxfId="178" priority="22" operator="equal">
      <formula>"OK"</formula>
    </cfRule>
  </conditionalFormatting>
  <conditionalFormatting sqref="I17">
    <cfRule type="cellIs" dxfId="177" priority="19" operator="equal">
      <formula>"KO"</formula>
    </cfRule>
    <cfRule type="cellIs" dxfId="176" priority="20" operator="equal">
      <formula>"OK"</formula>
    </cfRule>
  </conditionalFormatting>
  <conditionalFormatting sqref="I21:I26">
    <cfRule type="cellIs" dxfId="175" priority="17" operator="equal">
      <formula>"KO"</formula>
    </cfRule>
    <cfRule type="cellIs" dxfId="174" priority="18" operator="equal">
      <formula>"OK"</formula>
    </cfRule>
  </conditionalFormatting>
  <conditionalFormatting sqref="I31:I33">
    <cfRule type="cellIs" dxfId="173" priority="15" operator="equal">
      <formula>"KO"</formula>
    </cfRule>
    <cfRule type="cellIs" dxfId="172" priority="16" operator="equal">
      <formula>"OK"</formula>
    </cfRule>
  </conditionalFormatting>
  <conditionalFormatting sqref="I35">
    <cfRule type="cellIs" dxfId="171" priority="13" operator="equal">
      <formula>"KO"</formula>
    </cfRule>
    <cfRule type="cellIs" dxfId="170" priority="14" operator="equal">
      <formula>"OK"</formula>
    </cfRule>
  </conditionalFormatting>
  <conditionalFormatting sqref="I40:I42">
    <cfRule type="cellIs" dxfId="169" priority="11" operator="equal">
      <formula>"KO"</formula>
    </cfRule>
    <cfRule type="cellIs" dxfId="168" priority="12" operator="equal">
      <formula>"OK"</formula>
    </cfRule>
  </conditionalFormatting>
  <conditionalFormatting sqref="I44">
    <cfRule type="cellIs" dxfId="167" priority="9" operator="equal">
      <formula>"KO"</formula>
    </cfRule>
    <cfRule type="cellIs" dxfId="166" priority="10" operator="equal">
      <formula>"OK"</formula>
    </cfRule>
  </conditionalFormatting>
  <conditionalFormatting sqref="C18:G18">
    <cfRule type="cellIs" dxfId="165" priority="7" operator="equal">
      <formula>"KO"</formula>
    </cfRule>
    <cfRule type="cellIs" dxfId="164" priority="8" operator="equal">
      <formula>"OK"</formula>
    </cfRule>
  </conditionalFormatting>
  <conditionalFormatting sqref="B28:H28">
    <cfRule type="cellIs" dxfId="163" priority="5" operator="equal">
      <formula>"KO"</formula>
    </cfRule>
    <cfRule type="cellIs" dxfId="162" priority="6" operator="equal">
      <formula>"OK"</formula>
    </cfRule>
  </conditionalFormatting>
  <conditionalFormatting sqref="B37:H37">
    <cfRule type="cellIs" dxfId="161" priority="3" operator="equal">
      <formula>"KO"</formula>
    </cfRule>
    <cfRule type="cellIs" dxfId="160" priority="4" operator="equal">
      <formula>"OK"</formula>
    </cfRule>
  </conditionalFormatting>
  <conditionalFormatting sqref="B46:H46">
    <cfRule type="cellIs" dxfId="159" priority="1" operator="equal">
      <formula>"KO"</formula>
    </cfRule>
    <cfRule type="cellIs" dxfId="158" priority="2" operator="equal">
      <formula>"OK"</formula>
    </cfRule>
  </conditionalFormatting>
  <pageMargins left="0.39370078740157483" right="0.39370078740157483" top="0.39370078740157483" bottom="0.39370078740157483" header="0.51181102362204722" footer="0.51181102362204722"/>
  <pageSetup paperSize="9" scale="84"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9">
    <pageSetUpPr fitToPage="1"/>
  </sheetPr>
  <dimension ref="A1:G41"/>
  <sheetViews>
    <sheetView zoomScaleNormal="100" workbookViewId="0"/>
  </sheetViews>
  <sheetFormatPr baseColWidth="10" defaultColWidth="11.453125" defaultRowHeight="10.5"/>
  <cols>
    <col min="1" max="1" width="35.7265625" style="3" customWidth="1"/>
    <col min="2" max="5" width="15.7265625" style="4" customWidth="1"/>
    <col min="6" max="6" width="35.7265625" style="3" customWidth="1"/>
    <col min="7" max="16384" width="11.453125" style="4"/>
  </cols>
  <sheetData>
    <row r="1" spans="1:6" s="3" customFormat="1">
      <c r="A1" s="89" t="s">
        <v>268</v>
      </c>
      <c r="B1" s="89"/>
      <c r="C1" s="89"/>
      <c r="D1" s="89"/>
      <c r="E1" s="89"/>
      <c r="F1" s="89"/>
    </row>
    <row r="2" spans="1:6" s="3" customFormat="1">
      <c r="A2" s="89"/>
      <c r="B2" s="101"/>
      <c r="C2" s="101"/>
      <c r="D2" s="89"/>
      <c r="E2" s="89"/>
      <c r="F2" s="89"/>
    </row>
    <row r="3" spans="1:6" s="14" customFormat="1">
      <c r="A3" s="360" t="s">
        <v>46</v>
      </c>
      <c r="B3" s="148"/>
      <c r="C3" s="165"/>
      <c r="D3" s="33"/>
      <c r="E3" s="13"/>
      <c r="F3" s="353" t="s">
        <v>391</v>
      </c>
    </row>
    <row r="4" spans="1:6">
      <c r="A4" s="357"/>
      <c r="B4" s="35"/>
      <c r="C4" s="166"/>
      <c r="D4" s="167"/>
      <c r="E4" s="35"/>
      <c r="F4" s="354" t="s">
        <v>59</v>
      </c>
    </row>
    <row r="5" spans="1:6">
      <c r="A5" s="357" t="s">
        <v>117</v>
      </c>
      <c r="B5" s="35"/>
      <c r="C5" s="167"/>
      <c r="D5" s="167"/>
      <c r="E5" s="35"/>
      <c r="F5" s="354" t="s">
        <v>210</v>
      </c>
    </row>
    <row r="6" spans="1:6">
      <c r="A6" s="357"/>
      <c r="B6" s="35"/>
      <c r="C6" s="166"/>
      <c r="D6" s="167"/>
      <c r="E6" s="35"/>
      <c r="F6" s="354" t="s">
        <v>344</v>
      </c>
    </row>
    <row r="7" spans="1:6">
      <c r="A7" s="357" t="s">
        <v>116</v>
      </c>
      <c r="B7" s="35"/>
      <c r="C7" s="167"/>
      <c r="D7" s="167"/>
      <c r="E7" s="35"/>
      <c r="F7" s="354" t="s">
        <v>125</v>
      </c>
    </row>
    <row r="8" spans="1:6">
      <c r="A8" s="357"/>
      <c r="B8" s="35"/>
      <c r="C8" s="166"/>
      <c r="D8" s="167"/>
      <c r="E8" s="35"/>
      <c r="F8" s="354" t="s">
        <v>127</v>
      </c>
    </row>
    <row r="9" spans="1:6">
      <c r="A9" s="357" t="s">
        <v>213</v>
      </c>
      <c r="B9" s="35"/>
      <c r="C9" s="167"/>
      <c r="D9" s="167"/>
      <c r="E9" s="35"/>
      <c r="F9" s="354" t="s">
        <v>130</v>
      </c>
    </row>
    <row r="10" spans="1:6">
      <c r="A10" s="354" t="s">
        <v>118</v>
      </c>
      <c r="B10" s="8"/>
      <c r="C10" s="166"/>
      <c r="D10" s="167"/>
      <c r="E10" s="35"/>
      <c r="F10" s="354" t="s">
        <v>129</v>
      </c>
    </row>
    <row r="11" spans="1:6">
      <c r="A11" s="354" t="s">
        <v>42</v>
      </c>
      <c r="B11" s="8"/>
      <c r="C11" s="166"/>
      <c r="D11" s="167"/>
      <c r="E11" s="35"/>
      <c r="F11" s="354" t="s">
        <v>64</v>
      </c>
    </row>
    <row r="12" spans="1:6">
      <c r="A12" s="354"/>
      <c r="B12" s="35"/>
      <c r="C12" s="166"/>
      <c r="D12" s="34"/>
      <c r="E12" s="35"/>
      <c r="F12" s="354"/>
    </row>
    <row r="13" spans="1:6">
      <c r="A13" s="354"/>
      <c r="B13" s="35"/>
      <c r="C13" s="166"/>
      <c r="D13" s="34"/>
      <c r="E13" s="167"/>
      <c r="F13" s="355" t="s">
        <v>434</v>
      </c>
    </row>
    <row r="14" spans="1:6">
      <c r="A14" s="357"/>
      <c r="B14" s="35"/>
      <c r="C14" s="166"/>
      <c r="D14" s="34"/>
      <c r="E14" s="167"/>
      <c r="F14" s="356" t="s">
        <v>433</v>
      </c>
    </row>
    <row r="15" spans="1:6">
      <c r="A15" s="357" t="s">
        <v>212</v>
      </c>
      <c r="B15" s="35"/>
      <c r="C15" s="167"/>
      <c r="D15" s="34"/>
      <c r="E15" s="167"/>
      <c r="F15" s="357" t="s">
        <v>114</v>
      </c>
    </row>
    <row r="16" spans="1:6">
      <c r="A16" s="354" t="s">
        <v>119</v>
      </c>
      <c r="B16" s="8"/>
      <c r="C16" s="166"/>
      <c r="D16" s="34"/>
      <c r="E16" s="167"/>
      <c r="F16" s="357" t="s">
        <v>77</v>
      </c>
    </row>
    <row r="17" spans="1:6">
      <c r="A17" s="354" t="s">
        <v>120</v>
      </c>
      <c r="B17" s="8"/>
      <c r="C17" s="166"/>
      <c r="D17" s="34"/>
      <c r="E17" s="167"/>
      <c r="F17" s="357" t="s">
        <v>113</v>
      </c>
    </row>
    <row r="18" spans="1:6">
      <c r="A18" s="357"/>
      <c r="B18" s="35"/>
      <c r="C18" s="166"/>
      <c r="D18" s="167"/>
      <c r="E18" s="35"/>
      <c r="F18" s="354" t="s">
        <v>407</v>
      </c>
    </row>
    <row r="19" spans="1:6">
      <c r="A19" s="357" t="s">
        <v>216</v>
      </c>
      <c r="B19" s="35"/>
      <c r="C19" s="167"/>
      <c r="D19" s="167"/>
      <c r="E19" s="35"/>
      <c r="F19" s="354" t="s">
        <v>408</v>
      </c>
    </row>
    <row r="20" spans="1:6">
      <c r="A20" s="354" t="s">
        <v>68</v>
      </c>
      <c r="B20" s="8"/>
      <c r="C20" s="166"/>
      <c r="D20" s="34"/>
      <c r="E20" s="35"/>
      <c r="F20" s="357"/>
    </row>
    <row r="21" spans="1:6">
      <c r="A21" s="354" t="s">
        <v>69</v>
      </c>
      <c r="B21" s="8"/>
      <c r="C21" s="166"/>
      <c r="D21" s="34"/>
      <c r="E21" s="167"/>
      <c r="F21" s="357" t="s">
        <v>65</v>
      </c>
    </row>
    <row r="22" spans="1:6">
      <c r="A22" s="357"/>
      <c r="B22" s="35"/>
      <c r="C22" s="166"/>
      <c r="D22" s="167"/>
      <c r="E22" s="35"/>
      <c r="F22" s="354" t="s">
        <v>325</v>
      </c>
    </row>
    <row r="23" spans="1:6">
      <c r="A23" s="357" t="s">
        <v>208</v>
      </c>
      <c r="B23" s="35"/>
      <c r="C23" s="167"/>
      <c r="D23" s="167"/>
      <c r="E23" s="35"/>
      <c r="F23" s="354" t="s">
        <v>211</v>
      </c>
    </row>
    <row r="24" spans="1:6">
      <c r="A24" s="354" t="s">
        <v>128</v>
      </c>
      <c r="B24" s="8"/>
      <c r="C24" s="166"/>
      <c r="D24" s="167"/>
      <c r="E24" s="35"/>
      <c r="F24" s="354" t="s">
        <v>45</v>
      </c>
    </row>
    <row r="25" spans="1:6">
      <c r="A25" s="354" t="s">
        <v>121</v>
      </c>
      <c r="B25" s="8"/>
      <c r="C25" s="166"/>
      <c r="D25" s="167"/>
      <c r="E25" s="35"/>
      <c r="F25" s="354" t="s">
        <v>408</v>
      </c>
    </row>
    <row r="26" spans="1:6">
      <c r="A26" s="357"/>
      <c r="B26" s="35"/>
      <c r="C26" s="166"/>
      <c r="D26" s="34"/>
      <c r="E26" s="35"/>
      <c r="F26" s="357"/>
    </row>
    <row r="27" spans="1:6">
      <c r="A27" s="357" t="s">
        <v>207</v>
      </c>
      <c r="B27" s="35"/>
      <c r="C27" s="167"/>
      <c r="D27" s="34"/>
      <c r="E27" s="167"/>
      <c r="F27" s="358" t="s">
        <v>115</v>
      </c>
    </row>
    <row r="28" spans="1:6">
      <c r="A28" s="354" t="s">
        <v>43</v>
      </c>
      <c r="B28" s="8"/>
      <c r="C28" s="166"/>
      <c r="D28" s="34"/>
      <c r="E28" s="35"/>
      <c r="F28" s="357"/>
    </row>
    <row r="29" spans="1:6">
      <c r="A29" s="354" t="s">
        <v>124</v>
      </c>
      <c r="B29" s="8"/>
      <c r="C29" s="166"/>
      <c r="D29" s="34"/>
      <c r="E29" s="167"/>
      <c r="F29" s="358" t="s">
        <v>256</v>
      </c>
    </row>
    <row r="30" spans="1:6">
      <c r="A30" s="357"/>
      <c r="B30" s="35"/>
      <c r="C30" s="166"/>
      <c r="D30" s="34"/>
      <c r="E30" s="35"/>
      <c r="F30" s="357"/>
    </row>
    <row r="31" spans="1:6">
      <c r="A31" s="357" t="s">
        <v>209</v>
      </c>
      <c r="B31" s="35"/>
      <c r="C31" s="167"/>
      <c r="D31" s="34"/>
      <c r="E31" s="167"/>
      <c r="F31" s="358" t="s">
        <v>392</v>
      </c>
    </row>
    <row r="32" spans="1:6">
      <c r="A32" s="354" t="s">
        <v>59</v>
      </c>
      <c r="B32" s="8"/>
      <c r="C32" s="166"/>
      <c r="D32" s="167"/>
      <c r="E32" s="35"/>
      <c r="F32" s="354" t="s">
        <v>258</v>
      </c>
    </row>
    <row r="33" spans="1:7">
      <c r="A33" s="354" t="s">
        <v>210</v>
      </c>
      <c r="B33" s="8"/>
      <c r="C33" s="166"/>
      <c r="D33" s="167"/>
      <c r="E33" s="35"/>
      <c r="F33" s="354" t="s">
        <v>157</v>
      </c>
    </row>
    <row r="34" spans="1:7">
      <c r="A34" s="354" t="s">
        <v>344</v>
      </c>
      <c r="B34" s="8"/>
      <c r="C34" s="166"/>
      <c r="D34" s="167"/>
      <c r="E34" s="35"/>
      <c r="F34" s="354" t="s">
        <v>152</v>
      </c>
    </row>
    <row r="35" spans="1:7">
      <c r="A35" s="354" t="s">
        <v>125</v>
      </c>
      <c r="B35" s="8"/>
      <c r="C35" s="166"/>
      <c r="D35" s="34"/>
      <c r="E35" s="35"/>
      <c r="F35" s="357"/>
    </row>
    <row r="36" spans="1:7">
      <c r="A36" s="354" t="s">
        <v>126</v>
      </c>
      <c r="B36" s="8"/>
      <c r="C36" s="166"/>
      <c r="D36" s="34"/>
      <c r="E36" s="167"/>
      <c r="F36" s="358" t="s">
        <v>398</v>
      </c>
    </row>
    <row r="37" spans="1:7">
      <c r="A37" s="354" t="s">
        <v>130</v>
      </c>
      <c r="B37" s="8"/>
      <c r="C37" s="166"/>
      <c r="D37" s="167"/>
      <c r="E37" s="35"/>
      <c r="F37" s="354" t="s">
        <v>258</v>
      </c>
    </row>
    <row r="38" spans="1:7">
      <c r="A38" s="354" t="s">
        <v>129</v>
      </c>
      <c r="B38" s="8"/>
      <c r="C38" s="166"/>
      <c r="D38" s="167"/>
      <c r="E38" s="35"/>
      <c r="F38" s="354" t="s">
        <v>157</v>
      </c>
    </row>
    <row r="39" spans="1:7">
      <c r="A39" s="354" t="s">
        <v>64</v>
      </c>
      <c r="B39" s="8"/>
      <c r="C39" s="166"/>
      <c r="D39" s="167"/>
      <c r="E39" s="34"/>
      <c r="F39" s="354" t="s">
        <v>152</v>
      </c>
    </row>
    <row r="40" spans="1:7">
      <c r="A40" s="357"/>
      <c r="B40" s="35"/>
      <c r="C40" s="168"/>
      <c r="D40" s="34"/>
      <c r="E40" s="58"/>
      <c r="F40" s="357"/>
      <c r="G40" s="4" t="s">
        <v>887</v>
      </c>
    </row>
    <row r="41" spans="1:7" ht="13">
      <c r="A41" s="54"/>
      <c r="B41" s="58"/>
      <c r="C41" s="169"/>
      <c r="D41" s="164"/>
      <c r="E41" s="153"/>
      <c r="F41" s="359" t="s">
        <v>66</v>
      </c>
      <c r="G41" s="342" t="str">
        <f>IF(E41=SUM(C3+E27+E29+E31+E36),"OK","KO")</f>
        <v>OK</v>
      </c>
    </row>
  </sheetData>
  <sheetProtection password="C950" sheet="1" objects="1" scenarios="1"/>
  <phoneticPr fontId="11" type="noConversion"/>
  <conditionalFormatting sqref="G41">
    <cfRule type="cellIs" dxfId="335" priority="1" operator="equal">
      <formula>"KO"</formula>
    </cfRule>
    <cfRule type="cellIs" dxfId="334" priority="2" operator="equal">
      <formula>"OK"</formula>
    </cfRule>
  </conditionalFormatting>
  <printOptions horizontalCentered="1"/>
  <pageMargins left="0.39370078740157483" right="0.39370078740157483" top="0.39370078740157483" bottom="0.39370078740157483" header="0.51181102362204722" footer="0.51181102362204722"/>
  <pageSetup paperSize="9" scale="89" orientation="landscape" horizontalDpi="4294967292" verticalDpi="200"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1">
    <pageSetUpPr fitToPage="1"/>
  </sheetPr>
  <dimension ref="A1:I46"/>
  <sheetViews>
    <sheetView topLeftCell="A4" workbookViewId="0">
      <pane xSplit="1" topLeftCell="B1" activePane="topRight" state="frozen"/>
      <selection pane="topRight" activeCell="H44" sqref="H44"/>
    </sheetView>
  </sheetViews>
  <sheetFormatPr baseColWidth="10" defaultColWidth="11.453125" defaultRowHeight="10.5"/>
  <cols>
    <col min="1" max="1" width="33.7265625" style="3" customWidth="1"/>
    <col min="2" max="2" width="15.7265625" style="216" customWidth="1"/>
    <col min="3" max="8" width="15.7265625" style="4" customWidth="1"/>
    <col min="9" max="9" width="23.453125" style="4" customWidth="1"/>
    <col min="10" max="16384" width="11.453125" style="4"/>
  </cols>
  <sheetData>
    <row r="1" spans="1:9" s="3" customFormat="1">
      <c r="A1" s="254" t="s">
        <v>835</v>
      </c>
      <c r="B1" s="255"/>
      <c r="C1" s="256"/>
      <c r="D1" s="256"/>
      <c r="E1" s="256"/>
      <c r="F1" s="256"/>
      <c r="G1" s="254"/>
      <c r="H1" s="71"/>
    </row>
    <row r="2" spans="1:9" s="3" customFormat="1">
      <c r="A2" s="256"/>
      <c r="B2" s="255"/>
      <c r="C2" s="256"/>
      <c r="D2" s="256"/>
      <c r="E2" s="256"/>
      <c r="F2" s="256"/>
      <c r="G2" s="256"/>
      <c r="H2" s="71"/>
    </row>
    <row r="3" spans="1:9" s="3" customFormat="1">
      <c r="A3" s="254" t="s">
        <v>490</v>
      </c>
      <c r="B3" s="255"/>
      <c r="C3" s="256"/>
      <c r="D3" s="256"/>
      <c r="E3" s="256"/>
      <c r="F3" s="256"/>
      <c r="G3" s="256"/>
      <c r="H3" s="71"/>
    </row>
    <row r="4" spans="1:9" s="3" customFormat="1">
      <c r="A4" s="258" t="s">
        <v>739</v>
      </c>
      <c r="B4" s="255"/>
      <c r="C4" s="258" t="s">
        <v>740</v>
      </c>
      <c r="D4" s="258" t="s">
        <v>741</v>
      </c>
      <c r="E4" s="258" t="s">
        <v>742</v>
      </c>
      <c r="F4" s="258"/>
      <c r="G4" s="258" t="s">
        <v>834</v>
      </c>
      <c r="H4" s="71"/>
    </row>
    <row r="5" spans="1:9" s="3" customFormat="1">
      <c r="A5" s="254" t="s">
        <v>945</v>
      </c>
      <c r="B5" s="255"/>
      <c r="C5" s="258">
        <v>739</v>
      </c>
      <c r="D5" s="258" t="s">
        <v>833</v>
      </c>
      <c r="E5" s="258" t="s">
        <v>509</v>
      </c>
      <c r="F5" s="258"/>
      <c r="G5" s="409" t="s">
        <v>817</v>
      </c>
      <c r="H5" s="71"/>
    </row>
    <row r="6" spans="1:9" s="3" customFormat="1">
      <c r="A6" s="256"/>
      <c r="B6" s="255"/>
      <c r="C6" s="256"/>
      <c r="D6" s="256"/>
      <c r="E6" s="256"/>
      <c r="F6" s="256"/>
      <c r="G6" s="256"/>
      <c r="H6" s="71"/>
    </row>
    <row r="7" spans="1:9" s="3" customFormat="1">
      <c r="A7" s="256" t="s">
        <v>747</v>
      </c>
      <c r="B7" s="255"/>
      <c r="C7" s="256" t="s">
        <v>748</v>
      </c>
      <c r="D7" s="256"/>
      <c r="E7" s="256"/>
      <c r="F7" s="256"/>
      <c r="G7" s="256"/>
      <c r="H7" s="71"/>
    </row>
    <row r="8" spans="1:9" s="3" customFormat="1">
      <c r="A8" s="254"/>
      <c r="B8" s="255"/>
      <c r="C8" s="254"/>
      <c r="D8" s="256"/>
      <c r="E8" s="256"/>
      <c r="F8" s="256"/>
      <c r="G8" s="256"/>
      <c r="H8" s="71"/>
    </row>
    <row r="9" spans="1:9" s="3" customFormat="1">
      <c r="A9" s="87"/>
      <c r="B9" s="207"/>
      <c r="C9" s="88"/>
      <c r="D9" s="71"/>
      <c r="E9" s="71"/>
      <c r="F9" s="71"/>
      <c r="G9" s="71"/>
      <c r="H9" s="71"/>
    </row>
    <row r="10" spans="1:9" s="3" customFormat="1">
      <c r="A10" s="398"/>
      <c r="B10" s="399" t="s">
        <v>206</v>
      </c>
      <c r="C10" s="121"/>
      <c r="D10" s="121"/>
      <c r="E10" s="121"/>
      <c r="F10" s="121"/>
      <c r="G10" s="121"/>
      <c r="H10" s="120"/>
      <c r="I10" s="48"/>
    </row>
    <row r="11" spans="1:9" s="204" customFormat="1" ht="21">
      <c r="A11" s="400" t="s">
        <v>144</v>
      </c>
      <c r="B11" s="401" t="s">
        <v>710</v>
      </c>
      <c r="C11" s="402" t="s">
        <v>703</v>
      </c>
      <c r="D11" s="402" t="s">
        <v>702</v>
      </c>
      <c r="E11" s="402" t="s">
        <v>701</v>
      </c>
      <c r="F11" s="402" t="s">
        <v>700</v>
      </c>
      <c r="G11" s="402" t="s">
        <v>215</v>
      </c>
      <c r="H11" s="403" t="s">
        <v>131</v>
      </c>
      <c r="I11" s="404" t="s">
        <v>891</v>
      </c>
    </row>
    <row r="12" spans="1:9">
      <c r="A12" s="49" t="s">
        <v>153</v>
      </c>
      <c r="B12" s="209"/>
      <c r="C12" s="13"/>
      <c r="D12" s="13"/>
      <c r="E12" s="13"/>
      <c r="F12" s="13"/>
      <c r="G12" s="38"/>
      <c r="H12" s="38"/>
    </row>
    <row r="13" spans="1:9" ht="13">
      <c r="A13" s="49" t="s">
        <v>154</v>
      </c>
      <c r="B13" s="210"/>
      <c r="C13" s="8"/>
      <c r="D13" s="8"/>
      <c r="E13" s="8"/>
      <c r="F13" s="8"/>
      <c r="G13" s="8"/>
      <c r="H13" s="8"/>
      <c r="I13" s="406" t="str">
        <f>IF(H13=SUM(B13:G13),"OK","KO")</f>
        <v>OK</v>
      </c>
    </row>
    <row r="14" spans="1:9" ht="13">
      <c r="A14" s="49" t="s">
        <v>155</v>
      </c>
      <c r="B14" s="210"/>
      <c r="C14" s="8"/>
      <c r="D14" s="8"/>
      <c r="E14" s="8"/>
      <c r="F14" s="8"/>
      <c r="G14" s="8"/>
      <c r="H14" s="8"/>
      <c r="I14" s="406" t="str">
        <f t="shared" ref="I14:I17" si="0">IF(H14=SUM(B14:G14),"OK","KO")</f>
        <v>OK</v>
      </c>
    </row>
    <row r="15" spans="1:9" ht="13">
      <c r="A15" s="49" t="s">
        <v>24</v>
      </c>
      <c r="B15" s="210"/>
      <c r="C15" s="11"/>
      <c r="D15" s="11"/>
      <c r="E15" s="11"/>
      <c r="F15" s="11"/>
      <c r="G15" s="11"/>
      <c r="H15" s="8"/>
      <c r="I15" s="406" t="str">
        <f t="shared" si="0"/>
        <v>OK</v>
      </c>
    </row>
    <row r="16" spans="1:9">
      <c r="A16" s="50" t="s">
        <v>131</v>
      </c>
      <c r="B16" s="211"/>
      <c r="C16" s="8"/>
      <c r="D16" s="8"/>
      <c r="E16" s="8"/>
      <c r="F16" s="8"/>
      <c r="G16" s="8"/>
      <c r="H16" s="36"/>
      <c r="I16" s="17"/>
    </row>
    <row r="17" spans="1:9" ht="13">
      <c r="A17" s="49" t="s">
        <v>145</v>
      </c>
      <c r="B17" s="8"/>
      <c r="C17" s="8"/>
      <c r="D17" s="8"/>
      <c r="E17" s="8"/>
      <c r="F17" s="8"/>
      <c r="G17" s="8"/>
      <c r="H17" s="8"/>
      <c r="I17" s="406" t="str">
        <f t="shared" si="0"/>
        <v>OK</v>
      </c>
    </row>
    <row r="18" spans="1:9" s="74" customFormat="1" ht="13">
      <c r="A18" s="73" t="s">
        <v>892</v>
      </c>
      <c r="B18" s="212"/>
      <c r="C18" s="405" t="str">
        <f>IF(C16=SUM(C12:C15),"OK","KO")</f>
        <v>OK</v>
      </c>
      <c r="D18" s="405" t="str">
        <f t="shared" ref="D18:F18" si="1">IF(D16=SUM(D12:D15),"OK","KO")</f>
        <v>OK</v>
      </c>
      <c r="E18" s="405" t="str">
        <f t="shared" si="1"/>
        <v>OK</v>
      </c>
      <c r="F18" s="405" t="str">
        <f t="shared" si="1"/>
        <v>OK</v>
      </c>
      <c r="G18" s="405" t="str">
        <f>IF(G16=SUM(G13:G15),"OK","KO")</f>
        <v>OK</v>
      </c>
      <c r="H18" s="78"/>
    </row>
    <row r="19" spans="1:9" s="3" customFormat="1">
      <c r="A19" s="398"/>
      <c r="B19" s="399" t="s">
        <v>31</v>
      </c>
      <c r="C19" s="121"/>
      <c r="D19" s="121"/>
      <c r="E19" s="121"/>
      <c r="F19" s="121"/>
      <c r="G19" s="121"/>
      <c r="H19" s="120"/>
    </row>
    <row r="20" spans="1:9" s="204" customFormat="1" ht="21">
      <c r="A20" s="400" t="s">
        <v>144</v>
      </c>
      <c r="B20" s="401" t="s">
        <v>710</v>
      </c>
      <c r="C20" s="402" t="s">
        <v>703</v>
      </c>
      <c r="D20" s="402" t="s">
        <v>702</v>
      </c>
      <c r="E20" s="402" t="s">
        <v>701</v>
      </c>
      <c r="F20" s="402" t="s">
        <v>700</v>
      </c>
      <c r="G20" s="402" t="s">
        <v>215</v>
      </c>
      <c r="H20" s="403" t="s">
        <v>131</v>
      </c>
    </row>
    <row r="21" spans="1:9" ht="13">
      <c r="A21" s="49" t="s">
        <v>198</v>
      </c>
      <c r="B21" s="210"/>
      <c r="C21" s="8"/>
      <c r="D21" s="8"/>
      <c r="E21" s="8"/>
      <c r="F21" s="8"/>
      <c r="G21" s="8"/>
      <c r="H21" s="8"/>
      <c r="I21" s="406" t="str">
        <f>IF(H21=SUM(B21:G21),"OK","KO")</f>
        <v>OK</v>
      </c>
    </row>
    <row r="22" spans="1:9" ht="13">
      <c r="A22" s="49" t="s">
        <v>385</v>
      </c>
      <c r="B22" s="210"/>
      <c r="C22" s="8"/>
      <c r="D22" s="8"/>
      <c r="E22" s="8"/>
      <c r="F22" s="8"/>
      <c r="G22" s="8"/>
      <c r="H22" s="8"/>
      <c r="I22" s="406" t="str">
        <f t="shared" ref="I22:I26" si="2">IF(H22=SUM(B22:G22),"OK","KO")</f>
        <v>OK</v>
      </c>
    </row>
    <row r="23" spans="1:9" ht="13">
      <c r="A23" s="49" t="s">
        <v>146</v>
      </c>
      <c r="B23" s="213"/>
      <c r="C23" s="11"/>
      <c r="D23" s="11"/>
      <c r="E23" s="11"/>
      <c r="F23" s="11"/>
      <c r="G23" s="11"/>
      <c r="H23" s="11"/>
      <c r="I23" s="406" t="str">
        <f t="shared" si="2"/>
        <v>OK</v>
      </c>
    </row>
    <row r="24" spans="1:9" ht="13">
      <c r="A24" s="50" t="s">
        <v>131</v>
      </c>
      <c r="B24" s="210"/>
      <c r="C24" s="8"/>
      <c r="D24" s="8"/>
      <c r="E24" s="8"/>
      <c r="F24" s="8"/>
      <c r="G24" s="8"/>
      <c r="H24" s="8"/>
      <c r="I24" s="406" t="str">
        <f t="shared" si="2"/>
        <v>OK</v>
      </c>
    </row>
    <row r="25" spans="1:9" s="3" customFormat="1" ht="13">
      <c r="A25" s="50"/>
      <c r="B25" s="214"/>
      <c r="C25" s="59"/>
      <c r="D25" s="59"/>
      <c r="E25" s="59"/>
      <c r="F25" s="59"/>
      <c r="G25" s="59"/>
      <c r="H25" s="59"/>
      <c r="I25" s="406"/>
    </row>
    <row r="26" spans="1:9" ht="13">
      <c r="A26" s="49" t="s">
        <v>393</v>
      </c>
      <c r="B26" s="8"/>
      <c r="C26" s="8"/>
      <c r="D26" s="8"/>
      <c r="E26" s="8"/>
      <c r="F26" s="8"/>
      <c r="G26" s="36"/>
      <c r="H26" s="8"/>
      <c r="I26" s="406" t="str">
        <f t="shared" si="2"/>
        <v>OK</v>
      </c>
    </row>
    <row r="27" spans="1:9">
      <c r="A27" s="51" t="s">
        <v>249</v>
      </c>
      <c r="B27" s="215"/>
      <c r="C27" s="11"/>
      <c r="D27" s="11"/>
      <c r="E27" s="11"/>
      <c r="F27" s="11"/>
      <c r="G27" s="40"/>
      <c r="H27" s="40"/>
    </row>
    <row r="28" spans="1:9" s="74" customFormat="1" ht="13">
      <c r="A28" s="73" t="s">
        <v>892</v>
      </c>
      <c r="B28" s="405" t="str">
        <f>IF(B24=SUM(B21:B23),"OK","KO")</f>
        <v>OK</v>
      </c>
      <c r="C28" s="405" t="str">
        <f>IF(C24=SUM(C21:C23),"OK","KO")</f>
        <v>OK</v>
      </c>
      <c r="D28" s="405" t="str">
        <f t="shared" ref="D28:H28" si="3">IF(D24=SUM(D21:D23),"OK","KO")</f>
        <v>OK</v>
      </c>
      <c r="E28" s="405" t="str">
        <f t="shared" si="3"/>
        <v>OK</v>
      </c>
      <c r="F28" s="405" t="str">
        <f t="shared" si="3"/>
        <v>OK</v>
      </c>
      <c r="G28" s="405" t="str">
        <f t="shared" si="3"/>
        <v>OK</v>
      </c>
      <c r="H28" s="405" t="str">
        <f t="shared" si="3"/>
        <v>OK</v>
      </c>
    </row>
    <row r="29" spans="1:9" s="3" customFormat="1">
      <c r="A29" s="398"/>
      <c r="B29" s="399" t="s">
        <v>263</v>
      </c>
      <c r="C29" s="121"/>
      <c r="D29" s="121"/>
      <c r="E29" s="121"/>
      <c r="F29" s="121"/>
      <c r="G29" s="121"/>
      <c r="H29" s="120"/>
      <c r="I29" s="48"/>
    </row>
    <row r="30" spans="1:9" s="204" customFormat="1" ht="21">
      <c r="A30" s="400" t="s">
        <v>144</v>
      </c>
      <c r="B30" s="401" t="s">
        <v>710</v>
      </c>
      <c r="C30" s="402" t="s">
        <v>703</v>
      </c>
      <c r="D30" s="402" t="s">
        <v>702</v>
      </c>
      <c r="E30" s="402" t="s">
        <v>701</v>
      </c>
      <c r="F30" s="402" t="s">
        <v>700</v>
      </c>
      <c r="G30" s="402" t="s">
        <v>215</v>
      </c>
      <c r="H30" s="403" t="s">
        <v>131</v>
      </c>
      <c r="I30" s="404"/>
    </row>
    <row r="31" spans="1:9" ht="13">
      <c r="A31" s="353" t="s">
        <v>386</v>
      </c>
      <c r="B31" s="283"/>
      <c r="C31" s="8"/>
      <c r="D31" s="8"/>
      <c r="E31" s="8"/>
      <c r="F31" s="8"/>
      <c r="G31" s="8"/>
      <c r="H31" s="8"/>
      <c r="I31" s="406" t="str">
        <f>IF(H31=SUM(B31:G31),"OK","KO")</f>
        <v>OK</v>
      </c>
    </row>
    <row r="32" spans="1:9" ht="13">
      <c r="A32" s="357" t="s">
        <v>32</v>
      </c>
      <c r="B32" s="267"/>
      <c r="C32" s="11"/>
      <c r="D32" s="11"/>
      <c r="E32" s="11"/>
      <c r="F32" s="11"/>
      <c r="G32" s="11"/>
      <c r="H32" s="11"/>
      <c r="I32" s="406" t="str">
        <f t="shared" ref="I32:I33" si="4">IF(H32=SUM(B32:G32),"OK","KO")</f>
        <v>OK</v>
      </c>
    </row>
    <row r="33" spans="1:9" ht="13">
      <c r="A33" s="382" t="s">
        <v>131</v>
      </c>
      <c r="B33" s="283"/>
      <c r="C33" s="283"/>
      <c r="D33" s="283"/>
      <c r="E33" s="283"/>
      <c r="F33" s="283"/>
      <c r="G33" s="8"/>
      <c r="H33" s="8"/>
      <c r="I33" s="406" t="str">
        <f t="shared" si="4"/>
        <v>OK</v>
      </c>
    </row>
    <row r="34" spans="1:9" s="3" customFormat="1">
      <c r="A34" s="382"/>
      <c r="B34" s="214"/>
      <c r="C34" s="59"/>
      <c r="D34" s="59"/>
      <c r="E34" s="59"/>
      <c r="F34" s="59"/>
      <c r="G34" s="59"/>
      <c r="H34" s="59"/>
    </row>
    <row r="35" spans="1:9" ht="13">
      <c r="A35" s="357" t="s">
        <v>387</v>
      </c>
      <c r="B35" s="8"/>
      <c r="C35" s="8"/>
      <c r="D35" s="8"/>
      <c r="E35" s="8"/>
      <c r="F35" s="8"/>
      <c r="G35" s="36"/>
      <c r="H35" s="8"/>
      <c r="I35" s="406" t="str">
        <f t="shared" ref="I35" si="5">IF(H35=SUM(B35:G35),"OK","KO")</f>
        <v>OK</v>
      </c>
    </row>
    <row r="36" spans="1:9">
      <c r="A36" s="54" t="s">
        <v>250</v>
      </c>
      <c r="B36" s="215"/>
      <c r="C36" s="11"/>
      <c r="D36" s="11"/>
      <c r="E36" s="11"/>
      <c r="F36" s="11"/>
      <c r="G36" s="40"/>
      <c r="H36" s="40"/>
    </row>
    <row r="37" spans="1:9" s="74" customFormat="1" ht="13">
      <c r="A37" s="73" t="s">
        <v>892</v>
      </c>
      <c r="B37" s="405" t="str">
        <f>IF(B33=SUM(B31:B32),"OK","KO")</f>
        <v>OK</v>
      </c>
      <c r="C37" s="405" t="str">
        <f t="shared" ref="C37:H37" si="6">IF(C33=SUM(C31:C32),"OK","KO")</f>
        <v>OK</v>
      </c>
      <c r="D37" s="405" t="str">
        <f t="shared" si="6"/>
        <v>OK</v>
      </c>
      <c r="E37" s="405" t="str">
        <f t="shared" si="6"/>
        <v>OK</v>
      </c>
      <c r="F37" s="405" t="str">
        <f t="shared" si="6"/>
        <v>OK</v>
      </c>
      <c r="G37" s="405" t="str">
        <f t="shared" si="6"/>
        <v>OK</v>
      </c>
      <c r="H37" s="405" t="str">
        <f t="shared" si="6"/>
        <v>OK</v>
      </c>
    </row>
    <row r="38" spans="1:9" s="3" customFormat="1">
      <c r="A38" s="398"/>
      <c r="B38" s="399" t="s">
        <v>23</v>
      </c>
      <c r="C38" s="121"/>
      <c r="D38" s="121"/>
      <c r="E38" s="121"/>
      <c r="F38" s="121"/>
      <c r="G38" s="121"/>
      <c r="H38" s="120"/>
      <c r="I38" s="48"/>
    </row>
    <row r="39" spans="1:9" s="204" customFormat="1" ht="21">
      <c r="A39" s="400" t="s">
        <v>144</v>
      </c>
      <c r="B39" s="401" t="s">
        <v>710</v>
      </c>
      <c r="C39" s="402" t="s">
        <v>703</v>
      </c>
      <c r="D39" s="402" t="s">
        <v>702</v>
      </c>
      <c r="E39" s="402" t="s">
        <v>701</v>
      </c>
      <c r="F39" s="402" t="s">
        <v>700</v>
      </c>
      <c r="G39" s="402" t="s">
        <v>215</v>
      </c>
      <c r="H39" s="403" t="s">
        <v>131</v>
      </c>
      <c r="I39" s="404"/>
    </row>
    <row r="40" spans="1:9" ht="13">
      <c r="A40" s="353" t="s">
        <v>388</v>
      </c>
      <c r="B40" s="283"/>
      <c r="C40" s="8"/>
      <c r="D40" s="8"/>
      <c r="E40" s="8"/>
      <c r="F40" s="8"/>
      <c r="G40" s="8"/>
      <c r="H40" s="8"/>
      <c r="I40" s="406" t="str">
        <f>IF(H40=SUM(B40:G40),"OK","KO")</f>
        <v>OK</v>
      </c>
    </row>
    <row r="41" spans="1:9" ht="13">
      <c r="A41" s="357" t="s">
        <v>147</v>
      </c>
      <c r="B41" s="267"/>
      <c r="C41" s="11"/>
      <c r="D41" s="11"/>
      <c r="E41" s="11"/>
      <c r="F41" s="11"/>
      <c r="G41" s="11"/>
      <c r="H41" s="11"/>
      <c r="I41" s="406" t="str">
        <f t="shared" ref="I41:I42" si="7">IF(H41=SUM(B41:G41),"OK","KO")</f>
        <v>OK</v>
      </c>
    </row>
    <row r="42" spans="1:9" ht="13">
      <c r="A42" s="382" t="s">
        <v>131</v>
      </c>
      <c r="B42" s="283"/>
      <c r="C42" s="283"/>
      <c r="D42" s="283"/>
      <c r="E42" s="283"/>
      <c r="F42" s="283"/>
      <c r="G42" s="8"/>
      <c r="H42" s="8"/>
      <c r="I42" s="406" t="str">
        <f t="shared" si="7"/>
        <v>OK</v>
      </c>
    </row>
    <row r="43" spans="1:9" s="3" customFormat="1">
      <c r="A43" s="382"/>
      <c r="B43" s="214"/>
      <c r="C43" s="59"/>
      <c r="D43" s="59"/>
      <c r="E43" s="59"/>
      <c r="F43" s="59"/>
      <c r="G43" s="59"/>
      <c r="H43" s="59"/>
    </row>
    <row r="44" spans="1:9" ht="13">
      <c r="A44" s="357" t="s">
        <v>148</v>
      </c>
      <c r="B44" s="8"/>
      <c r="C44" s="8"/>
      <c r="D44" s="8"/>
      <c r="E44" s="8"/>
      <c r="F44" s="8"/>
      <c r="G44" s="36"/>
      <c r="H44" s="8"/>
      <c r="I44" s="406" t="str">
        <f t="shared" ref="I44" si="8">IF(H44=SUM(B44:G44),"OK","KO")</f>
        <v>OK</v>
      </c>
    </row>
    <row r="45" spans="1:9">
      <c r="A45" s="54" t="s">
        <v>251</v>
      </c>
      <c r="B45" s="215"/>
      <c r="C45" s="11"/>
      <c r="D45" s="11"/>
      <c r="E45" s="11"/>
      <c r="F45" s="11"/>
      <c r="G45" s="40"/>
      <c r="H45" s="40"/>
    </row>
    <row r="46" spans="1:9" ht="13">
      <c r="A46" s="73" t="s">
        <v>892</v>
      </c>
      <c r="B46" s="405" t="str">
        <f>IF(B42=SUM(B40:B41),"OK","KO")</f>
        <v>OK</v>
      </c>
      <c r="C46" s="405" t="str">
        <f t="shared" ref="C46:H46" si="9">IF(C42=SUM(C40:C41),"OK","KO")</f>
        <v>OK</v>
      </c>
      <c r="D46" s="405" t="str">
        <f t="shared" si="9"/>
        <v>OK</v>
      </c>
      <c r="E46" s="405" t="str">
        <f t="shared" si="9"/>
        <v>OK</v>
      </c>
      <c r="F46" s="405" t="str">
        <f t="shared" si="9"/>
        <v>OK</v>
      </c>
      <c r="G46" s="405" t="str">
        <f t="shared" si="9"/>
        <v>OK</v>
      </c>
      <c r="H46" s="405" t="str">
        <f t="shared" si="9"/>
        <v>OK</v>
      </c>
    </row>
  </sheetData>
  <sheetProtection password="C950" sheet="1" objects="1" scenarios="1"/>
  <conditionalFormatting sqref="I13:I15">
    <cfRule type="cellIs" dxfId="157" priority="21" operator="equal">
      <formula>"KO"</formula>
    </cfRule>
    <cfRule type="cellIs" dxfId="156" priority="22" operator="equal">
      <formula>"OK"</formula>
    </cfRule>
  </conditionalFormatting>
  <conditionalFormatting sqref="I17">
    <cfRule type="cellIs" dxfId="155" priority="19" operator="equal">
      <formula>"KO"</formula>
    </cfRule>
    <cfRule type="cellIs" dxfId="154" priority="20" operator="equal">
      <formula>"OK"</formula>
    </cfRule>
  </conditionalFormatting>
  <conditionalFormatting sqref="I21:I26">
    <cfRule type="cellIs" dxfId="153" priority="17" operator="equal">
      <formula>"KO"</formula>
    </cfRule>
    <cfRule type="cellIs" dxfId="152" priority="18" operator="equal">
      <formula>"OK"</formula>
    </cfRule>
  </conditionalFormatting>
  <conditionalFormatting sqref="I31:I33">
    <cfRule type="cellIs" dxfId="151" priority="15" operator="equal">
      <formula>"KO"</formula>
    </cfRule>
    <cfRule type="cellIs" dxfId="150" priority="16" operator="equal">
      <formula>"OK"</formula>
    </cfRule>
  </conditionalFormatting>
  <conditionalFormatting sqref="I35">
    <cfRule type="cellIs" dxfId="149" priority="13" operator="equal">
      <formula>"KO"</formula>
    </cfRule>
    <cfRule type="cellIs" dxfId="148" priority="14" operator="equal">
      <formula>"OK"</formula>
    </cfRule>
  </conditionalFormatting>
  <conditionalFormatting sqref="I40:I42">
    <cfRule type="cellIs" dxfId="147" priority="11" operator="equal">
      <formula>"KO"</formula>
    </cfRule>
    <cfRule type="cellIs" dxfId="146" priority="12" operator="equal">
      <formula>"OK"</formula>
    </cfRule>
  </conditionalFormatting>
  <conditionalFormatting sqref="I44">
    <cfRule type="cellIs" dxfId="145" priority="9" operator="equal">
      <formula>"KO"</formula>
    </cfRule>
    <cfRule type="cellIs" dxfId="144" priority="10" operator="equal">
      <formula>"OK"</formula>
    </cfRule>
  </conditionalFormatting>
  <conditionalFormatting sqref="C18:G18">
    <cfRule type="cellIs" dxfId="143" priority="7" operator="equal">
      <formula>"KO"</formula>
    </cfRule>
    <cfRule type="cellIs" dxfId="142" priority="8" operator="equal">
      <formula>"OK"</formula>
    </cfRule>
  </conditionalFormatting>
  <conditionalFormatting sqref="B28:H28">
    <cfRule type="cellIs" dxfId="141" priority="5" operator="equal">
      <formula>"KO"</formula>
    </cfRule>
    <cfRule type="cellIs" dxfId="140" priority="6" operator="equal">
      <formula>"OK"</formula>
    </cfRule>
  </conditionalFormatting>
  <conditionalFormatting sqref="B37:H37">
    <cfRule type="cellIs" dxfId="139" priority="3" operator="equal">
      <formula>"KO"</formula>
    </cfRule>
    <cfRule type="cellIs" dxfId="138" priority="4" operator="equal">
      <formula>"OK"</formula>
    </cfRule>
  </conditionalFormatting>
  <conditionalFormatting sqref="B46:H46">
    <cfRule type="cellIs" dxfId="137" priority="1" operator="equal">
      <formula>"KO"</formula>
    </cfRule>
    <cfRule type="cellIs" dxfId="136" priority="2" operator="equal">
      <formula>"OK"</formula>
    </cfRule>
  </conditionalFormatting>
  <pageMargins left="0.39370078740157483" right="0.39370078740157483" top="0.39370078740157483" bottom="0.39370078740157483" header="0.51181102362204722" footer="0.51181102362204722"/>
  <pageSetup paperSize="9" scale="85" orientation="landscape" horizontalDpi="300" verticalDpi="300"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pageSetUpPr fitToPage="1"/>
  </sheetPr>
  <dimension ref="A1:I46"/>
  <sheetViews>
    <sheetView workbookViewId="0">
      <pane xSplit="1" topLeftCell="B1" activePane="topRight" state="frozen"/>
      <selection pane="topRight" activeCell="C44" sqref="C44:F45"/>
    </sheetView>
  </sheetViews>
  <sheetFormatPr baseColWidth="10" defaultColWidth="11.453125" defaultRowHeight="10.5"/>
  <cols>
    <col min="1" max="1" width="33.7265625" style="3" customWidth="1"/>
    <col min="2" max="2" width="15.7265625" style="216" customWidth="1"/>
    <col min="3" max="8" width="15.7265625" style="4" customWidth="1"/>
    <col min="9" max="9" width="22.7265625" style="4" customWidth="1"/>
    <col min="10" max="16384" width="11.453125" style="4"/>
  </cols>
  <sheetData>
    <row r="1" spans="1:9" s="3" customFormat="1">
      <c r="A1" s="254" t="s">
        <v>837</v>
      </c>
      <c r="B1" s="255"/>
      <c r="C1" s="256"/>
      <c r="D1" s="256"/>
      <c r="E1" s="256"/>
      <c r="F1" s="256"/>
      <c r="G1" s="254"/>
      <c r="H1" s="71"/>
    </row>
    <row r="2" spans="1:9" s="3" customFormat="1">
      <c r="A2" s="256"/>
      <c r="B2" s="255"/>
      <c r="C2" s="256"/>
      <c r="D2" s="256"/>
      <c r="E2" s="256"/>
      <c r="F2" s="256"/>
      <c r="G2" s="256"/>
      <c r="H2" s="71"/>
    </row>
    <row r="3" spans="1:9" s="3" customFormat="1">
      <c r="A3" s="254" t="s">
        <v>490</v>
      </c>
      <c r="B3" s="255"/>
      <c r="C3" s="256"/>
      <c r="D3" s="256"/>
      <c r="E3" s="256"/>
      <c r="F3" s="256"/>
      <c r="G3" s="256"/>
      <c r="H3" s="71"/>
    </row>
    <row r="4" spans="1:9" s="3" customFormat="1">
      <c r="A4" s="258" t="s">
        <v>739</v>
      </c>
      <c r="B4" s="255"/>
      <c r="C4" s="258" t="s">
        <v>740</v>
      </c>
      <c r="D4" s="258" t="s">
        <v>741</v>
      </c>
      <c r="E4" s="258" t="s">
        <v>742</v>
      </c>
      <c r="F4" s="258"/>
      <c r="G4" s="258" t="s">
        <v>836</v>
      </c>
      <c r="H4" s="71"/>
    </row>
    <row r="5" spans="1:9" s="3" customFormat="1">
      <c r="A5" s="570" t="s">
        <v>945</v>
      </c>
      <c r="B5" s="255"/>
      <c r="C5" s="258">
        <v>739</v>
      </c>
      <c r="D5" s="258" t="s">
        <v>773</v>
      </c>
      <c r="E5" s="258" t="s">
        <v>509</v>
      </c>
      <c r="F5" s="258"/>
      <c r="G5" s="409" t="s">
        <v>817</v>
      </c>
      <c r="H5" s="71"/>
    </row>
    <row r="6" spans="1:9" s="3" customFormat="1">
      <c r="A6" s="256"/>
      <c r="B6" s="255"/>
      <c r="C6" s="256"/>
      <c r="D6" s="256"/>
      <c r="E6" s="256"/>
      <c r="F6" s="256"/>
      <c r="G6" s="256"/>
      <c r="H6" s="71"/>
    </row>
    <row r="7" spans="1:9" s="3" customFormat="1">
      <c r="A7" s="256" t="s">
        <v>747</v>
      </c>
      <c r="B7" s="255"/>
      <c r="C7" s="256" t="s">
        <v>748</v>
      </c>
      <c r="D7" s="256"/>
      <c r="E7" s="256"/>
      <c r="F7" s="256"/>
      <c r="G7" s="256"/>
      <c r="H7" s="71"/>
    </row>
    <row r="8" spans="1:9" s="3" customFormat="1">
      <c r="A8" s="254"/>
      <c r="B8" s="255"/>
      <c r="C8" s="254"/>
      <c r="D8" s="256"/>
      <c r="E8" s="256"/>
      <c r="F8" s="256"/>
      <c r="G8" s="256"/>
      <c r="H8" s="71"/>
    </row>
    <row r="9" spans="1:9" s="3" customFormat="1">
      <c r="A9" s="87"/>
      <c r="B9" s="207"/>
      <c r="C9" s="88"/>
      <c r="D9" s="71"/>
      <c r="E9" s="71"/>
      <c r="F9" s="71"/>
      <c r="G9" s="71"/>
      <c r="H9" s="71"/>
    </row>
    <row r="10" spans="1:9" s="3" customFormat="1">
      <c r="A10" s="398"/>
      <c r="B10" s="399" t="s">
        <v>206</v>
      </c>
      <c r="C10" s="121"/>
      <c r="D10" s="121"/>
      <c r="E10" s="121"/>
      <c r="F10" s="121"/>
      <c r="G10" s="121"/>
      <c r="H10" s="120"/>
      <c r="I10" s="48"/>
    </row>
    <row r="11" spans="1:9" s="204" customFormat="1" ht="21">
      <c r="A11" s="400" t="s">
        <v>144</v>
      </c>
      <c r="B11" s="401" t="s">
        <v>710</v>
      </c>
      <c r="C11" s="402" t="s">
        <v>703</v>
      </c>
      <c r="D11" s="402" t="s">
        <v>702</v>
      </c>
      <c r="E11" s="402" t="s">
        <v>701</v>
      </c>
      <c r="F11" s="402" t="s">
        <v>700</v>
      </c>
      <c r="G11" s="402" t="s">
        <v>215</v>
      </c>
      <c r="H11" s="403" t="s">
        <v>131</v>
      </c>
      <c r="I11" s="404" t="s">
        <v>891</v>
      </c>
    </row>
    <row r="12" spans="1:9">
      <c r="A12" s="49" t="s">
        <v>153</v>
      </c>
      <c r="B12" s="209"/>
      <c r="C12" s="13"/>
      <c r="D12" s="13"/>
      <c r="E12" s="13"/>
      <c r="F12" s="13"/>
      <c r="G12" s="38"/>
      <c r="H12" s="38"/>
    </row>
    <row r="13" spans="1:9" ht="13">
      <c r="A13" s="49" t="s">
        <v>154</v>
      </c>
      <c r="B13" s="210"/>
      <c r="C13" s="8"/>
      <c r="D13" s="8"/>
      <c r="E13" s="8"/>
      <c r="F13" s="8"/>
      <c r="G13" s="8"/>
      <c r="H13" s="8"/>
      <c r="I13" s="406" t="str">
        <f>IF(H13=SUM(B13:G13),"OK","KO")</f>
        <v>OK</v>
      </c>
    </row>
    <row r="14" spans="1:9" ht="13">
      <c r="A14" s="49" t="s">
        <v>155</v>
      </c>
      <c r="B14" s="210"/>
      <c r="C14" s="8"/>
      <c r="D14" s="8"/>
      <c r="E14" s="8"/>
      <c r="F14" s="8"/>
      <c r="G14" s="8"/>
      <c r="H14" s="8"/>
      <c r="I14" s="406" t="str">
        <f t="shared" ref="I14:I17" si="0">IF(H14=SUM(B14:G14),"OK","KO")</f>
        <v>OK</v>
      </c>
    </row>
    <row r="15" spans="1:9" ht="13">
      <c r="A15" s="49" t="s">
        <v>24</v>
      </c>
      <c r="B15" s="210"/>
      <c r="C15" s="11"/>
      <c r="D15" s="11"/>
      <c r="E15" s="11"/>
      <c r="F15" s="11"/>
      <c r="G15" s="11"/>
      <c r="H15" s="8"/>
      <c r="I15" s="406" t="str">
        <f t="shared" si="0"/>
        <v>OK</v>
      </c>
    </row>
    <row r="16" spans="1:9">
      <c r="A16" s="50" t="s">
        <v>131</v>
      </c>
      <c r="B16" s="211"/>
      <c r="C16" s="8"/>
      <c r="D16" s="8"/>
      <c r="E16" s="8"/>
      <c r="F16" s="8"/>
      <c r="G16" s="8"/>
      <c r="H16" s="36"/>
      <c r="I16" s="17"/>
    </row>
    <row r="17" spans="1:9" ht="13">
      <c r="A17" s="49" t="s">
        <v>145</v>
      </c>
      <c r="B17" s="8"/>
      <c r="C17" s="8"/>
      <c r="D17" s="8"/>
      <c r="E17" s="8"/>
      <c r="F17" s="8"/>
      <c r="G17" s="8"/>
      <c r="H17" s="8"/>
      <c r="I17" s="406" t="str">
        <f t="shared" si="0"/>
        <v>OK</v>
      </c>
    </row>
    <row r="18" spans="1:9" s="74" customFormat="1" ht="13">
      <c r="A18" s="73" t="s">
        <v>892</v>
      </c>
      <c r="B18" s="212"/>
      <c r="C18" s="405" t="str">
        <f>IF(C16=SUM(C12:C15),"OK","KO")</f>
        <v>OK</v>
      </c>
      <c r="D18" s="405" t="str">
        <f t="shared" ref="D18:F18" si="1">IF(D16=SUM(D12:D15),"OK","KO")</f>
        <v>OK</v>
      </c>
      <c r="E18" s="405" t="str">
        <f t="shared" si="1"/>
        <v>OK</v>
      </c>
      <c r="F18" s="405" t="str">
        <f t="shared" si="1"/>
        <v>OK</v>
      </c>
      <c r="G18" s="405" t="str">
        <f>IF(G16=SUM(G13:G15),"OK","KO")</f>
        <v>OK</v>
      </c>
      <c r="H18" s="78"/>
    </row>
    <row r="19" spans="1:9" s="3" customFormat="1">
      <c r="A19" s="398"/>
      <c r="B19" s="399" t="s">
        <v>31</v>
      </c>
      <c r="C19" s="121"/>
      <c r="D19" s="121"/>
      <c r="E19" s="121"/>
      <c r="F19" s="121"/>
      <c r="G19" s="121"/>
      <c r="H19" s="120"/>
    </row>
    <row r="20" spans="1:9" s="204" customFormat="1" ht="21">
      <c r="A20" s="400" t="s">
        <v>144</v>
      </c>
      <c r="B20" s="401" t="s">
        <v>710</v>
      </c>
      <c r="C20" s="402" t="s">
        <v>703</v>
      </c>
      <c r="D20" s="402" t="s">
        <v>702</v>
      </c>
      <c r="E20" s="402" t="s">
        <v>701</v>
      </c>
      <c r="F20" s="402" t="s">
        <v>700</v>
      </c>
      <c r="G20" s="402" t="s">
        <v>215</v>
      </c>
      <c r="H20" s="403" t="s">
        <v>131</v>
      </c>
    </row>
    <row r="21" spans="1:9" ht="13">
      <c r="A21" s="49" t="s">
        <v>198</v>
      </c>
      <c r="B21" s="210"/>
      <c r="C21" s="8"/>
      <c r="D21" s="8"/>
      <c r="E21" s="8"/>
      <c r="F21" s="8"/>
      <c r="G21" s="8"/>
      <c r="H21" s="8"/>
      <c r="I21" s="406" t="str">
        <f>IF(H21=SUM(B21:G21),"OK","KO")</f>
        <v>OK</v>
      </c>
    </row>
    <row r="22" spans="1:9" ht="13">
      <c r="A22" s="49" t="s">
        <v>385</v>
      </c>
      <c r="B22" s="210"/>
      <c r="C22" s="8"/>
      <c r="D22" s="8"/>
      <c r="E22" s="8"/>
      <c r="F22" s="8"/>
      <c r="G22" s="8"/>
      <c r="H22" s="8"/>
      <c r="I22" s="406" t="str">
        <f t="shared" ref="I22:I26" si="2">IF(H22=SUM(B22:G22),"OK","KO")</f>
        <v>OK</v>
      </c>
    </row>
    <row r="23" spans="1:9" ht="13">
      <c r="A23" s="49" t="s">
        <v>146</v>
      </c>
      <c r="B23" s="213"/>
      <c r="C23" s="11"/>
      <c r="D23" s="11"/>
      <c r="E23" s="11"/>
      <c r="F23" s="11"/>
      <c r="G23" s="11"/>
      <c r="H23" s="11"/>
      <c r="I23" s="406" t="str">
        <f t="shared" si="2"/>
        <v>OK</v>
      </c>
    </row>
    <row r="24" spans="1:9" ht="13">
      <c r="A24" s="50" t="s">
        <v>131</v>
      </c>
      <c r="B24" s="210"/>
      <c r="C24" s="8"/>
      <c r="D24" s="8"/>
      <c r="E24" s="8"/>
      <c r="F24" s="8"/>
      <c r="G24" s="8"/>
      <c r="H24" s="8"/>
      <c r="I24" s="406" t="str">
        <f t="shared" si="2"/>
        <v>OK</v>
      </c>
    </row>
    <row r="25" spans="1:9" s="3" customFormat="1" ht="13">
      <c r="A25" s="50"/>
      <c r="B25" s="214"/>
      <c r="C25" s="59"/>
      <c r="D25" s="59"/>
      <c r="E25" s="59"/>
      <c r="F25" s="59"/>
      <c r="G25" s="59"/>
      <c r="H25" s="59"/>
      <c r="I25" s="406"/>
    </row>
    <row r="26" spans="1:9" ht="13">
      <c r="A26" s="49" t="s">
        <v>393</v>
      </c>
      <c r="B26" s="8"/>
      <c r="C26" s="8"/>
      <c r="D26" s="8"/>
      <c r="E26" s="8"/>
      <c r="F26" s="8"/>
      <c r="G26" s="36"/>
      <c r="H26" s="8"/>
      <c r="I26" s="406" t="str">
        <f t="shared" si="2"/>
        <v>OK</v>
      </c>
    </row>
    <row r="27" spans="1:9">
      <c r="A27" s="51" t="s">
        <v>249</v>
      </c>
      <c r="B27" s="215"/>
      <c r="C27" s="11"/>
      <c r="D27" s="11"/>
      <c r="E27" s="11"/>
      <c r="F27" s="11"/>
      <c r="G27" s="40"/>
      <c r="H27" s="40"/>
    </row>
    <row r="28" spans="1:9" s="74" customFormat="1" ht="13">
      <c r="A28" s="73" t="s">
        <v>892</v>
      </c>
      <c r="B28" s="405" t="str">
        <f>IF(B24=SUM(B21:B23),"OK","KO")</f>
        <v>OK</v>
      </c>
      <c r="C28" s="405" t="str">
        <f>IF(C24=SUM(C21:C23),"OK","KO")</f>
        <v>OK</v>
      </c>
      <c r="D28" s="405" t="str">
        <f t="shared" ref="D28:H28" si="3">IF(D24=SUM(D21:D23),"OK","KO")</f>
        <v>OK</v>
      </c>
      <c r="E28" s="405" t="str">
        <f t="shared" si="3"/>
        <v>OK</v>
      </c>
      <c r="F28" s="405" t="str">
        <f t="shared" si="3"/>
        <v>OK</v>
      </c>
      <c r="G28" s="405" t="str">
        <f t="shared" si="3"/>
        <v>OK</v>
      </c>
      <c r="H28" s="405" t="str">
        <f t="shared" si="3"/>
        <v>OK</v>
      </c>
    </row>
    <row r="29" spans="1:9" s="3" customFormat="1">
      <c r="A29" s="398"/>
      <c r="B29" s="399" t="s">
        <v>263</v>
      </c>
      <c r="C29" s="121"/>
      <c r="D29" s="121"/>
      <c r="E29" s="121"/>
      <c r="F29" s="121"/>
      <c r="G29" s="121"/>
      <c r="H29" s="120"/>
      <c r="I29" s="48"/>
    </row>
    <row r="30" spans="1:9" s="204" customFormat="1" ht="21">
      <c r="A30" s="400" t="s">
        <v>144</v>
      </c>
      <c r="B30" s="401" t="s">
        <v>710</v>
      </c>
      <c r="C30" s="402" t="s">
        <v>703</v>
      </c>
      <c r="D30" s="402" t="s">
        <v>702</v>
      </c>
      <c r="E30" s="402" t="s">
        <v>701</v>
      </c>
      <c r="F30" s="402" t="s">
        <v>700</v>
      </c>
      <c r="G30" s="402" t="s">
        <v>215</v>
      </c>
      <c r="H30" s="403" t="s">
        <v>131</v>
      </c>
      <c r="I30" s="404"/>
    </row>
    <row r="31" spans="1:9" ht="13">
      <c r="A31" s="353" t="s">
        <v>386</v>
      </c>
      <c r="B31" s="210"/>
      <c r="C31" s="8"/>
      <c r="D31" s="8"/>
      <c r="E31" s="8"/>
      <c r="F31" s="8"/>
      <c r="G31" s="8"/>
      <c r="H31" s="8"/>
      <c r="I31" s="406" t="str">
        <f>IF(H31=SUM(B31:G31),"OK","KO")</f>
        <v>OK</v>
      </c>
    </row>
    <row r="32" spans="1:9" ht="13">
      <c r="A32" s="357" t="s">
        <v>32</v>
      </c>
      <c r="B32" s="213"/>
      <c r="C32" s="11"/>
      <c r="D32" s="11"/>
      <c r="E32" s="11"/>
      <c r="F32" s="11"/>
      <c r="G32" s="11"/>
      <c r="H32" s="11"/>
      <c r="I32" s="406" t="str">
        <f t="shared" ref="I32:I33" si="4">IF(H32=SUM(B32:G32),"OK","KO")</f>
        <v>OK</v>
      </c>
    </row>
    <row r="33" spans="1:9" ht="13">
      <c r="A33" s="382" t="s">
        <v>131</v>
      </c>
      <c r="B33" s="283"/>
      <c r="C33" s="283"/>
      <c r="D33" s="283"/>
      <c r="E33" s="283"/>
      <c r="F33" s="283"/>
      <c r="G33" s="8"/>
      <c r="H33" s="8"/>
      <c r="I33" s="406" t="str">
        <f t="shared" si="4"/>
        <v>OK</v>
      </c>
    </row>
    <row r="34" spans="1:9" s="3" customFormat="1">
      <c r="A34" s="382"/>
      <c r="B34" s="214"/>
      <c r="C34" s="59"/>
      <c r="D34" s="59"/>
      <c r="E34" s="59"/>
      <c r="F34" s="59"/>
      <c r="G34" s="59"/>
      <c r="H34" s="59"/>
    </row>
    <row r="35" spans="1:9" ht="13">
      <c r="A35" s="357" t="s">
        <v>387</v>
      </c>
      <c r="B35" s="8"/>
      <c r="C35" s="8"/>
      <c r="D35" s="8"/>
      <c r="E35" s="8"/>
      <c r="F35" s="8"/>
      <c r="G35" s="36"/>
      <c r="H35" s="8"/>
      <c r="I35" s="406" t="str">
        <f t="shared" ref="I35" si="5">IF(H35=SUM(B35:G35),"OK","KO")</f>
        <v>OK</v>
      </c>
    </row>
    <row r="36" spans="1:9">
      <c r="A36" s="54" t="s">
        <v>250</v>
      </c>
      <c r="B36" s="215"/>
      <c r="C36" s="11"/>
      <c r="D36" s="11"/>
      <c r="E36" s="11"/>
      <c r="F36" s="11"/>
      <c r="G36" s="40"/>
      <c r="H36" s="40"/>
    </row>
    <row r="37" spans="1:9" s="74" customFormat="1" ht="13">
      <c r="A37" s="73" t="s">
        <v>892</v>
      </c>
      <c r="B37" s="405" t="str">
        <f>IF(B33=SUM(B31:B32),"OK","KO")</f>
        <v>OK</v>
      </c>
      <c r="C37" s="405" t="str">
        <f t="shared" ref="C37:H37" si="6">IF(C33=SUM(C31:C32),"OK","KO")</f>
        <v>OK</v>
      </c>
      <c r="D37" s="405" t="str">
        <f t="shared" si="6"/>
        <v>OK</v>
      </c>
      <c r="E37" s="405" t="str">
        <f t="shared" si="6"/>
        <v>OK</v>
      </c>
      <c r="F37" s="405" t="str">
        <f t="shared" si="6"/>
        <v>OK</v>
      </c>
      <c r="G37" s="405" t="str">
        <f t="shared" si="6"/>
        <v>OK</v>
      </c>
      <c r="H37" s="405" t="str">
        <f t="shared" si="6"/>
        <v>OK</v>
      </c>
    </row>
    <row r="38" spans="1:9" s="3" customFormat="1">
      <c r="A38" s="398"/>
      <c r="B38" s="399" t="s">
        <v>23</v>
      </c>
      <c r="C38" s="121"/>
      <c r="D38" s="121"/>
      <c r="E38" s="121"/>
      <c r="F38" s="121"/>
      <c r="G38" s="121"/>
      <c r="H38" s="120"/>
      <c r="I38" s="48"/>
    </row>
    <row r="39" spans="1:9" s="204" customFormat="1" ht="21">
      <c r="A39" s="400" t="s">
        <v>144</v>
      </c>
      <c r="B39" s="401" t="s">
        <v>710</v>
      </c>
      <c r="C39" s="402" t="s">
        <v>703</v>
      </c>
      <c r="D39" s="402" t="s">
        <v>702</v>
      </c>
      <c r="E39" s="402" t="s">
        <v>701</v>
      </c>
      <c r="F39" s="402" t="s">
        <v>700</v>
      </c>
      <c r="G39" s="402" t="s">
        <v>215</v>
      </c>
      <c r="H39" s="403" t="s">
        <v>131</v>
      </c>
      <c r="I39" s="404"/>
    </row>
    <row r="40" spans="1:9" ht="13">
      <c r="A40" s="353" t="s">
        <v>388</v>
      </c>
      <c r="B40" s="210"/>
      <c r="C40" s="8"/>
      <c r="D40" s="8"/>
      <c r="E40" s="8"/>
      <c r="F40" s="8"/>
      <c r="G40" s="8"/>
      <c r="H40" s="8"/>
      <c r="I40" s="406" t="str">
        <f>IF(H40=SUM(B40:G40),"OK","KO")</f>
        <v>OK</v>
      </c>
    </row>
    <row r="41" spans="1:9" ht="13">
      <c r="A41" s="357" t="s">
        <v>147</v>
      </c>
      <c r="B41" s="213"/>
      <c r="C41" s="11"/>
      <c r="D41" s="11"/>
      <c r="E41" s="11"/>
      <c r="F41" s="11"/>
      <c r="G41" s="11"/>
      <c r="H41" s="11"/>
      <c r="I41" s="406" t="str">
        <f t="shared" ref="I41:I42" si="7">IF(H41=SUM(B41:G41),"OK","KO")</f>
        <v>OK</v>
      </c>
    </row>
    <row r="42" spans="1:9" ht="13">
      <c r="A42" s="382" t="s">
        <v>131</v>
      </c>
      <c r="B42" s="283"/>
      <c r="C42" s="283"/>
      <c r="D42" s="283"/>
      <c r="E42" s="283"/>
      <c r="F42" s="283"/>
      <c r="G42" s="8"/>
      <c r="H42" s="8"/>
      <c r="I42" s="406" t="str">
        <f t="shared" si="7"/>
        <v>OK</v>
      </c>
    </row>
    <row r="43" spans="1:9" s="3" customFormat="1">
      <c r="A43" s="382"/>
      <c r="B43" s="214"/>
      <c r="C43" s="59"/>
      <c r="D43" s="59"/>
      <c r="E43" s="59"/>
      <c r="F43" s="59"/>
      <c r="G43" s="59"/>
      <c r="H43" s="59"/>
    </row>
    <row r="44" spans="1:9" ht="13">
      <c r="A44" s="357" t="s">
        <v>148</v>
      </c>
      <c r="B44" s="8"/>
      <c r="C44" s="8"/>
      <c r="D44" s="8"/>
      <c r="E44" s="8"/>
      <c r="F44" s="8"/>
      <c r="G44" s="36"/>
      <c r="H44" s="8"/>
      <c r="I44" s="406" t="str">
        <f t="shared" ref="I44" si="8">IF(H44=SUM(B44:G44),"OK","KO")</f>
        <v>OK</v>
      </c>
    </row>
    <row r="45" spans="1:9">
      <c r="A45" s="54" t="s">
        <v>251</v>
      </c>
      <c r="B45" s="215"/>
      <c r="C45" s="11"/>
      <c r="D45" s="11"/>
      <c r="E45" s="11"/>
      <c r="F45" s="11"/>
      <c r="G45" s="40"/>
      <c r="H45" s="40"/>
    </row>
    <row r="46" spans="1:9" ht="13">
      <c r="A46" s="73" t="s">
        <v>892</v>
      </c>
      <c r="B46" s="405" t="str">
        <f>IF(B42=SUM(B40:B41),"OK","KO")</f>
        <v>OK</v>
      </c>
      <c r="C46" s="405" t="str">
        <f t="shared" ref="C46:H46" si="9">IF(C42=SUM(C40:C41),"OK","KO")</f>
        <v>OK</v>
      </c>
      <c r="D46" s="405" t="str">
        <f t="shared" si="9"/>
        <v>OK</v>
      </c>
      <c r="E46" s="405" t="str">
        <f t="shared" si="9"/>
        <v>OK</v>
      </c>
      <c r="F46" s="405" t="str">
        <f t="shared" si="9"/>
        <v>OK</v>
      </c>
      <c r="G46" s="405" t="str">
        <f t="shared" si="9"/>
        <v>OK</v>
      </c>
      <c r="H46" s="405" t="str">
        <f t="shared" si="9"/>
        <v>OK</v>
      </c>
    </row>
  </sheetData>
  <sheetProtection password="C950" sheet="1" objects="1" scenarios="1"/>
  <conditionalFormatting sqref="I13:I15">
    <cfRule type="cellIs" dxfId="135" priority="21" operator="equal">
      <formula>"KO"</formula>
    </cfRule>
    <cfRule type="cellIs" dxfId="134" priority="22" operator="equal">
      <formula>"OK"</formula>
    </cfRule>
  </conditionalFormatting>
  <conditionalFormatting sqref="I17">
    <cfRule type="cellIs" dxfId="133" priority="19" operator="equal">
      <formula>"KO"</formula>
    </cfRule>
    <cfRule type="cellIs" dxfId="132" priority="20" operator="equal">
      <formula>"OK"</formula>
    </cfRule>
  </conditionalFormatting>
  <conditionalFormatting sqref="I21:I26">
    <cfRule type="cellIs" dxfId="131" priority="17" operator="equal">
      <formula>"KO"</formula>
    </cfRule>
    <cfRule type="cellIs" dxfId="130" priority="18" operator="equal">
      <formula>"OK"</formula>
    </cfRule>
  </conditionalFormatting>
  <conditionalFormatting sqref="I31:I33">
    <cfRule type="cellIs" dxfId="129" priority="15" operator="equal">
      <formula>"KO"</formula>
    </cfRule>
    <cfRule type="cellIs" dxfId="128" priority="16" operator="equal">
      <formula>"OK"</formula>
    </cfRule>
  </conditionalFormatting>
  <conditionalFormatting sqref="I35">
    <cfRule type="cellIs" dxfId="127" priority="13" operator="equal">
      <formula>"KO"</formula>
    </cfRule>
    <cfRule type="cellIs" dxfId="126" priority="14" operator="equal">
      <formula>"OK"</formula>
    </cfRule>
  </conditionalFormatting>
  <conditionalFormatting sqref="I40:I42">
    <cfRule type="cellIs" dxfId="125" priority="11" operator="equal">
      <formula>"KO"</formula>
    </cfRule>
    <cfRule type="cellIs" dxfId="124" priority="12" operator="equal">
      <formula>"OK"</formula>
    </cfRule>
  </conditionalFormatting>
  <conditionalFormatting sqref="I44">
    <cfRule type="cellIs" dxfId="123" priority="9" operator="equal">
      <formula>"KO"</formula>
    </cfRule>
    <cfRule type="cellIs" dxfId="122" priority="10" operator="equal">
      <formula>"OK"</formula>
    </cfRule>
  </conditionalFormatting>
  <conditionalFormatting sqref="C18:G18">
    <cfRule type="cellIs" dxfId="121" priority="7" operator="equal">
      <formula>"KO"</formula>
    </cfRule>
    <cfRule type="cellIs" dxfId="120" priority="8" operator="equal">
      <formula>"OK"</formula>
    </cfRule>
  </conditionalFormatting>
  <conditionalFormatting sqref="B28:H28">
    <cfRule type="cellIs" dxfId="119" priority="5" operator="equal">
      <formula>"KO"</formula>
    </cfRule>
    <cfRule type="cellIs" dxfId="118" priority="6" operator="equal">
      <formula>"OK"</formula>
    </cfRule>
  </conditionalFormatting>
  <conditionalFormatting sqref="B37:H37">
    <cfRule type="cellIs" dxfId="117" priority="3" operator="equal">
      <formula>"KO"</formula>
    </cfRule>
    <cfRule type="cellIs" dxfId="116" priority="4" operator="equal">
      <formula>"OK"</formula>
    </cfRule>
  </conditionalFormatting>
  <conditionalFormatting sqref="B46:H46">
    <cfRule type="cellIs" dxfId="115" priority="1" operator="equal">
      <formula>"KO"</formula>
    </cfRule>
    <cfRule type="cellIs" dxfId="114" priority="2" operator="equal">
      <formula>"OK"</formula>
    </cfRule>
  </conditionalFormatting>
  <pageMargins left="0.39370078740157483" right="0.39370078740157483" top="0.39370078740157483" bottom="0.39370078740157483" header="0.51181102362204722" footer="0.51181102362204722"/>
  <pageSetup paperSize="9" scale="85" orientation="landscape" horizontalDpi="300" verticalDpi="300"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3">
    <pageSetUpPr fitToPage="1"/>
  </sheetPr>
  <dimension ref="A1:I46"/>
  <sheetViews>
    <sheetView topLeftCell="A4" workbookViewId="0">
      <pane xSplit="1" topLeftCell="B1" activePane="topRight" state="frozen"/>
      <selection pane="topRight" activeCell="H44" sqref="H44"/>
    </sheetView>
  </sheetViews>
  <sheetFormatPr baseColWidth="10" defaultColWidth="11.453125" defaultRowHeight="10.5"/>
  <cols>
    <col min="1" max="1" width="33.7265625" style="3" customWidth="1"/>
    <col min="2" max="2" width="15.7265625" style="216" customWidth="1"/>
    <col min="3" max="8" width="15.7265625" style="4" customWidth="1"/>
    <col min="9" max="9" width="23.26953125" style="4" customWidth="1"/>
    <col min="10" max="16384" width="11.453125" style="4"/>
  </cols>
  <sheetData>
    <row r="1" spans="1:9" s="3" customFormat="1">
      <c r="A1" s="254" t="s">
        <v>860</v>
      </c>
      <c r="B1" s="255"/>
      <c r="C1" s="256"/>
      <c r="D1" s="256"/>
      <c r="E1" s="256"/>
      <c r="F1" s="256"/>
      <c r="G1" s="254"/>
      <c r="H1" s="256"/>
    </row>
    <row r="2" spans="1:9" s="3" customFormat="1">
      <c r="A2" s="256"/>
      <c r="B2" s="255"/>
      <c r="C2" s="256"/>
      <c r="D2" s="256"/>
      <c r="E2" s="256"/>
      <c r="F2" s="256"/>
      <c r="G2" s="256"/>
      <c r="H2" s="256"/>
    </row>
    <row r="3" spans="1:9" s="3" customFormat="1">
      <c r="A3" s="254" t="s">
        <v>490</v>
      </c>
      <c r="B3" s="255"/>
      <c r="C3" s="256"/>
      <c r="D3" s="256"/>
      <c r="E3" s="256"/>
      <c r="F3" s="256"/>
      <c r="G3" s="256"/>
      <c r="H3" s="256"/>
    </row>
    <row r="4" spans="1:9" s="3" customFormat="1">
      <c r="A4" s="258" t="s">
        <v>739</v>
      </c>
      <c r="B4" s="255"/>
      <c r="C4" s="258" t="s">
        <v>740</v>
      </c>
      <c r="D4" s="258" t="s">
        <v>741</v>
      </c>
      <c r="E4" s="258" t="s">
        <v>742</v>
      </c>
      <c r="F4" s="258"/>
      <c r="G4" s="258" t="s">
        <v>859</v>
      </c>
      <c r="H4" s="256"/>
    </row>
    <row r="5" spans="1:9" s="3" customFormat="1">
      <c r="A5" s="254" t="s">
        <v>945</v>
      </c>
      <c r="B5" s="255"/>
      <c r="C5" s="258">
        <v>739</v>
      </c>
      <c r="D5" s="258" t="s">
        <v>856</v>
      </c>
      <c r="E5" s="258" t="s">
        <v>509</v>
      </c>
      <c r="F5" s="258"/>
      <c r="G5" s="409" t="s">
        <v>817</v>
      </c>
      <c r="H5" s="256"/>
    </row>
    <row r="6" spans="1:9" s="3" customFormat="1">
      <c r="A6" s="256"/>
      <c r="B6" s="255"/>
      <c r="C6" s="256"/>
      <c r="D6" s="256"/>
      <c r="E6" s="256"/>
      <c r="F6" s="256"/>
      <c r="G6" s="256"/>
      <c r="H6" s="256"/>
    </row>
    <row r="7" spans="1:9" s="3" customFormat="1">
      <c r="A7" s="256" t="s">
        <v>747</v>
      </c>
      <c r="B7" s="255"/>
      <c r="C7" s="256" t="s">
        <v>748</v>
      </c>
      <c r="D7" s="256"/>
      <c r="E7" s="256"/>
      <c r="F7" s="256"/>
      <c r="G7" s="256"/>
      <c r="H7" s="256"/>
    </row>
    <row r="8" spans="1:9" s="3" customFormat="1">
      <c r="A8" s="254"/>
      <c r="B8" s="255"/>
      <c r="C8" s="254"/>
      <c r="D8" s="256"/>
      <c r="E8" s="256"/>
      <c r="F8" s="256"/>
      <c r="G8" s="256"/>
      <c r="H8" s="71"/>
    </row>
    <row r="9" spans="1:9" s="3" customFormat="1">
      <c r="A9" s="87"/>
      <c r="B9" s="207"/>
      <c r="C9" s="88"/>
      <c r="D9" s="71"/>
      <c r="E9" s="71"/>
      <c r="F9" s="71"/>
      <c r="G9" s="71"/>
      <c r="H9" s="71"/>
    </row>
    <row r="10" spans="1:9" s="3" customFormat="1">
      <c r="A10" s="398"/>
      <c r="B10" s="399" t="s">
        <v>206</v>
      </c>
      <c r="C10" s="121"/>
      <c r="D10" s="121"/>
      <c r="E10" s="121"/>
      <c r="F10" s="121"/>
      <c r="G10" s="121"/>
      <c r="H10" s="120"/>
      <c r="I10" s="48"/>
    </row>
    <row r="11" spans="1:9" s="204" customFormat="1" ht="21">
      <c r="A11" s="400" t="s">
        <v>144</v>
      </c>
      <c r="B11" s="401" t="s">
        <v>710</v>
      </c>
      <c r="C11" s="402" t="s">
        <v>703</v>
      </c>
      <c r="D11" s="402" t="s">
        <v>702</v>
      </c>
      <c r="E11" s="402" t="s">
        <v>701</v>
      </c>
      <c r="F11" s="402" t="s">
        <v>700</v>
      </c>
      <c r="G11" s="402" t="s">
        <v>215</v>
      </c>
      <c r="H11" s="403" t="s">
        <v>131</v>
      </c>
      <c r="I11" s="404" t="s">
        <v>891</v>
      </c>
    </row>
    <row r="12" spans="1:9">
      <c r="A12" s="49" t="s">
        <v>153</v>
      </c>
      <c r="B12" s="209"/>
      <c r="C12" s="13"/>
      <c r="D12" s="13"/>
      <c r="E12" s="13"/>
      <c r="F12" s="13"/>
      <c r="G12" s="38"/>
      <c r="H12" s="38"/>
    </row>
    <row r="13" spans="1:9" ht="13">
      <c r="A13" s="49" t="s">
        <v>154</v>
      </c>
      <c r="B13" s="210"/>
      <c r="C13" s="8"/>
      <c r="D13" s="8"/>
      <c r="E13" s="8"/>
      <c r="F13" s="8"/>
      <c r="G13" s="8"/>
      <c r="H13" s="8"/>
      <c r="I13" s="406" t="str">
        <f>IF(H13=SUM(B13:G13),"OK","KO")</f>
        <v>OK</v>
      </c>
    </row>
    <row r="14" spans="1:9" ht="13">
      <c r="A14" s="49" t="s">
        <v>155</v>
      </c>
      <c r="B14" s="210"/>
      <c r="C14" s="8"/>
      <c r="D14" s="8"/>
      <c r="E14" s="8"/>
      <c r="F14" s="8"/>
      <c r="G14" s="8"/>
      <c r="H14" s="8"/>
      <c r="I14" s="406" t="str">
        <f t="shared" ref="I14:I17" si="0">IF(H14=SUM(B14:G14),"OK","KO")</f>
        <v>OK</v>
      </c>
    </row>
    <row r="15" spans="1:9" ht="13">
      <c r="A15" s="49" t="s">
        <v>24</v>
      </c>
      <c r="B15" s="210"/>
      <c r="C15" s="11"/>
      <c r="D15" s="11"/>
      <c r="E15" s="11"/>
      <c r="F15" s="11"/>
      <c r="G15" s="11"/>
      <c r="H15" s="8"/>
      <c r="I15" s="406" t="str">
        <f t="shared" si="0"/>
        <v>OK</v>
      </c>
    </row>
    <row r="16" spans="1:9">
      <c r="A16" s="50" t="s">
        <v>131</v>
      </c>
      <c r="B16" s="211"/>
      <c r="C16" s="8"/>
      <c r="D16" s="8"/>
      <c r="E16" s="8"/>
      <c r="F16" s="8"/>
      <c r="G16" s="8"/>
      <c r="H16" s="36"/>
      <c r="I16" s="17"/>
    </row>
    <row r="17" spans="1:9" ht="13">
      <c r="A17" s="49" t="s">
        <v>145</v>
      </c>
      <c r="B17" s="8"/>
      <c r="C17" s="8"/>
      <c r="D17" s="8"/>
      <c r="E17" s="8"/>
      <c r="F17" s="8"/>
      <c r="G17" s="8"/>
      <c r="H17" s="8"/>
      <c r="I17" s="406" t="str">
        <f t="shared" si="0"/>
        <v>OK</v>
      </c>
    </row>
    <row r="18" spans="1:9" s="74" customFormat="1" ht="13">
      <c r="A18" s="73" t="s">
        <v>892</v>
      </c>
      <c r="B18" s="212"/>
      <c r="C18" s="405" t="str">
        <f>IF(C16=SUM(C12:C15),"OK","KO")</f>
        <v>OK</v>
      </c>
      <c r="D18" s="405" t="str">
        <f t="shared" ref="D18:F18" si="1">IF(D16=SUM(D12:D15),"OK","KO")</f>
        <v>OK</v>
      </c>
      <c r="E18" s="405" t="str">
        <f t="shared" si="1"/>
        <v>OK</v>
      </c>
      <c r="F18" s="405" t="str">
        <f t="shared" si="1"/>
        <v>OK</v>
      </c>
      <c r="G18" s="405" t="str">
        <f>IF(G16=SUM(G13:G15),"OK","KO")</f>
        <v>OK</v>
      </c>
      <c r="H18" s="78"/>
    </row>
    <row r="19" spans="1:9" s="3" customFormat="1">
      <c r="A19" s="398"/>
      <c r="B19" s="399" t="s">
        <v>31</v>
      </c>
      <c r="C19" s="121"/>
      <c r="D19" s="121"/>
      <c r="E19" s="121"/>
      <c r="F19" s="121"/>
      <c r="G19" s="121"/>
      <c r="H19" s="120"/>
    </row>
    <row r="20" spans="1:9" s="204" customFormat="1" ht="21">
      <c r="A20" s="400" t="s">
        <v>144</v>
      </c>
      <c r="B20" s="401" t="s">
        <v>710</v>
      </c>
      <c r="C20" s="402" t="s">
        <v>703</v>
      </c>
      <c r="D20" s="402" t="s">
        <v>702</v>
      </c>
      <c r="E20" s="402" t="s">
        <v>701</v>
      </c>
      <c r="F20" s="402" t="s">
        <v>700</v>
      </c>
      <c r="G20" s="402" t="s">
        <v>215</v>
      </c>
      <c r="H20" s="403" t="s">
        <v>131</v>
      </c>
    </row>
    <row r="21" spans="1:9" ht="13">
      <c r="A21" s="49" t="s">
        <v>198</v>
      </c>
      <c r="B21" s="210"/>
      <c r="C21" s="8"/>
      <c r="D21" s="8"/>
      <c r="E21" s="8"/>
      <c r="F21" s="8"/>
      <c r="G21" s="8"/>
      <c r="H21" s="8"/>
      <c r="I21" s="406" t="str">
        <f>IF(H21=SUM(B21:G21),"OK","KO")</f>
        <v>OK</v>
      </c>
    </row>
    <row r="22" spans="1:9" ht="13">
      <c r="A22" s="49" t="s">
        <v>385</v>
      </c>
      <c r="B22" s="210"/>
      <c r="C22" s="8"/>
      <c r="D22" s="8"/>
      <c r="E22" s="8"/>
      <c r="F22" s="8"/>
      <c r="G22" s="8"/>
      <c r="H22" s="8"/>
      <c r="I22" s="406" t="str">
        <f t="shared" ref="I22:I26" si="2">IF(H22=SUM(B22:G22),"OK","KO")</f>
        <v>OK</v>
      </c>
    </row>
    <row r="23" spans="1:9" ht="13">
      <c r="A23" s="49" t="s">
        <v>146</v>
      </c>
      <c r="B23" s="213"/>
      <c r="C23" s="11"/>
      <c r="D23" s="11"/>
      <c r="E23" s="11"/>
      <c r="F23" s="11"/>
      <c r="G23" s="11"/>
      <c r="H23" s="11"/>
      <c r="I23" s="406" t="str">
        <f t="shared" si="2"/>
        <v>OK</v>
      </c>
    </row>
    <row r="24" spans="1:9" ht="13">
      <c r="A24" s="50" t="s">
        <v>131</v>
      </c>
      <c r="B24" s="210"/>
      <c r="C24" s="8"/>
      <c r="D24" s="8"/>
      <c r="E24" s="8"/>
      <c r="F24" s="8"/>
      <c r="G24" s="8"/>
      <c r="H24" s="8"/>
      <c r="I24" s="406" t="str">
        <f t="shared" si="2"/>
        <v>OK</v>
      </c>
    </row>
    <row r="25" spans="1:9" s="3" customFormat="1" ht="13">
      <c r="A25" s="50"/>
      <c r="B25" s="214"/>
      <c r="C25" s="59"/>
      <c r="D25" s="59"/>
      <c r="E25" s="59"/>
      <c r="F25" s="59"/>
      <c r="G25" s="59"/>
      <c r="H25" s="59"/>
      <c r="I25" s="406"/>
    </row>
    <row r="26" spans="1:9" ht="13">
      <c r="A26" s="49" t="s">
        <v>393</v>
      </c>
      <c r="B26" s="8"/>
      <c r="C26" s="8"/>
      <c r="D26" s="8"/>
      <c r="E26" s="8"/>
      <c r="F26" s="8"/>
      <c r="G26" s="36"/>
      <c r="H26" s="8"/>
      <c r="I26" s="406" t="str">
        <f t="shared" si="2"/>
        <v>OK</v>
      </c>
    </row>
    <row r="27" spans="1:9">
      <c r="A27" s="51" t="s">
        <v>249</v>
      </c>
      <c r="B27" s="215"/>
      <c r="C27" s="11"/>
      <c r="D27" s="11"/>
      <c r="E27" s="11"/>
      <c r="F27" s="11"/>
      <c r="G27" s="40"/>
      <c r="H27" s="40"/>
    </row>
    <row r="28" spans="1:9" s="74" customFormat="1" ht="13">
      <c r="A28" s="73" t="s">
        <v>892</v>
      </c>
      <c r="B28" s="405" t="str">
        <f>IF(B24=SUM(B21:B23),"OK","KO")</f>
        <v>OK</v>
      </c>
      <c r="C28" s="405" t="str">
        <f>IF(C24=SUM(C21:C23),"OK","KO")</f>
        <v>OK</v>
      </c>
      <c r="D28" s="405" t="str">
        <f t="shared" ref="D28:H28" si="3">IF(D24=SUM(D21:D23),"OK","KO")</f>
        <v>OK</v>
      </c>
      <c r="E28" s="405" t="str">
        <f t="shared" si="3"/>
        <v>OK</v>
      </c>
      <c r="F28" s="405" t="str">
        <f t="shared" si="3"/>
        <v>OK</v>
      </c>
      <c r="G28" s="405" t="str">
        <f t="shared" si="3"/>
        <v>OK</v>
      </c>
      <c r="H28" s="405" t="str">
        <f t="shared" si="3"/>
        <v>OK</v>
      </c>
    </row>
    <row r="29" spans="1:9" s="3" customFormat="1">
      <c r="A29" s="398"/>
      <c r="B29" s="399" t="s">
        <v>263</v>
      </c>
      <c r="C29" s="121"/>
      <c r="D29" s="121"/>
      <c r="E29" s="121"/>
      <c r="F29" s="121"/>
      <c r="G29" s="121"/>
      <c r="H29" s="120"/>
      <c r="I29" s="48"/>
    </row>
    <row r="30" spans="1:9" s="204" customFormat="1" ht="21">
      <c r="A30" s="400" t="s">
        <v>144</v>
      </c>
      <c r="B30" s="401" t="s">
        <v>710</v>
      </c>
      <c r="C30" s="402" t="s">
        <v>703</v>
      </c>
      <c r="D30" s="402" t="s">
        <v>702</v>
      </c>
      <c r="E30" s="402" t="s">
        <v>701</v>
      </c>
      <c r="F30" s="402" t="s">
        <v>700</v>
      </c>
      <c r="G30" s="402" t="s">
        <v>215</v>
      </c>
      <c r="H30" s="403" t="s">
        <v>131</v>
      </c>
      <c r="I30" s="404"/>
    </row>
    <row r="31" spans="1:9" ht="13">
      <c r="A31" s="353" t="s">
        <v>386</v>
      </c>
      <c r="B31" s="210"/>
      <c r="C31" s="8"/>
      <c r="D31" s="8"/>
      <c r="E31" s="8"/>
      <c r="F31" s="8"/>
      <c r="G31" s="8"/>
      <c r="H31" s="8"/>
      <c r="I31" s="406" t="str">
        <f>IF(H31=SUM(B31:G31),"OK","KO")</f>
        <v>OK</v>
      </c>
    </row>
    <row r="32" spans="1:9" ht="13">
      <c r="A32" s="357" t="s">
        <v>32</v>
      </c>
      <c r="B32" s="213"/>
      <c r="C32" s="11"/>
      <c r="D32" s="11"/>
      <c r="E32" s="11"/>
      <c r="F32" s="11"/>
      <c r="G32" s="11"/>
      <c r="H32" s="11"/>
      <c r="I32" s="406" t="str">
        <f t="shared" ref="I32:I33" si="4">IF(H32=SUM(B32:G32),"OK","KO")</f>
        <v>OK</v>
      </c>
    </row>
    <row r="33" spans="1:9" ht="13">
      <c r="A33" s="382" t="s">
        <v>131</v>
      </c>
      <c r="B33" s="283"/>
      <c r="C33" s="283"/>
      <c r="D33" s="283"/>
      <c r="E33" s="283"/>
      <c r="F33" s="283"/>
      <c r="G33" s="8"/>
      <c r="H33" s="8"/>
      <c r="I33" s="406" t="str">
        <f t="shared" si="4"/>
        <v>OK</v>
      </c>
    </row>
    <row r="34" spans="1:9" s="3" customFormat="1">
      <c r="A34" s="382"/>
      <c r="B34" s="214"/>
      <c r="C34" s="59"/>
      <c r="D34" s="59"/>
      <c r="E34" s="59"/>
      <c r="F34" s="59"/>
      <c r="G34" s="59"/>
      <c r="H34" s="59"/>
    </row>
    <row r="35" spans="1:9" ht="13">
      <c r="A35" s="357" t="s">
        <v>387</v>
      </c>
      <c r="B35" s="8"/>
      <c r="C35" s="8"/>
      <c r="D35" s="8"/>
      <c r="E35" s="8"/>
      <c r="F35" s="8"/>
      <c r="G35" s="36"/>
      <c r="H35" s="8"/>
      <c r="I35" s="406" t="str">
        <f t="shared" ref="I35" si="5">IF(H35=SUM(B35:G35),"OK","KO")</f>
        <v>OK</v>
      </c>
    </row>
    <row r="36" spans="1:9">
      <c r="A36" s="54" t="s">
        <v>250</v>
      </c>
      <c r="B36" s="215"/>
      <c r="C36" s="11"/>
      <c r="D36" s="11"/>
      <c r="E36" s="11"/>
      <c r="F36" s="11"/>
      <c r="G36" s="40"/>
      <c r="H36" s="40"/>
    </row>
    <row r="37" spans="1:9" s="74" customFormat="1" ht="13">
      <c r="A37" s="73" t="s">
        <v>892</v>
      </c>
      <c r="B37" s="405" t="str">
        <f>IF(B33=SUM(B31:B32),"OK","KO")</f>
        <v>OK</v>
      </c>
      <c r="C37" s="405" t="str">
        <f t="shared" ref="C37:H37" si="6">IF(C33=SUM(C31:C32),"OK","KO")</f>
        <v>OK</v>
      </c>
      <c r="D37" s="405" t="str">
        <f t="shared" si="6"/>
        <v>OK</v>
      </c>
      <c r="E37" s="405" t="str">
        <f t="shared" si="6"/>
        <v>OK</v>
      </c>
      <c r="F37" s="405" t="str">
        <f t="shared" si="6"/>
        <v>OK</v>
      </c>
      <c r="G37" s="405" t="str">
        <f t="shared" si="6"/>
        <v>OK</v>
      </c>
      <c r="H37" s="405" t="str">
        <f t="shared" si="6"/>
        <v>OK</v>
      </c>
    </row>
    <row r="38" spans="1:9" s="3" customFormat="1">
      <c r="A38" s="398"/>
      <c r="B38" s="399" t="s">
        <v>23</v>
      </c>
      <c r="C38" s="121"/>
      <c r="D38" s="121"/>
      <c r="E38" s="121"/>
      <c r="F38" s="121"/>
      <c r="G38" s="121"/>
      <c r="H38" s="120"/>
      <c r="I38" s="48"/>
    </row>
    <row r="39" spans="1:9" s="204" customFormat="1" ht="21">
      <c r="A39" s="400" t="s">
        <v>144</v>
      </c>
      <c r="B39" s="401" t="s">
        <v>710</v>
      </c>
      <c r="C39" s="402" t="s">
        <v>703</v>
      </c>
      <c r="D39" s="402" t="s">
        <v>702</v>
      </c>
      <c r="E39" s="402" t="s">
        <v>701</v>
      </c>
      <c r="F39" s="402" t="s">
        <v>700</v>
      </c>
      <c r="G39" s="402" t="s">
        <v>215</v>
      </c>
      <c r="H39" s="403" t="s">
        <v>131</v>
      </c>
      <c r="I39" s="404"/>
    </row>
    <row r="40" spans="1:9" ht="13">
      <c r="A40" s="353" t="s">
        <v>388</v>
      </c>
      <c r="B40" s="210"/>
      <c r="C40" s="8"/>
      <c r="D40" s="8"/>
      <c r="E40" s="8"/>
      <c r="F40" s="8"/>
      <c r="G40" s="8"/>
      <c r="H40" s="8"/>
      <c r="I40" s="406" t="str">
        <f>IF(H40=SUM(B40:G40),"OK","KO")</f>
        <v>OK</v>
      </c>
    </row>
    <row r="41" spans="1:9" ht="13">
      <c r="A41" s="357" t="s">
        <v>147</v>
      </c>
      <c r="B41" s="213"/>
      <c r="C41" s="11"/>
      <c r="D41" s="11"/>
      <c r="E41" s="11"/>
      <c r="F41" s="11"/>
      <c r="G41" s="11"/>
      <c r="H41" s="11"/>
      <c r="I41" s="406" t="str">
        <f t="shared" ref="I41:I42" si="7">IF(H41=SUM(B41:G41),"OK","KO")</f>
        <v>OK</v>
      </c>
    </row>
    <row r="42" spans="1:9" ht="13">
      <c r="A42" s="382" t="s">
        <v>131</v>
      </c>
      <c r="B42" s="283"/>
      <c r="C42" s="283"/>
      <c r="D42" s="283"/>
      <c r="E42" s="283"/>
      <c r="F42" s="283"/>
      <c r="G42" s="8"/>
      <c r="H42" s="8"/>
      <c r="I42" s="406" t="str">
        <f t="shared" si="7"/>
        <v>OK</v>
      </c>
    </row>
    <row r="43" spans="1:9" s="3" customFormat="1">
      <c r="A43" s="382"/>
      <c r="B43" s="214"/>
      <c r="C43" s="59"/>
      <c r="D43" s="59"/>
      <c r="E43" s="59"/>
      <c r="F43" s="59"/>
      <c r="G43" s="59"/>
      <c r="H43" s="59"/>
    </row>
    <row r="44" spans="1:9" ht="13">
      <c r="A44" s="357" t="s">
        <v>148</v>
      </c>
      <c r="B44" s="8"/>
      <c r="C44" s="8"/>
      <c r="D44" s="8"/>
      <c r="E44" s="8"/>
      <c r="F44" s="8"/>
      <c r="G44" s="36"/>
      <c r="H44" s="8"/>
      <c r="I44" s="406" t="str">
        <f t="shared" ref="I44" si="8">IF(H44=SUM(B44:G44),"OK","KO")</f>
        <v>OK</v>
      </c>
    </row>
    <row r="45" spans="1:9">
      <c r="A45" s="54" t="s">
        <v>251</v>
      </c>
      <c r="B45" s="215"/>
      <c r="C45" s="11"/>
      <c r="D45" s="11"/>
      <c r="E45" s="11"/>
      <c r="F45" s="11"/>
      <c r="G45" s="40"/>
      <c r="H45" s="40"/>
    </row>
    <row r="46" spans="1:9" ht="13">
      <c r="A46" s="73" t="s">
        <v>892</v>
      </c>
      <c r="B46" s="405" t="str">
        <f>IF(B42=SUM(B40:B41),"OK","KO")</f>
        <v>OK</v>
      </c>
      <c r="C46" s="405" t="str">
        <f t="shared" ref="C46:H46" si="9">IF(C42=SUM(C40:C41),"OK","KO")</f>
        <v>OK</v>
      </c>
      <c r="D46" s="405" t="str">
        <f t="shared" si="9"/>
        <v>OK</v>
      </c>
      <c r="E46" s="405" t="str">
        <f t="shared" si="9"/>
        <v>OK</v>
      </c>
      <c r="F46" s="405" t="str">
        <f t="shared" si="9"/>
        <v>OK</v>
      </c>
      <c r="G46" s="405" t="str">
        <f t="shared" si="9"/>
        <v>OK</v>
      </c>
      <c r="H46" s="405" t="str">
        <f t="shared" si="9"/>
        <v>OK</v>
      </c>
    </row>
  </sheetData>
  <sheetProtection password="C950" sheet="1" objects="1" scenarios="1"/>
  <conditionalFormatting sqref="I13:I15">
    <cfRule type="cellIs" dxfId="113" priority="21" operator="equal">
      <formula>"KO"</formula>
    </cfRule>
    <cfRule type="cellIs" dxfId="112" priority="22" operator="equal">
      <formula>"OK"</formula>
    </cfRule>
  </conditionalFormatting>
  <conditionalFormatting sqref="I17">
    <cfRule type="cellIs" dxfId="111" priority="19" operator="equal">
      <formula>"KO"</formula>
    </cfRule>
    <cfRule type="cellIs" dxfId="110" priority="20" operator="equal">
      <formula>"OK"</formula>
    </cfRule>
  </conditionalFormatting>
  <conditionalFormatting sqref="I21:I26">
    <cfRule type="cellIs" dxfId="109" priority="17" operator="equal">
      <formula>"KO"</formula>
    </cfRule>
    <cfRule type="cellIs" dxfId="108" priority="18" operator="equal">
      <formula>"OK"</formula>
    </cfRule>
  </conditionalFormatting>
  <conditionalFormatting sqref="I31:I33">
    <cfRule type="cellIs" dxfId="107" priority="15" operator="equal">
      <formula>"KO"</formula>
    </cfRule>
    <cfRule type="cellIs" dxfId="106" priority="16" operator="equal">
      <formula>"OK"</formula>
    </cfRule>
  </conditionalFormatting>
  <conditionalFormatting sqref="I35">
    <cfRule type="cellIs" dxfId="105" priority="13" operator="equal">
      <formula>"KO"</formula>
    </cfRule>
    <cfRule type="cellIs" dxfId="104" priority="14" operator="equal">
      <formula>"OK"</formula>
    </cfRule>
  </conditionalFormatting>
  <conditionalFormatting sqref="I40:I42">
    <cfRule type="cellIs" dxfId="103" priority="11" operator="equal">
      <formula>"KO"</formula>
    </cfRule>
    <cfRule type="cellIs" dxfId="102" priority="12" operator="equal">
      <formula>"OK"</formula>
    </cfRule>
  </conditionalFormatting>
  <conditionalFormatting sqref="I44">
    <cfRule type="cellIs" dxfId="101" priority="9" operator="equal">
      <formula>"KO"</formula>
    </cfRule>
    <cfRule type="cellIs" dxfId="100" priority="10" operator="equal">
      <formula>"OK"</formula>
    </cfRule>
  </conditionalFormatting>
  <conditionalFormatting sqref="C18:G18">
    <cfRule type="cellIs" dxfId="99" priority="7" operator="equal">
      <formula>"KO"</formula>
    </cfRule>
    <cfRule type="cellIs" dxfId="98" priority="8" operator="equal">
      <formula>"OK"</formula>
    </cfRule>
  </conditionalFormatting>
  <conditionalFormatting sqref="B28:H28">
    <cfRule type="cellIs" dxfId="97" priority="5" operator="equal">
      <formula>"KO"</formula>
    </cfRule>
    <cfRule type="cellIs" dxfId="96" priority="6" operator="equal">
      <formula>"OK"</formula>
    </cfRule>
  </conditionalFormatting>
  <conditionalFormatting sqref="B37:H37">
    <cfRule type="cellIs" dxfId="95" priority="3" operator="equal">
      <formula>"KO"</formula>
    </cfRule>
    <cfRule type="cellIs" dxfId="94" priority="4" operator="equal">
      <formula>"OK"</formula>
    </cfRule>
  </conditionalFormatting>
  <conditionalFormatting sqref="B46:H46">
    <cfRule type="cellIs" dxfId="93" priority="1" operator="equal">
      <formula>"KO"</formula>
    </cfRule>
    <cfRule type="cellIs" dxfId="92" priority="2" operator="equal">
      <formula>"OK"</formula>
    </cfRule>
  </conditionalFormatting>
  <pageMargins left="0.39370078740157483" right="0.39370078740157483" top="0.39370078740157483" bottom="0.39370078740157483" header="0.51181102362204722" footer="0.51181102362204722"/>
  <pageSetup paperSize="9" scale="85" orientation="landscape" horizontalDpi="300" verticalDpi="300"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4">
    <pageSetUpPr fitToPage="1"/>
  </sheetPr>
  <dimension ref="A1:I46"/>
  <sheetViews>
    <sheetView workbookViewId="0">
      <pane xSplit="1" topLeftCell="B1" activePane="topRight" state="frozen"/>
      <selection pane="topRight" activeCell="B40" sqref="B40:H42"/>
    </sheetView>
  </sheetViews>
  <sheetFormatPr baseColWidth="10" defaultColWidth="11.453125" defaultRowHeight="10.5"/>
  <cols>
    <col min="1" max="1" width="33.7265625" style="3" customWidth="1"/>
    <col min="2" max="2" width="15.7265625" style="216" customWidth="1"/>
    <col min="3" max="8" width="15.7265625" style="4" customWidth="1"/>
    <col min="9" max="9" width="23.7265625" style="4" customWidth="1"/>
    <col min="10" max="16384" width="11.453125" style="4"/>
  </cols>
  <sheetData>
    <row r="1" spans="1:9" s="3" customFormat="1">
      <c r="A1" s="254" t="s">
        <v>865</v>
      </c>
      <c r="B1" s="255"/>
      <c r="C1" s="256"/>
      <c r="D1" s="256"/>
      <c r="E1" s="256"/>
      <c r="F1" s="256"/>
      <c r="G1" s="254"/>
      <c r="H1" s="71"/>
    </row>
    <row r="2" spans="1:9" s="3" customFormat="1">
      <c r="A2" s="256"/>
      <c r="B2" s="255"/>
      <c r="C2" s="256"/>
      <c r="D2" s="256"/>
      <c r="E2" s="256"/>
      <c r="F2" s="256"/>
      <c r="G2" s="256"/>
      <c r="H2" s="71"/>
    </row>
    <row r="3" spans="1:9" s="3" customFormat="1">
      <c r="A3" s="254" t="s">
        <v>490</v>
      </c>
      <c r="B3" s="255"/>
      <c r="C3" s="256"/>
      <c r="D3" s="256"/>
      <c r="E3" s="256"/>
      <c r="F3" s="256"/>
      <c r="G3" s="256"/>
      <c r="H3" s="71"/>
    </row>
    <row r="4" spans="1:9" s="3" customFormat="1">
      <c r="A4" s="258" t="s">
        <v>739</v>
      </c>
      <c r="B4" s="255"/>
      <c r="C4" s="258" t="s">
        <v>740</v>
      </c>
      <c r="D4" s="258" t="s">
        <v>741</v>
      </c>
      <c r="E4" s="258" t="s">
        <v>742</v>
      </c>
      <c r="F4" s="258"/>
      <c r="G4" s="258" t="s">
        <v>864</v>
      </c>
      <c r="H4" s="71"/>
    </row>
    <row r="5" spans="1:9" s="3" customFormat="1">
      <c r="A5" s="254" t="s">
        <v>945</v>
      </c>
      <c r="B5" s="255"/>
      <c r="C5" s="258">
        <v>739</v>
      </c>
      <c r="D5" s="258" t="s">
        <v>861</v>
      </c>
      <c r="E5" s="258" t="s">
        <v>509</v>
      </c>
      <c r="F5" s="258"/>
      <c r="G5" s="409" t="s">
        <v>817</v>
      </c>
      <c r="H5" s="71"/>
    </row>
    <row r="6" spans="1:9" s="3" customFormat="1">
      <c r="A6" s="256"/>
      <c r="B6" s="255"/>
      <c r="C6" s="256"/>
      <c r="D6" s="256"/>
      <c r="E6" s="256"/>
      <c r="F6" s="256"/>
      <c r="G6" s="256"/>
      <c r="H6" s="71"/>
    </row>
    <row r="7" spans="1:9" s="3" customFormat="1">
      <c r="A7" s="256" t="s">
        <v>747</v>
      </c>
      <c r="B7" s="255"/>
      <c r="C7" s="256" t="s">
        <v>748</v>
      </c>
      <c r="D7" s="256"/>
      <c r="E7" s="256"/>
      <c r="F7" s="256"/>
      <c r="G7" s="256"/>
      <c r="H7" s="71"/>
    </row>
    <row r="8" spans="1:9" s="3" customFormat="1">
      <c r="A8" s="87"/>
      <c r="B8" s="206"/>
      <c r="C8" s="87"/>
      <c r="D8" s="71"/>
      <c r="E8" s="71"/>
      <c r="F8" s="87"/>
      <c r="G8" s="71"/>
      <c r="H8" s="71"/>
    </row>
    <row r="9" spans="1:9" s="3" customFormat="1">
      <c r="A9" s="87"/>
      <c r="B9" s="207"/>
      <c r="C9" s="88"/>
      <c r="D9" s="71"/>
      <c r="E9" s="71"/>
      <c r="F9" s="71"/>
      <c r="G9" s="71"/>
      <c r="H9" s="71"/>
    </row>
    <row r="10" spans="1:9" s="3" customFormat="1">
      <c r="A10" s="398"/>
      <c r="B10" s="399" t="s">
        <v>206</v>
      </c>
      <c r="C10" s="121"/>
      <c r="D10" s="121"/>
      <c r="E10" s="121"/>
      <c r="F10" s="121"/>
      <c r="G10" s="121"/>
      <c r="H10" s="120"/>
      <c r="I10" s="48"/>
    </row>
    <row r="11" spans="1:9" s="204" customFormat="1" ht="21">
      <c r="A11" s="400" t="s">
        <v>144</v>
      </c>
      <c r="B11" s="401" t="s">
        <v>710</v>
      </c>
      <c r="C11" s="402" t="s">
        <v>703</v>
      </c>
      <c r="D11" s="402" t="s">
        <v>702</v>
      </c>
      <c r="E11" s="402" t="s">
        <v>701</v>
      </c>
      <c r="F11" s="402" t="s">
        <v>700</v>
      </c>
      <c r="G11" s="402" t="s">
        <v>215</v>
      </c>
      <c r="H11" s="403" t="s">
        <v>131</v>
      </c>
      <c r="I11" s="404" t="s">
        <v>891</v>
      </c>
    </row>
    <row r="12" spans="1:9">
      <c r="A12" s="49" t="s">
        <v>153</v>
      </c>
      <c r="B12" s="209"/>
      <c r="C12" s="13"/>
      <c r="D12" s="13"/>
      <c r="E12" s="13"/>
      <c r="F12" s="13"/>
      <c r="G12" s="38"/>
      <c r="H12" s="38"/>
    </row>
    <row r="13" spans="1:9" ht="13">
      <c r="A13" s="49" t="s">
        <v>154</v>
      </c>
      <c r="B13" s="8"/>
      <c r="C13" s="8"/>
      <c r="D13" s="8"/>
      <c r="E13" s="8"/>
      <c r="F13" s="8"/>
      <c r="G13" s="8"/>
      <c r="H13" s="8"/>
      <c r="I13" s="406" t="str">
        <f>IF(H13=SUM(B13:G13),"OK","KO")</f>
        <v>OK</v>
      </c>
    </row>
    <row r="14" spans="1:9" ht="13">
      <c r="A14" s="49" t="s">
        <v>155</v>
      </c>
      <c r="B14" s="8"/>
      <c r="C14" s="8"/>
      <c r="D14" s="8"/>
      <c r="E14" s="8"/>
      <c r="F14" s="8"/>
      <c r="G14" s="8"/>
      <c r="H14" s="8"/>
      <c r="I14" s="406" t="str">
        <f t="shared" ref="I14:I17" si="0">IF(H14=SUM(B14:G14),"OK","KO")</f>
        <v>OK</v>
      </c>
    </row>
    <row r="15" spans="1:9" ht="13">
      <c r="A15" s="49" t="s">
        <v>24</v>
      </c>
      <c r="B15" s="11"/>
      <c r="C15" s="11"/>
      <c r="D15" s="11"/>
      <c r="E15" s="11"/>
      <c r="F15" s="11"/>
      <c r="G15" s="11"/>
      <c r="H15" s="8"/>
      <c r="I15" s="406" t="str">
        <f t="shared" si="0"/>
        <v>OK</v>
      </c>
    </row>
    <row r="16" spans="1:9">
      <c r="A16" s="50" t="s">
        <v>131</v>
      </c>
      <c r="B16" s="211"/>
      <c r="C16" s="8"/>
      <c r="D16" s="8"/>
      <c r="E16" s="8"/>
      <c r="F16" s="8"/>
      <c r="G16" s="8"/>
      <c r="H16" s="36"/>
      <c r="I16" s="17"/>
    </row>
    <row r="17" spans="1:9" ht="13">
      <c r="A17" s="49" t="s">
        <v>145</v>
      </c>
      <c r="B17" s="8"/>
      <c r="C17" s="8"/>
      <c r="D17" s="8"/>
      <c r="E17" s="8"/>
      <c r="F17" s="8"/>
      <c r="G17" s="8"/>
      <c r="H17" s="8"/>
      <c r="I17" s="406" t="str">
        <f t="shared" si="0"/>
        <v>OK</v>
      </c>
    </row>
    <row r="18" spans="1:9" s="74" customFormat="1" ht="13">
      <c r="A18" s="73" t="s">
        <v>892</v>
      </c>
      <c r="B18" s="212"/>
      <c r="C18" s="405" t="str">
        <f>IF(C16=SUM(C12:C15),"OK","KO")</f>
        <v>OK</v>
      </c>
      <c r="D18" s="405" t="str">
        <f t="shared" ref="D18:F18" si="1">IF(D16=SUM(D12:D15),"OK","KO")</f>
        <v>OK</v>
      </c>
      <c r="E18" s="405" t="str">
        <f t="shared" si="1"/>
        <v>OK</v>
      </c>
      <c r="F18" s="405" t="str">
        <f t="shared" si="1"/>
        <v>OK</v>
      </c>
      <c r="G18" s="405" t="str">
        <f>IF(G16=SUM(G13:G15),"OK","KO")</f>
        <v>OK</v>
      </c>
      <c r="H18" s="78"/>
    </row>
    <row r="19" spans="1:9" s="3" customFormat="1">
      <c r="A19" s="398"/>
      <c r="B19" s="399" t="s">
        <v>31</v>
      </c>
      <c r="C19" s="121"/>
      <c r="D19" s="121"/>
      <c r="E19" s="121"/>
      <c r="F19" s="121"/>
      <c r="G19" s="121"/>
      <c r="H19" s="120"/>
    </row>
    <row r="20" spans="1:9" s="204" customFormat="1" ht="21">
      <c r="A20" s="400" t="s">
        <v>144</v>
      </c>
      <c r="B20" s="401" t="s">
        <v>710</v>
      </c>
      <c r="C20" s="402" t="s">
        <v>703</v>
      </c>
      <c r="D20" s="402" t="s">
        <v>702</v>
      </c>
      <c r="E20" s="402" t="s">
        <v>701</v>
      </c>
      <c r="F20" s="402" t="s">
        <v>700</v>
      </c>
      <c r="G20" s="402" t="s">
        <v>215</v>
      </c>
      <c r="H20" s="403" t="s">
        <v>131</v>
      </c>
    </row>
    <row r="21" spans="1:9" ht="13">
      <c r="A21" s="49" t="s">
        <v>198</v>
      </c>
      <c r="B21" s="8"/>
      <c r="C21" s="8"/>
      <c r="D21" s="8"/>
      <c r="E21" s="8"/>
      <c r="F21" s="8"/>
      <c r="G21" s="8"/>
      <c r="H21" s="8"/>
      <c r="I21" s="406" t="str">
        <f>IF(H21=SUM(B21:G21),"OK","KO")</f>
        <v>OK</v>
      </c>
    </row>
    <row r="22" spans="1:9" ht="13">
      <c r="A22" s="49" t="s">
        <v>385</v>
      </c>
      <c r="B22" s="8"/>
      <c r="C22" s="8"/>
      <c r="D22" s="8"/>
      <c r="E22" s="8"/>
      <c r="F22" s="8"/>
      <c r="G22" s="8"/>
      <c r="H22" s="8"/>
      <c r="I22" s="406" t="str">
        <f t="shared" ref="I22:I26" si="2">IF(H22=SUM(B22:G22),"OK","KO")</f>
        <v>OK</v>
      </c>
    </row>
    <row r="23" spans="1:9" ht="13">
      <c r="A23" s="49" t="s">
        <v>146</v>
      </c>
      <c r="B23" s="11"/>
      <c r="C23" s="11"/>
      <c r="D23" s="11"/>
      <c r="E23" s="11"/>
      <c r="F23" s="11"/>
      <c r="G23" s="11"/>
      <c r="H23" s="11"/>
      <c r="I23" s="406" t="str">
        <f t="shared" si="2"/>
        <v>OK</v>
      </c>
    </row>
    <row r="24" spans="1:9" ht="13">
      <c r="A24" s="50" t="s">
        <v>131</v>
      </c>
      <c r="B24" s="210"/>
      <c r="C24" s="8"/>
      <c r="D24" s="8"/>
      <c r="E24" s="8"/>
      <c r="F24" s="8"/>
      <c r="G24" s="8"/>
      <c r="H24" s="8"/>
      <c r="I24" s="406" t="str">
        <f t="shared" si="2"/>
        <v>OK</v>
      </c>
    </row>
    <row r="25" spans="1:9" s="3" customFormat="1" ht="13">
      <c r="A25" s="50"/>
      <c r="B25" s="214"/>
      <c r="C25" s="59"/>
      <c r="D25" s="59"/>
      <c r="E25" s="59"/>
      <c r="F25" s="59"/>
      <c r="G25" s="59"/>
      <c r="H25" s="59"/>
      <c r="I25" s="406"/>
    </row>
    <row r="26" spans="1:9" ht="13">
      <c r="A26" s="49" t="s">
        <v>393</v>
      </c>
      <c r="B26" s="8"/>
      <c r="C26" s="8"/>
      <c r="D26" s="8"/>
      <c r="E26" s="8"/>
      <c r="F26" s="8"/>
      <c r="G26" s="36"/>
      <c r="H26" s="8"/>
      <c r="I26" s="406" t="str">
        <f t="shared" si="2"/>
        <v>OK</v>
      </c>
    </row>
    <row r="27" spans="1:9">
      <c r="A27" s="51" t="s">
        <v>249</v>
      </c>
      <c r="B27" s="215"/>
      <c r="C27" s="11"/>
      <c r="D27" s="11"/>
      <c r="E27" s="11"/>
      <c r="F27" s="11"/>
      <c r="G27" s="40"/>
      <c r="H27" s="40"/>
    </row>
    <row r="28" spans="1:9" s="74" customFormat="1" ht="13">
      <c r="A28" s="73" t="s">
        <v>892</v>
      </c>
      <c r="B28" s="405" t="str">
        <f>IF(B24=SUM(B21:B23),"OK","KO")</f>
        <v>OK</v>
      </c>
      <c r="C28" s="405" t="str">
        <f>IF(C24=SUM(C21:C23),"OK","KO")</f>
        <v>OK</v>
      </c>
      <c r="D28" s="405" t="str">
        <f t="shared" ref="D28:H28" si="3">IF(D24=SUM(D21:D23),"OK","KO")</f>
        <v>OK</v>
      </c>
      <c r="E28" s="405" t="str">
        <f t="shared" si="3"/>
        <v>OK</v>
      </c>
      <c r="F28" s="405" t="str">
        <f t="shared" si="3"/>
        <v>OK</v>
      </c>
      <c r="G28" s="405" t="str">
        <f t="shared" si="3"/>
        <v>OK</v>
      </c>
      <c r="H28" s="405" t="str">
        <f t="shared" si="3"/>
        <v>OK</v>
      </c>
    </row>
    <row r="29" spans="1:9" s="3" customFormat="1">
      <c r="A29" s="398"/>
      <c r="B29" s="399" t="s">
        <v>263</v>
      </c>
      <c r="C29" s="121"/>
      <c r="D29" s="121"/>
      <c r="E29" s="121"/>
      <c r="F29" s="121"/>
      <c r="G29" s="121"/>
      <c r="H29" s="120"/>
      <c r="I29" s="48"/>
    </row>
    <row r="30" spans="1:9" s="204" customFormat="1" ht="21">
      <c r="A30" s="400" t="s">
        <v>144</v>
      </c>
      <c r="B30" s="401" t="s">
        <v>710</v>
      </c>
      <c r="C30" s="402" t="s">
        <v>703</v>
      </c>
      <c r="D30" s="402" t="s">
        <v>702</v>
      </c>
      <c r="E30" s="402" t="s">
        <v>701</v>
      </c>
      <c r="F30" s="402" t="s">
        <v>700</v>
      </c>
      <c r="G30" s="402" t="s">
        <v>215</v>
      </c>
      <c r="H30" s="403" t="s">
        <v>131</v>
      </c>
      <c r="I30" s="404"/>
    </row>
    <row r="31" spans="1:9" ht="13">
      <c r="A31" s="353" t="s">
        <v>386</v>
      </c>
      <c r="B31" s="8"/>
      <c r="C31" s="8"/>
      <c r="D31" s="8"/>
      <c r="E31" s="8"/>
      <c r="F31" s="8"/>
      <c r="G31" s="8"/>
      <c r="H31" s="8"/>
      <c r="I31" s="406" t="str">
        <f>IF(H31=SUM(B31:G31),"OK","KO")</f>
        <v>OK</v>
      </c>
    </row>
    <row r="32" spans="1:9" ht="13">
      <c r="A32" s="357" t="s">
        <v>32</v>
      </c>
      <c r="B32" s="8"/>
      <c r="C32" s="11"/>
      <c r="D32" s="11"/>
      <c r="E32" s="11"/>
      <c r="F32" s="11"/>
      <c r="G32" s="11"/>
      <c r="H32" s="11"/>
      <c r="I32" s="406" t="str">
        <f t="shared" ref="I32:I33" si="4">IF(H32=SUM(B32:G32),"OK","KO")</f>
        <v>OK</v>
      </c>
    </row>
    <row r="33" spans="1:9" ht="13">
      <c r="A33" s="382" t="s">
        <v>131</v>
      </c>
      <c r="B33" s="283"/>
      <c r="C33" s="283"/>
      <c r="D33" s="283"/>
      <c r="E33" s="283"/>
      <c r="F33" s="283"/>
      <c r="G33" s="8"/>
      <c r="H33" s="8"/>
      <c r="I33" s="406" t="str">
        <f t="shared" si="4"/>
        <v>OK</v>
      </c>
    </row>
    <row r="34" spans="1:9" s="3" customFormat="1">
      <c r="A34" s="382"/>
      <c r="B34" s="214"/>
      <c r="C34" s="59"/>
      <c r="D34" s="59"/>
      <c r="E34" s="59"/>
      <c r="F34" s="59"/>
      <c r="G34" s="59"/>
      <c r="H34" s="59"/>
    </row>
    <row r="35" spans="1:9" ht="13">
      <c r="A35" s="357" t="s">
        <v>387</v>
      </c>
      <c r="B35" s="8"/>
      <c r="C35" s="8"/>
      <c r="D35" s="8"/>
      <c r="E35" s="8"/>
      <c r="F35" s="8"/>
      <c r="G35" s="36"/>
      <c r="H35" s="8"/>
      <c r="I35" s="406" t="str">
        <f t="shared" ref="I35" si="5">IF(H35=SUM(B35:G35),"OK","KO")</f>
        <v>OK</v>
      </c>
    </row>
    <row r="36" spans="1:9">
      <c r="A36" s="54" t="s">
        <v>250</v>
      </c>
      <c r="B36" s="215"/>
      <c r="C36" s="11"/>
      <c r="D36" s="11"/>
      <c r="E36" s="11"/>
      <c r="F36" s="11"/>
      <c r="G36" s="40"/>
      <c r="H36" s="40"/>
    </row>
    <row r="37" spans="1:9" s="74" customFormat="1" ht="13">
      <c r="A37" s="73" t="s">
        <v>892</v>
      </c>
      <c r="B37" s="405" t="str">
        <f>IF(B33=SUM(B31:B32),"OK","KO")</f>
        <v>OK</v>
      </c>
      <c r="C37" s="405" t="str">
        <f t="shared" ref="C37:H37" si="6">IF(C33=SUM(C31:C32),"OK","KO")</f>
        <v>OK</v>
      </c>
      <c r="D37" s="405" t="str">
        <f t="shared" si="6"/>
        <v>OK</v>
      </c>
      <c r="E37" s="405" t="str">
        <f t="shared" si="6"/>
        <v>OK</v>
      </c>
      <c r="F37" s="405" t="str">
        <f t="shared" si="6"/>
        <v>OK</v>
      </c>
      <c r="G37" s="405" t="str">
        <f t="shared" si="6"/>
        <v>OK</v>
      </c>
      <c r="H37" s="405" t="str">
        <f t="shared" si="6"/>
        <v>OK</v>
      </c>
    </row>
    <row r="38" spans="1:9" s="3" customFormat="1">
      <c r="A38" s="398"/>
      <c r="B38" s="399" t="s">
        <v>23</v>
      </c>
      <c r="C38" s="121"/>
      <c r="D38" s="121"/>
      <c r="E38" s="121"/>
      <c r="F38" s="121"/>
      <c r="G38" s="121"/>
      <c r="H38" s="120"/>
      <c r="I38" s="48"/>
    </row>
    <row r="39" spans="1:9" s="204" customFormat="1" ht="21">
      <c r="A39" s="400" t="s">
        <v>144</v>
      </c>
      <c r="B39" s="401" t="s">
        <v>710</v>
      </c>
      <c r="C39" s="402" t="s">
        <v>703</v>
      </c>
      <c r="D39" s="402" t="s">
        <v>702</v>
      </c>
      <c r="E39" s="402" t="s">
        <v>701</v>
      </c>
      <c r="F39" s="402" t="s">
        <v>700</v>
      </c>
      <c r="G39" s="402" t="s">
        <v>215</v>
      </c>
      <c r="H39" s="403" t="s">
        <v>131</v>
      </c>
      <c r="I39" s="404"/>
    </row>
    <row r="40" spans="1:9" ht="13">
      <c r="A40" s="353" t="s">
        <v>388</v>
      </c>
      <c r="B40" s="8"/>
      <c r="C40" s="8"/>
      <c r="D40" s="8"/>
      <c r="E40" s="8"/>
      <c r="F40" s="8"/>
      <c r="G40" s="8"/>
      <c r="H40" s="8"/>
      <c r="I40" s="406" t="str">
        <f>IF(H40=SUM(B40:G40),"OK","KO")</f>
        <v>OK</v>
      </c>
    </row>
    <row r="41" spans="1:9" ht="13">
      <c r="A41" s="357" t="s">
        <v>147</v>
      </c>
      <c r="B41" s="11"/>
      <c r="C41" s="11"/>
      <c r="D41" s="11"/>
      <c r="E41" s="11"/>
      <c r="F41" s="11"/>
      <c r="G41" s="11"/>
      <c r="H41" s="11"/>
      <c r="I41" s="406" t="str">
        <f t="shared" ref="I41:I42" si="7">IF(H41=SUM(B41:G41),"OK","KO")</f>
        <v>OK</v>
      </c>
    </row>
    <row r="42" spans="1:9" ht="13">
      <c r="A42" s="382" t="s">
        <v>131</v>
      </c>
      <c r="B42" s="283"/>
      <c r="C42" s="283"/>
      <c r="D42" s="283"/>
      <c r="E42" s="283"/>
      <c r="F42" s="283"/>
      <c r="G42" s="8"/>
      <c r="H42" s="8"/>
      <c r="I42" s="406" t="str">
        <f t="shared" si="7"/>
        <v>OK</v>
      </c>
    </row>
    <row r="43" spans="1:9" s="3" customFormat="1">
      <c r="A43" s="382"/>
      <c r="B43" s="214"/>
      <c r="C43" s="59"/>
      <c r="D43" s="59"/>
      <c r="E43" s="59"/>
      <c r="F43" s="59"/>
      <c r="G43" s="59"/>
      <c r="H43" s="59"/>
    </row>
    <row r="44" spans="1:9" ht="13">
      <c r="A44" s="357" t="s">
        <v>148</v>
      </c>
      <c r="B44" s="8"/>
      <c r="C44" s="8"/>
      <c r="D44" s="8"/>
      <c r="E44" s="8"/>
      <c r="F44" s="8"/>
      <c r="G44" s="36"/>
      <c r="H44" s="8"/>
      <c r="I44" s="406" t="str">
        <f t="shared" ref="I44" si="8">IF(H44=SUM(B44:G44),"OK","KO")</f>
        <v>OK</v>
      </c>
    </row>
    <row r="45" spans="1:9">
      <c r="A45" s="54" t="s">
        <v>251</v>
      </c>
      <c r="B45" s="215"/>
      <c r="C45" s="11"/>
      <c r="D45" s="11"/>
      <c r="E45" s="11"/>
      <c r="F45" s="11"/>
      <c r="G45" s="40"/>
      <c r="H45" s="40"/>
    </row>
    <row r="46" spans="1:9" ht="13">
      <c r="A46" s="73" t="s">
        <v>892</v>
      </c>
      <c r="B46" s="405" t="str">
        <f>IF(B42=SUM(B40:B41),"OK","KO")</f>
        <v>OK</v>
      </c>
      <c r="C46" s="405" t="str">
        <f t="shared" ref="C46:H46" si="9">IF(C42=SUM(C40:C41),"OK","KO")</f>
        <v>OK</v>
      </c>
      <c r="D46" s="405" t="str">
        <f t="shared" si="9"/>
        <v>OK</v>
      </c>
      <c r="E46" s="405" t="str">
        <f t="shared" si="9"/>
        <v>OK</v>
      </c>
      <c r="F46" s="405" t="str">
        <f t="shared" si="9"/>
        <v>OK</v>
      </c>
      <c r="G46" s="405" t="str">
        <f t="shared" si="9"/>
        <v>OK</v>
      </c>
      <c r="H46" s="405" t="str">
        <f t="shared" si="9"/>
        <v>OK</v>
      </c>
    </row>
  </sheetData>
  <sheetProtection password="C950" sheet="1" objects="1" scenarios="1"/>
  <conditionalFormatting sqref="I13:I15">
    <cfRule type="cellIs" dxfId="91" priority="21" operator="equal">
      <formula>"KO"</formula>
    </cfRule>
    <cfRule type="cellIs" dxfId="90" priority="22" operator="equal">
      <formula>"OK"</formula>
    </cfRule>
  </conditionalFormatting>
  <conditionalFormatting sqref="I17">
    <cfRule type="cellIs" dxfId="89" priority="19" operator="equal">
      <formula>"KO"</formula>
    </cfRule>
    <cfRule type="cellIs" dxfId="88" priority="20" operator="equal">
      <formula>"OK"</formula>
    </cfRule>
  </conditionalFormatting>
  <conditionalFormatting sqref="I21:I26">
    <cfRule type="cellIs" dxfId="87" priority="17" operator="equal">
      <formula>"KO"</formula>
    </cfRule>
    <cfRule type="cellIs" dxfId="86" priority="18" operator="equal">
      <formula>"OK"</formula>
    </cfRule>
  </conditionalFormatting>
  <conditionalFormatting sqref="I31:I33">
    <cfRule type="cellIs" dxfId="85" priority="15" operator="equal">
      <formula>"KO"</formula>
    </cfRule>
    <cfRule type="cellIs" dxfId="84" priority="16" operator="equal">
      <formula>"OK"</formula>
    </cfRule>
  </conditionalFormatting>
  <conditionalFormatting sqref="I35">
    <cfRule type="cellIs" dxfId="83" priority="13" operator="equal">
      <formula>"KO"</formula>
    </cfRule>
    <cfRule type="cellIs" dxfId="82" priority="14" operator="equal">
      <formula>"OK"</formula>
    </cfRule>
  </conditionalFormatting>
  <conditionalFormatting sqref="I40:I42">
    <cfRule type="cellIs" dxfId="81" priority="11" operator="equal">
      <formula>"KO"</formula>
    </cfRule>
    <cfRule type="cellIs" dxfId="80" priority="12" operator="equal">
      <formula>"OK"</formula>
    </cfRule>
  </conditionalFormatting>
  <conditionalFormatting sqref="I44">
    <cfRule type="cellIs" dxfId="79" priority="9" operator="equal">
      <formula>"KO"</formula>
    </cfRule>
    <cfRule type="cellIs" dxfId="78" priority="10" operator="equal">
      <formula>"OK"</formula>
    </cfRule>
  </conditionalFormatting>
  <conditionalFormatting sqref="C18:G18">
    <cfRule type="cellIs" dxfId="77" priority="7" operator="equal">
      <formula>"KO"</formula>
    </cfRule>
    <cfRule type="cellIs" dxfId="76" priority="8" operator="equal">
      <formula>"OK"</formula>
    </cfRule>
  </conditionalFormatting>
  <conditionalFormatting sqref="B28:H28">
    <cfRule type="cellIs" dxfId="75" priority="5" operator="equal">
      <formula>"KO"</formula>
    </cfRule>
    <cfRule type="cellIs" dxfId="74" priority="6" operator="equal">
      <formula>"OK"</formula>
    </cfRule>
  </conditionalFormatting>
  <conditionalFormatting sqref="B37:H37">
    <cfRule type="cellIs" dxfId="73" priority="3" operator="equal">
      <formula>"KO"</formula>
    </cfRule>
    <cfRule type="cellIs" dxfId="72" priority="4" operator="equal">
      <formula>"OK"</formula>
    </cfRule>
  </conditionalFormatting>
  <conditionalFormatting sqref="B46:H46">
    <cfRule type="cellIs" dxfId="71" priority="1" operator="equal">
      <formula>"KO"</formula>
    </cfRule>
    <cfRule type="cellIs" dxfId="70" priority="2" operator="equal">
      <formula>"OK"</formula>
    </cfRule>
  </conditionalFormatting>
  <pageMargins left="0.39370078740157483" right="0.39370078740157483" top="0.39370078740157483" bottom="0.39370078740157483" header="0.51181102362204722" footer="0.51181102362204722"/>
  <pageSetup paperSize="9" scale="84" orientation="landscape" horizontalDpi="300" verticalDpi="300"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5">
    <pageSetUpPr fitToPage="1"/>
  </sheetPr>
  <dimension ref="A1:I46"/>
  <sheetViews>
    <sheetView workbookViewId="0">
      <pane xSplit="1" topLeftCell="B1" activePane="topRight" state="frozen"/>
      <selection pane="topRight" activeCell="O33" sqref="O33"/>
    </sheetView>
  </sheetViews>
  <sheetFormatPr baseColWidth="10" defaultColWidth="11.453125" defaultRowHeight="10.5"/>
  <cols>
    <col min="1" max="1" width="33.7265625" style="3" customWidth="1"/>
    <col min="2" max="2" width="15.7265625" style="216" customWidth="1"/>
    <col min="3" max="8" width="15.7265625" style="4" customWidth="1"/>
    <col min="9" max="9" width="23.453125" style="4" customWidth="1"/>
    <col min="10" max="16384" width="11.453125" style="4"/>
  </cols>
  <sheetData>
    <row r="1" spans="1:9" s="3" customFormat="1">
      <c r="A1" s="254" t="s">
        <v>871</v>
      </c>
      <c r="B1" s="255"/>
      <c r="C1" s="256"/>
      <c r="D1" s="256"/>
      <c r="E1" s="256"/>
      <c r="F1" s="256"/>
      <c r="G1" s="254"/>
      <c r="H1" s="71"/>
    </row>
    <row r="2" spans="1:9" s="3" customFormat="1">
      <c r="A2" s="256"/>
      <c r="B2" s="255"/>
      <c r="C2" s="256"/>
      <c r="D2" s="256"/>
      <c r="E2" s="256"/>
      <c r="F2" s="256"/>
      <c r="G2" s="256"/>
      <c r="H2" s="71"/>
    </row>
    <row r="3" spans="1:9" s="3" customFormat="1">
      <c r="A3" s="254" t="s">
        <v>490</v>
      </c>
      <c r="B3" s="255"/>
      <c r="C3" s="256"/>
      <c r="D3" s="256"/>
      <c r="E3" s="256"/>
      <c r="F3" s="256"/>
      <c r="G3" s="256"/>
      <c r="H3" s="71"/>
    </row>
    <row r="4" spans="1:9" s="3" customFormat="1">
      <c r="A4" s="258" t="s">
        <v>739</v>
      </c>
      <c r="B4" s="255"/>
      <c r="C4" s="258" t="s">
        <v>740</v>
      </c>
      <c r="D4" s="258" t="s">
        <v>741</v>
      </c>
      <c r="E4" s="258" t="s">
        <v>742</v>
      </c>
      <c r="F4" s="258"/>
      <c r="G4" s="258" t="s">
        <v>870</v>
      </c>
      <c r="H4" s="71"/>
    </row>
    <row r="5" spans="1:9" s="3" customFormat="1">
      <c r="A5" s="254" t="s">
        <v>945</v>
      </c>
      <c r="B5" s="255"/>
      <c r="C5" s="258">
        <v>739</v>
      </c>
      <c r="D5" s="258" t="s">
        <v>869</v>
      </c>
      <c r="E5" s="258" t="s">
        <v>509</v>
      </c>
      <c r="F5" s="258"/>
      <c r="G5" s="409" t="s">
        <v>817</v>
      </c>
      <c r="H5" s="71"/>
    </row>
    <row r="6" spans="1:9" s="3" customFormat="1">
      <c r="A6" s="256"/>
      <c r="B6" s="255"/>
      <c r="C6" s="256"/>
      <c r="D6" s="256"/>
      <c r="E6" s="256"/>
      <c r="F6" s="256"/>
      <c r="G6" s="256"/>
      <c r="H6" s="71"/>
    </row>
    <row r="7" spans="1:9" s="3" customFormat="1">
      <c r="A7" s="256" t="s">
        <v>747</v>
      </c>
      <c r="B7" s="255"/>
      <c r="C7" s="256" t="s">
        <v>748</v>
      </c>
      <c r="D7" s="256"/>
      <c r="E7" s="256"/>
      <c r="F7" s="256"/>
      <c r="G7" s="256"/>
      <c r="H7" s="71"/>
    </row>
    <row r="8" spans="1:9" s="3" customFormat="1">
      <c r="A8" s="87"/>
      <c r="B8" s="206"/>
      <c r="C8" s="87"/>
      <c r="D8" s="71"/>
      <c r="E8" s="71"/>
      <c r="F8" s="87"/>
      <c r="G8" s="71"/>
      <c r="H8" s="71"/>
    </row>
    <row r="9" spans="1:9" s="3" customFormat="1">
      <c r="A9" s="87"/>
      <c r="B9" s="207"/>
      <c r="C9" s="88"/>
      <c r="D9" s="71"/>
      <c r="E9" s="71"/>
      <c r="F9" s="71"/>
      <c r="G9" s="71"/>
      <c r="H9" s="71"/>
    </row>
    <row r="10" spans="1:9" s="3" customFormat="1">
      <c r="A10" s="398"/>
      <c r="B10" s="399" t="s">
        <v>206</v>
      </c>
      <c r="C10" s="121"/>
      <c r="D10" s="121"/>
      <c r="E10" s="121"/>
      <c r="F10" s="121"/>
      <c r="G10" s="121"/>
      <c r="H10" s="120"/>
      <c r="I10" s="48"/>
    </row>
    <row r="11" spans="1:9" s="204" customFormat="1" ht="21">
      <c r="A11" s="400" t="s">
        <v>144</v>
      </c>
      <c r="B11" s="401" t="s">
        <v>710</v>
      </c>
      <c r="C11" s="402" t="s">
        <v>703</v>
      </c>
      <c r="D11" s="402" t="s">
        <v>702</v>
      </c>
      <c r="E11" s="402" t="s">
        <v>701</v>
      </c>
      <c r="F11" s="402" t="s">
        <v>700</v>
      </c>
      <c r="G11" s="402" t="s">
        <v>215</v>
      </c>
      <c r="H11" s="403" t="s">
        <v>131</v>
      </c>
      <c r="I11" s="404" t="s">
        <v>891</v>
      </c>
    </row>
    <row r="12" spans="1:9">
      <c r="A12" s="49" t="s">
        <v>153</v>
      </c>
      <c r="B12" s="209"/>
      <c r="C12" s="13"/>
      <c r="D12" s="13"/>
      <c r="E12" s="13"/>
      <c r="F12" s="13"/>
      <c r="G12" s="38"/>
      <c r="H12" s="38"/>
    </row>
    <row r="13" spans="1:9" ht="13">
      <c r="A13" s="49" t="s">
        <v>154</v>
      </c>
      <c r="B13" s="8"/>
      <c r="C13" s="8"/>
      <c r="D13" s="8"/>
      <c r="E13" s="8"/>
      <c r="F13" s="8"/>
      <c r="G13" s="8"/>
      <c r="H13" s="8"/>
      <c r="I13" s="406" t="str">
        <f>IF(H13=SUM(B13:G13),"OK","KO")</f>
        <v>OK</v>
      </c>
    </row>
    <row r="14" spans="1:9" ht="13">
      <c r="A14" s="49" t="s">
        <v>155</v>
      </c>
      <c r="B14" s="8"/>
      <c r="C14" s="8"/>
      <c r="D14" s="8"/>
      <c r="E14" s="8"/>
      <c r="F14" s="8"/>
      <c r="G14" s="8"/>
      <c r="H14" s="8"/>
      <c r="I14" s="406" t="str">
        <f t="shared" ref="I14:I17" si="0">IF(H14=SUM(B14:G14),"OK","KO")</f>
        <v>OK</v>
      </c>
    </row>
    <row r="15" spans="1:9" ht="13">
      <c r="A15" s="49" t="s">
        <v>24</v>
      </c>
      <c r="B15" s="11"/>
      <c r="C15" s="11"/>
      <c r="D15" s="11"/>
      <c r="E15" s="11"/>
      <c r="F15" s="11"/>
      <c r="G15" s="11"/>
      <c r="H15" s="8"/>
      <c r="I15" s="406" t="str">
        <f t="shared" si="0"/>
        <v>OK</v>
      </c>
    </row>
    <row r="16" spans="1:9">
      <c r="A16" s="50" t="s">
        <v>131</v>
      </c>
      <c r="B16" s="211"/>
      <c r="C16" s="8"/>
      <c r="D16" s="8"/>
      <c r="E16" s="8"/>
      <c r="F16" s="8"/>
      <c r="G16" s="8"/>
      <c r="H16" s="36"/>
      <c r="I16" s="17"/>
    </row>
    <row r="17" spans="1:9" ht="13">
      <c r="A17" s="49" t="s">
        <v>145</v>
      </c>
      <c r="B17" s="8"/>
      <c r="C17" s="8"/>
      <c r="D17" s="8"/>
      <c r="E17" s="8"/>
      <c r="F17" s="8"/>
      <c r="G17" s="8"/>
      <c r="H17" s="8"/>
      <c r="I17" s="406" t="str">
        <f t="shared" si="0"/>
        <v>OK</v>
      </c>
    </row>
    <row r="18" spans="1:9" s="74" customFormat="1" ht="13">
      <c r="A18" s="73" t="s">
        <v>892</v>
      </c>
      <c r="B18" s="212"/>
      <c r="C18" s="405" t="str">
        <f>IF(C16=SUM(C12:C15),"OK","KO")</f>
        <v>OK</v>
      </c>
      <c r="D18" s="405" t="str">
        <f t="shared" ref="D18:F18" si="1">IF(D16=SUM(D12:D15),"OK","KO")</f>
        <v>OK</v>
      </c>
      <c r="E18" s="405" t="str">
        <f t="shared" si="1"/>
        <v>OK</v>
      </c>
      <c r="F18" s="405" t="str">
        <f t="shared" si="1"/>
        <v>OK</v>
      </c>
      <c r="G18" s="405" t="str">
        <f>IF(G16=SUM(G13:G15),"OK","KO")</f>
        <v>OK</v>
      </c>
      <c r="H18" s="78"/>
    </row>
    <row r="19" spans="1:9" s="3" customFormat="1">
      <c r="A19" s="398"/>
      <c r="B19" s="399" t="s">
        <v>31</v>
      </c>
      <c r="C19" s="121"/>
      <c r="D19" s="121"/>
      <c r="E19" s="121"/>
      <c r="F19" s="121"/>
      <c r="G19" s="121"/>
      <c r="H19" s="120"/>
    </row>
    <row r="20" spans="1:9" s="204" customFormat="1" ht="21">
      <c r="A20" s="400" t="s">
        <v>144</v>
      </c>
      <c r="B20" s="401" t="s">
        <v>710</v>
      </c>
      <c r="C20" s="402" t="s">
        <v>703</v>
      </c>
      <c r="D20" s="402" t="s">
        <v>702</v>
      </c>
      <c r="E20" s="402" t="s">
        <v>701</v>
      </c>
      <c r="F20" s="402" t="s">
        <v>700</v>
      </c>
      <c r="G20" s="402" t="s">
        <v>215</v>
      </c>
      <c r="H20" s="403" t="s">
        <v>131</v>
      </c>
    </row>
    <row r="21" spans="1:9" ht="13">
      <c r="A21" s="49" t="s">
        <v>198</v>
      </c>
      <c r="B21" s="8"/>
      <c r="C21" s="8"/>
      <c r="D21" s="8"/>
      <c r="E21" s="8"/>
      <c r="F21" s="8"/>
      <c r="G21" s="8"/>
      <c r="H21" s="8"/>
      <c r="I21" s="406" t="str">
        <f>IF(H21=SUM(B21:G21),"OK","KO")</f>
        <v>OK</v>
      </c>
    </row>
    <row r="22" spans="1:9" ht="13">
      <c r="A22" s="49" t="s">
        <v>385</v>
      </c>
      <c r="B22" s="8"/>
      <c r="C22" s="8"/>
      <c r="D22" s="8"/>
      <c r="E22" s="8"/>
      <c r="F22" s="8"/>
      <c r="G22" s="8"/>
      <c r="H22" s="8"/>
      <c r="I22" s="406" t="str">
        <f t="shared" ref="I22:I26" si="2">IF(H22=SUM(B22:G22),"OK","KO")</f>
        <v>OK</v>
      </c>
    </row>
    <row r="23" spans="1:9" ht="13">
      <c r="A23" s="49" t="s">
        <v>146</v>
      </c>
      <c r="B23" s="11"/>
      <c r="C23" s="11"/>
      <c r="D23" s="11"/>
      <c r="E23" s="11"/>
      <c r="F23" s="11"/>
      <c r="G23" s="11"/>
      <c r="H23" s="11"/>
      <c r="I23" s="406" t="str">
        <f t="shared" si="2"/>
        <v>OK</v>
      </c>
    </row>
    <row r="24" spans="1:9" ht="13">
      <c r="A24" s="50" t="s">
        <v>131</v>
      </c>
      <c r="B24" s="210"/>
      <c r="C24" s="8"/>
      <c r="D24" s="8"/>
      <c r="E24" s="8"/>
      <c r="F24" s="8"/>
      <c r="G24" s="8"/>
      <c r="H24" s="8"/>
      <c r="I24" s="406" t="str">
        <f t="shared" si="2"/>
        <v>OK</v>
      </c>
    </row>
    <row r="25" spans="1:9" s="3" customFormat="1" ht="13">
      <c r="A25" s="50"/>
      <c r="B25" s="214"/>
      <c r="C25" s="59"/>
      <c r="D25" s="59"/>
      <c r="E25" s="59"/>
      <c r="F25" s="59"/>
      <c r="G25" s="59"/>
      <c r="H25" s="59"/>
      <c r="I25" s="406"/>
    </row>
    <row r="26" spans="1:9" ht="13">
      <c r="A26" s="49" t="s">
        <v>393</v>
      </c>
      <c r="B26" s="8"/>
      <c r="C26" s="8"/>
      <c r="D26" s="8"/>
      <c r="E26" s="8"/>
      <c r="F26" s="8"/>
      <c r="G26" s="36"/>
      <c r="H26" s="8"/>
      <c r="I26" s="406" t="str">
        <f t="shared" si="2"/>
        <v>OK</v>
      </c>
    </row>
    <row r="27" spans="1:9">
      <c r="A27" s="51" t="s">
        <v>249</v>
      </c>
      <c r="B27" s="215"/>
      <c r="C27" s="11"/>
      <c r="D27" s="11"/>
      <c r="E27" s="11"/>
      <c r="F27" s="11"/>
      <c r="G27" s="40"/>
      <c r="H27" s="40"/>
    </row>
    <row r="28" spans="1:9" s="74" customFormat="1" ht="13">
      <c r="A28" s="73" t="s">
        <v>892</v>
      </c>
      <c r="B28" s="405" t="str">
        <f>IF(B24=SUM(B21:B23),"OK","KO")</f>
        <v>OK</v>
      </c>
      <c r="C28" s="405" t="str">
        <f>IF(C24=SUM(C21:C23),"OK","KO")</f>
        <v>OK</v>
      </c>
      <c r="D28" s="405" t="str">
        <f t="shared" ref="D28:H28" si="3">IF(D24=SUM(D21:D23),"OK","KO")</f>
        <v>OK</v>
      </c>
      <c r="E28" s="405" t="str">
        <f t="shared" si="3"/>
        <v>OK</v>
      </c>
      <c r="F28" s="405" t="str">
        <f t="shared" si="3"/>
        <v>OK</v>
      </c>
      <c r="G28" s="405" t="str">
        <f t="shared" si="3"/>
        <v>OK</v>
      </c>
      <c r="H28" s="405" t="str">
        <f t="shared" si="3"/>
        <v>OK</v>
      </c>
    </row>
    <row r="29" spans="1:9" s="3" customFormat="1">
      <c r="A29" s="398"/>
      <c r="B29" s="399" t="s">
        <v>263</v>
      </c>
      <c r="C29" s="121"/>
      <c r="D29" s="121"/>
      <c r="E29" s="121"/>
      <c r="F29" s="121"/>
      <c r="G29" s="121"/>
      <c r="H29" s="120"/>
      <c r="I29" s="48"/>
    </row>
    <row r="30" spans="1:9" s="204" customFormat="1" ht="21">
      <c r="A30" s="400" t="s">
        <v>144</v>
      </c>
      <c r="B30" s="401" t="s">
        <v>710</v>
      </c>
      <c r="C30" s="402" t="s">
        <v>703</v>
      </c>
      <c r="D30" s="402" t="s">
        <v>702</v>
      </c>
      <c r="E30" s="402" t="s">
        <v>701</v>
      </c>
      <c r="F30" s="402" t="s">
        <v>700</v>
      </c>
      <c r="G30" s="402" t="s">
        <v>215</v>
      </c>
      <c r="H30" s="403" t="s">
        <v>131</v>
      </c>
      <c r="I30" s="404"/>
    </row>
    <row r="31" spans="1:9" ht="13">
      <c r="A31" s="353" t="s">
        <v>386</v>
      </c>
      <c r="B31" s="8"/>
      <c r="C31" s="8"/>
      <c r="D31" s="8"/>
      <c r="E31" s="8"/>
      <c r="F31" s="8"/>
      <c r="G31" s="8"/>
      <c r="H31" s="8"/>
      <c r="I31" s="406" t="str">
        <f>IF(H31=SUM(B31:G31),"OK","KO")</f>
        <v>OK</v>
      </c>
    </row>
    <row r="32" spans="1:9" ht="13">
      <c r="A32" s="357" t="s">
        <v>32</v>
      </c>
      <c r="B32" s="11"/>
      <c r="C32" s="11"/>
      <c r="D32" s="11"/>
      <c r="E32" s="11"/>
      <c r="F32" s="11"/>
      <c r="G32" s="11"/>
      <c r="H32" s="11"/>
      <c r="I32" s="406" t="str">
        <f t="shared" ref="I32:I33" si="4">IF(H32=SUM(B32:G32),"OK","KO")</f>
        <v>OK</v>
      </c>
    </row>
    <row r="33" spans="1:9" ht="13">
      <c r="A33" s="382" t="s">
        <v>131</v>
      </c>
      <c r="B33" s="283"/>
      <c r="C33" s="283"/>
      <c r="D33" s="283"/>
      <c r="E33" s="283"/>
      <c r="F33" s="283"/>
      <c r="G33" s="8"/>
      <c r="H33" s="8"/>
      <c r="I33" s="406" t="str">
        <f t="shared" si="4"/>
        <v>OK</v>
      </c>
    </row>
    <row r="34" spans="1:9" s="3" customFormat="1">
      <c r="A34" s="382"/>
      <c r="B34" s="214"/>
      <c r="C34" s="59"/>
      <c r="D34" s="59"/>
      <c r="E34" s="59"/>
      <c r="F34" s="59"/>
      <c r="G34" s="59"/>
      <c r="H34" s="59"/>
    </row>
    <row r="35" spans="1:9" ht="13">
      <c r="A35" s="357" t="s">
        <v>387</v>
      </c>
      <c r="B35" s="8"/>
      <c r="C35" s="8"/>
      <c r="D35" s="8"/>
      <c r="E35" s="8"/>
      <c r="F35" s="8"/>
      <c r="G35" s="36"/>
      <c r="H35" s="8"/>
      <c r="I35" s="406" t="str">
        <f t="shared" ref="I35" si="5">IF(H35=SUM(B35:G35),"OK","KO")</f>
        <v>OK</v>
      </c>
    </row>
    <row r="36" spans="1:9">
      <c r="A36" s="54" t="s">
        <v>250</v>
      </c>
      <c r="B36" s="215"/>
      <c r="C36" s="11"/>
      <c r="D36" s="11"/>
      <c r="E36" s="11"/>
      <c r="F36" s="11"/>
      <c r="G36" s="40"/>
      <c r="H36" s="40"/>
    </row>
    <row r="37" spans="1:9" s="74" customFormat="1" ht="13">
      <c r="A37" s="73" t="s">
        <v>892</v>
      </c>
      <c r="B37" s="405" t="str">
        <f>IF(B33=SUM(B31:B32),"OK","KO")</f>
        <v>OK</v>
      </c>
      <c r="C37" s="405" t="str">
        <f t="shared" ref="C37:H37" si="6">IF(C33=SUM(C31:C32),"OK","KO")</f>
        <v>OK</v>
      </c>
      <c r="D37" s="405" t="str">
        <f t="shared" si="6"/>
        <v>OK</v>
      </c>
      <c r="E37" s="405" t="str">
        <f t="shared" si="6"/>
        <v>OK</v>
      </c>
      <c r="F37" s="405" t="str">
        <f t="shared" si="6"/>
        <v>OK</v>
      </c>
      <c r="G37" s="405" t="str">
        <f t="shared" si="6"/>
        <v>OK</v>
      </c>
      <c r="H37" s="405" t="str">
        <f t="shared" si="6"/>
        <v>OK</v>
      </c>
    </row>
    <row r="38" spans="1:9" s="3" customFormat="1">
      <c r="A38" s="398"/>
      <c r="B38" s="399" t="s">
        <v>23</v>
      </c>
      <c r="C38" s="121"/>
      <c r="D38" s="121"/>
      <c r="E38" s="121"/>
      <c r="F38" s="121"/>
      <c r="G38" s="121"/>
      <c r="H38" s="120"/>
      <c r="I38" s="48"/>
    </row>
    <row r="39" spans="1:9" s="204" customFormat="1" ht="21">
      <c r="A39" s="400" t="s">
        <v>144</v>
      </c>
      <c r="B39" s="401" t="s">
        <v>710</v>
      </c>
      <c r="C39" s="402" t="s">
        <v>703</v>
      </c>
      <c r="D39" s="402" t="s">
        <v>702</v>
      </c>
      <c r="E39" s="402" t="s">
        <v>701</v>
      </c>
      <c r="F39" s="402" t="s">
        <v>700</v>
      </c>
      <c r="G39" s="402" t="s">
        <v>215</v>
      </c>
      <c r="H39" s="403" t="s">
        <v>131</v>
      </c>
      <c r="I39" s="404"/>
    </row>
    <row r="40" spans="1:9" ht="13">
      <c r="A40" s="353" t="s">
        <v>388</v>
      </c>
      <c r="B40" s="8"/>
      <c r="C40" s="8"/>
      <c r="D40" s="8"/>
      <c r="E40" s="8"/>
      <c r="F40" s="8"/>
      <c r="G40" s="8"/>
      <c r="H40" s="8"/>
      <c r="I40" s="406" t="str">
        <f>IF(H40=SUM(B40:G40),"OK","KO")</f>
        <v>OK</v>
      </c>
    </row>
    <row r="41" spans="1:9" ht="13">
      <c r="A41" s="357" t="s">
        <v>147</v>
      </c>
      <c r="B41" s="11"/>
      <c r="C41" s="11"/>
      <c r="D41" s="11"/>
      <c r="E41" s="11"/>
      <c r="F41" s="11"/>
      <c r="G41" s="11"/>
      <c r="H41" s="11"/>
      <c r="I41" s="406" t="str">
        <f t="shared" ref="I41:I42" si="7">IF(H41=SUM(B41:G41),"OK","KO")</f>
        <v>OK</v>
      </c>
    </row>
    <row r="42" spans="1:9" ht="13">
      <c r="A42" s="382" t="s">
        <v>131</v>
      </c>
      <c r="B42" s="283"/>
      <c r="C42" s="283"/>
      <c r="D42" s="283"/>
      <c r="E42" s="283"/>
      <c r="F42" s="283"/>
      <c r="G42" s="8"/>
      <c r="H42" s="8"/>
      <c r="I42" s="406" t="str">
        <f t="shared" si="7"/>
        <v>OK</v>
      </c>
    </row>
    <row r="43" spans="1:9" s="3" customFormat="1">
      <c r="A43" s="382"/>
      <c r="B43" s="214"/>
      <c r="C43" s="59"/>
      <c r="D43" s="59"/>
      <c r="E43" s="59"/>
      <c r="F43" s="59"/>
      <c r="G43" s="59"/>
      <c r="H43" s="59"/>
    </row>
    <row r="44" spans="1:9" ht="13">
      <c r="A44" s="357" t="s">
        <v>148</v>
      </c>
      <c r="B44" s="8"/>
      <c r="C44" s="8"/>
      <c r="D44" s="8"/>
      <c r="E44" s="8"/>
      <c r="F44" s="8"/>
      <c r="G44" s="36"/>
      <c r="H44" s="8"/>
      <c r="I44" s="406" t="str">
        <f t="shared" ref="I44" si="8">IF(H44=SUM(B44:G44),"OK","KO")</f>
        <v>OK</v>
      </c>
    </row>
    <row r="45" spans="1:9">
      <c r="A45" s="54" t="s">
        <v>251</v>
      </c>
      <c r="B45" s="215"/>
      <c r="C45" s="11"/>
      <c r="D45" s="11"/>
      <c r="E45" s="11"/>
      <c r="F45" s="11"/>
      <c r="G45" s="40"/>
      <c r="H45" s="40"/>
    </row>
    <row r="46" spans="1:9" ht="13">
      <c r="A46" s="73" t="s">
        <v>892</v>
      </c>
      <c r="B46" s="405" t="str">
        <f>IF(B42=SUM(B40:B41),"OK","KO")</f>
        <v>OK</v>
      </c>
      <c r="C46" s="405" t="str">
        <f t="shared" ref="C46:H46" si="9">IF(C42=SUM(C40:C41),"OK","KO")</f>
        <v>OK</v>
      </c>
      <c r="D46" s="405" t="str">
        <f t="shared" si="9"/>
        <v>OK</v>
      </c>
      <c r="E46" s="405" t="str">
        <f t="shared" si="9"/>
        <v>OK</v>
      </c>
      <c r="F46" s="405" t="str">
        <f t="shared" si="9"/>
        <v>OK</v>
      </c>
      <c r="G46" s="405" t="str">
        <f t="shared" si="9"/>
        <v>OK</v>
      </c>
      <c r="H46" s="405" t="str">
        <f t="shared" si="9"/>
        <v>OK</v>
      </c>
    </row>
  </sheetData>
  <sheetProtection password="C950" sheet="1" objects="1" scenarios="1"/>
  <conditionalFormatting sqref="I13:I15">
    <cfRule type="cellIs" dxfId="69" priority="21" operator="equal">
      <formula>"KO"</formula>
    </cfRule>
    <cfRule type="cellIs" dxfId="68" priority="22" operator="equal">
      <formula>"OK"</formula>
    </cfRule>
  </conditionalFormatting>
  <conditionalFormatting sqref="I17">
    <cfRule type="cellIs" dxfId="67" priority="19" operator="equal">
      <formula>"KO"</formula>
    </cfRule>
    <cfRule type="cellIs" dxfId="66" priority="20" operator="equal">
      <formula>"OK"</formula>
    </cfRule>
  </conditionalFormatting>
  <conditionalFormatting sqref="I21:I26">
    <cfRule type="cellIs" dxfId="65" priority="17" operator="equal">
      <formula>"KO"</formula>
    </cfRule>
    <cfRule type="cellIs" dxfId="64" priority="18" operator="equal">
      <formula>"OK"</formula>
    </cfRule>
  </conditionalFormatting>
  <conditionalFormatting sqref="I31:I33">
    <cfRule type="cellIs" dxfId="63" priority="15" operator="equal">
      <formula>"KO"</formula>
    </cfRule>
    <cfRule type="cellIs" dxfId="62" priority="16" operator="equal">
      <formula>"OK"</formula>
    </cfRule>
  </conditionalFormatting>
  <conditionalFormatting sqref="I35">
    <cfRule type="cellIs" dxfId="61" priority="13" operator="equal">
      <formula>"KO"</formula>
    </cfRule>
    <cfRule type="cellIs" dxfId="60" priority="14" operator="equal">
      <formula>"OK"</formula>
    </cfRule>
  </conditionalFormatting>
  <conditionalFormatting sqref="I40:I42">
    <cfRule type="cellIs" dxfId="59" priority="11" operator="equal">
      <formula>"KO"</formula>
    </cfRule>
    <cfRule type="cellIs" dxfId="58" priority="12" operator="equal">
      <formula>"OK"</formula>
    </cfRule>
  </conditionalFormatting>
  <conditionalFormatting sqref="I44">
    <cfRule type="cellIs" dxfId="57" priority="9" operator="equal">
      <formula>"KO"</formula>
    </cfRule>
    <cfRule type="cellIs" dxfId="56" priority="10" operator="equal">
      <formula>"OK"</formula>
    </cfRule>
  </conditionalFormatting>
  <conditionalFormatting sqref="C18:G18">
    <cfRule type="cellIs" dxfId="55" priority="7" operator="equal">
      <formula>"KO"</formula>
    </cfRule>
    <cfRule type="cellIs" dxfId="54" priority="8" operator="equal">
      <formula>"OK"</formula>
    </cfRule>
  </conditionalFormatting>
  <conditionalFormatting sqref="B28:H28">
    <cfRule type="cellIs" dxfId="53" priority="5" operator="equal">
      <formula>"KO"</formula>
    </cfRule>
    <cfRule type="cellIs" dxfId="52" priority="6" operator="equal">
      <formula>"OK"</formula>
    </cfRule>
  </conditionalFormatting>
  <conditionalFormatting sqref="B37:H37">
    <cfRule type="cellIs" dxfId="51" priority="3" operator="equal">
      <formula>"KO"</formula>
    </cfRule>
    <cfRule type="cellIs" dxfId="50" priority="4" operator="equal">
      <formula>"OK"</formula>
    </cfRule>
  </conditionalFormatting>
  <conditionalFormatting sqref="B46:H46">
    <cfRule type="cellIs" dxfId="49" priority="1" operator="equal">
      <formula>"KO"</formula>
    </cfRule>
    <cfRule type="cellIs" dxfId="48" priority="2" operator="equal">
      <formula>"OK"</formula>
    </cfRule>
  </conditionalFormatting>
  <pageMargins left="0.39370078740157483" right="0.39370078740157483" top="0.39370078740157483" bottom="0.39370078740157483" header="0.51181102362204722" footer="0.51181102362204722"/>
  <pageSetup paperSize="9" scale="85" orientation="landscape" horizontalDpi="300" verticalDpi="300"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6">
    <pageSetUpPr fitToPage="1"/>
  </sheetPr>
  <dimension ref="A1:I53"/>
  <sheetViews>
    <sheetView topLeftCell="A10" workbookViewId="0">
      <pane xSplit="1" topLeftCell="B1" activePane="topRight" state="frozen"/>
      <selection pane="topRight"/>
    </sheetView>
  </sheetViews>
  <sheetFormatPr baseColWidth="10" defaultRowHeight="12.5"/>
  <cols>
    <col min="1" max="1" width="33.7265625" style="1" customWidth="1"/>
    <col min="2" max="2" width="27.7265625" customWidth="1"/>
    <col min="3" max="8" width="15.7265625" customWidth="1"/>
    <col min="9" max="9" width="23.26953125" customWidth="1"/>
  </cols>
  <sheetData>
    <row r="1" spans="1:8" s="1" customFormat="1">
      <c r="A1" s="258" t="s">
        <v>841</v>
      </c>
      <c r="B1" s="255"/>
      <c r="C1" s="256"/>
      <c r="D1" s="256"/>
      <c r="E1" s="256"/>
      <c r="F1" s="256"/>
      <c r="G1" s="254"/>
      <c r="H1" s="71"/>
    </row>
    <row r="2" spans="1:8" s="1" customFormat="1">
      <c r="A2" s="256"/>
      <c r="B2" s="255"/>
      <c r="C2" s="256"/>
      <c r="D2" s="256"/>
      <c r="E2" s="256"/>
      <c r="F2" s="256"/>
      <c r="G2" s="256"/>
      <c r="H2" s="71"/>
    </row>
    <row r="3" spans="1:8" s="1" customFormat="1">
      <c r="A3" s="254" t="s">
        <v>490</v>
      </c>
      <c r="B3" s="255"/>
      <c r="C3" s="256"/>
      <c r="D3" s="256"/>
      <c r="E3" s="256"/>
      <c r="F3" s="256"/>
      <c r="G3" s="256"/>
      <c r="H3" s="71"/>
    </row>
    <row r="4" spans="1:8" s="1" customFormat="1">
      <c r="A4" s="258" t="s">
        <v>739</v>
      </c>
      <c r="B4" s="255"/>
      <c r="C4" s="258" t="s">
        <v>740</v>
      </c>
      <c r="D4" s="258" t="s">
        <v>741</v>
      </c>
      <c r="E4" s="258" t="s">
        <v>742</v>
      </c>
      <c r="F4" s="258"/>
      <c r="G4" s="258" t="s">
        <v>840</v>
      </c>
      <c r="H4" s="71"/>
    </row>
    <row r="5" spans="1:8" s="1" customFormat="1">
      <c r="A5" s="254" t="s">
        <v>945</v>
      </c>
      <c r="B5" s="255"/>
      <c r="C5" s="258">
        <v>740</v>
      </c>
      <c r="D5" s="258" t="s">
        <v>839</v>
      </c>
      <c r="E5" s="258" t="s">
        <v>509</v>
      </c>
      <c r="F5" s="258"/>
      <c r="G5" s="409" t="s">
        <v>838</v>
      </c>
      <c r="H5" s="71"/>
    </row>
    <row r="6" spans="1:8" s="1" customFormat="1">
      <c r="A6" s="256"/>
      <c r="B6" s="255"/>
      <c r="C6" s="256"/>
      <c r="D6" s="256"/>
      <c r="E6" s="256"/>
      <c r="F6" s="256"/>
      <c r="G6" s="256"/>
      <c r="H6" s="71"/>
    </row>
    <row r="7" spans="1:8" s="1" customFormat="1">
      <c r="A7" s="258" t="s">
        <v>747</v>
      </c>
      <c r="B7" s="415"/>
      <c r="C7" s="258" t="s">
        <v>748</v>
      </c>
      <c r="D7" s="258"/>
      <c r="E7" s="258"/>
      <c r="F7" s="258"/>
      <c r="G7" s="258"/>
      <c r="H7" s="89"/>
    </row>
    <row r="8" spans="1:8" s="1" customFormat="1">
      <c r="A8" s="87"/>
      <c r="B8" s="89"/>
      <c r="C8" s="87"/>
      <c r="D8" s="89"/>
      <c r="E8" s="89"/>
      <c r="F8" s="89"/>
      <c r="G8" s="89"/>
      <c r="H8" s="89"/>
    </row>
    <row r="9" spans="1:8" s="1" customFormat="1">
      <c r="A9" s="87"/>
      <c r="B9" s="88"/>
      <c r="C9" s="88"/>
      <c r="D9" s="71"/>
      <c r="E9" s="71"/>
      <c r="F9" s="71"/>
      <c r="G9" s="71"/>
      <c r="H9" s="71"/>
    </row>
    <row r="10" spans="1:8" s="1" customFormat="1">
      <c r="A10" s="410"/>
      <c r="B10" s="130" t="s">
        <v>302</v>
      </c>
      <c r="C10" s="411"/>
      <c r="D10" s="411"/>
      <c r="E10" s="411"/>
      <c r="F10" s="411"/>
      <c r="G10" s="411"/>
      <c r="H10" s="412"/>
    </row>
    <row r="11" spans="1:8" s="1" customFormat="1">
      <c r="A11" s="413" t="s">
        <v>34</v>
      </c>
      <c r="B11" s="414" t="s">
        <v>715</v>
      </c>
      <c r="C11" s="414" t="s">
        <v>709</v>
      </c>
      <c r="D11" s="414" t="s">
        <v>708</v>
      </c>
      <c r="E11" s="414" t="s">
        <v>707</v>
      </c>
      <c r="F11" s="414" t="s">
        <v>706</v>
      </c>
      <c r="G11" s="414" t="s">
        <v>705</v>
      </c>
      <c r="H11" s="414" t="s">
        <v>714</v>
      </c>
    </row>
    <row r="12" spans="1:8" ht="12" customHeight="1">
      <c r="A12" s="41" t="s">
        <v>326</v>
      </c>
      <c r="B12" s="64"/>
      <c r="C12" s="64"/>
      <c r="D12" s="64"/>
      <c r="E12" s="64"/>
      <c r="F12" s="64"/>
      <c r="G12" s="64"/>
      <c r="H12" s="8"/>
    </row>
    <row r="13" spans="1:8" ht="12" customHeight="1">
      <c r="A13" s="41" t="s">
        <v>327</v>
      </c>
      <c r="B13" s="64"/>
      <c r="C13" s="64"/>
      <c r="D13" s="64"/>
      <c r="E13" s="64"/>
      <c r="F13" s="64"/>
      <c r="G13" s="64"/>
      <c r="H13" s="8"/>
    </row>
    <row r="14" spans="1:8" ht="12" customHeight="1">
      <c r="A14" s="41" t="s">
        <v>298</v>
      </c>
      <c r="B14" s="64"/>
      <c r="C14" s="64"/>
      <c r="D14" s="64"/>
      <c r="E14" s="64"/>
      <c r="F14" s="64"/>
      <c r="G14" s="64"/>
      <c r="H14" s="8"/>
    </row>
    <row r="15" spans="1:8" ht="12" customHeight="1">
      <c r="A15" s="41" t="s">
        <v>161</v>
      </c>
      <c r="B15" s="64"/>
      <c r="C15" s="64"/>
      <c r="D15" s="64"/>
      <c r="E15" s="64"/>
      <c r="F15" s="64"/>
      <c r="G15" s="64"/>
      <c r="H15" s="8"/>
    </row>
    <row r="16" spans="1:8" ht="12" customHeight="1">
      <c r="A16" s="41" t="s">
        <v>328</v>
      </c>
      <c r="B16" s="64"/>
      <c r="C16" s="64"/>
      <c r="D16" s="64"/>
      <c r="E16" s="64"/>
      <c r="F16" s="64"/>
      <c r="G16" s="64"/>
      <c r="H16" s="8"/>
    </row>
    <row r="17" spans="1:9" ht="12" customHeight="1">
      <c r="A17" s="41" t="s">
        <v>259</v>
      </c>
      <c r="B17" s="64"/>
      <c r="C17" s="64"/>
      <c r="D17" s="64"/>
      <c r="E17" s="64"/>
      <c r="F17" s="64"/>
      <c r="G17" s="64"/>
      <c r="H17" s="8"/>
    </row>
    <row r="18" spans="1:9" ht="12" customHeight="1">
      <c r="A18" s="9" t="s">
        <v>11</v>
      </c>
      <c r="B18" s="64"/>
      <c r="C18" s="64"/>
      <c r="D18" s="64"/>
      <c r="E18" s="64"/>
      <c r="F18" s="64"/>
      <c r="G18" s="64"/>
      <c r="H18" s="8"/>
    </row>
    <row r="19" spans="1:9" ht="12" customHeight="1">
      <c r="A19" s="44" t="s">
        <v>149</v>
      </c>
      <c r="B19" s="64"/>
      <c r="C19" s="64"/>
      <c r="D19" s="64"/>
      <c r="E19" s="64"/>
      <c r="F19" s="64"/>
      <c r="G19" s="64"/>
      <c r="H19" s="8"/>
    </row>
    <row r="20" spans="1:9" ht="12" customHeight="1">
      <c r="A20" s="41" t="s">
        <v>74</v>
      </c>
      <c r="B20" s="64"/>
      <c r="C20" s="64"/>
      <c r="D20" s="64"/>
      <c r="E20" s="64"/>
      <c r="F20" s="64"/>
      <c r="G20" s="64"/>
      <c r="H20" s="8"/>
      <c r="I20" s="408"/>
    </row>
    <row r="21" spans="1:9" ht="12" customHeight="1">
      <c r="A21" s="41" t="s">
        <v>329</v>
      </c>
      <c r="B21" s="64"/>
      <c r="C21" s="64"/>
      <c r="D21" s="64"/>
      <c r="E21" s="64"/>
      <c r="F21" s="64"/>
      <c r="G21" s="64"/>
      <c r="H21" s="8"/>
      <c r="I21" s="408"/>
    </row>
    <row r="22" spans="1:9" ht="12" customHeight="1">
      <c r="A22" s="41" t="s">
        <v>260</v>
      </c>
      <c r="B22" s="64"/>
      <c r="C22" s="64"/>
      <c r="D22" s="64"/>
      <c r="E22" s="64"/>
      <c r="F22" s="64"/>
      <c r="G22" s="64"/>
      <c r="H22" s="8"/>
    </row>
    <row r="23" spans="1:9" ht="12" customHeight="1">
      <c r="A23" s="41" t="s">
        <v>299</v>
      </c>
      <c r="B23" s="64"/>
      <c r="C23" s="64"/>
      <c r="D23" s="64"/>
      <c r="E23" s="64"/>
      <c r="F23" s="64"/>
      <c r="G23" s="64"/>
      <c r="H23" s="8"/>
    </row>
    <row r="24" spans="1:9" ht="12" customHeight="1">
      <c r="A24" s="41" t="s">
        <v>300</v>
      </c>
      <c r="B24" s="64"/>
      <c r="C24" s="64"/>
      <c r="D24" s="64"/>
      <c r="E24" s="64"/>
      <c r="F24" s="64"/>
      <c r="G24" s="64"/>
      <c r="H24" s="8"/>
    </row>
    <row r="25" spans="1:9" ht="12" customHeight="1">
      <c r="A25" s="9" t="s">
        <v>261</v>
      </c>
      <c r="B25" s="11"/>
      <c r="C25" s="11"/>
      <c r="D25" s="11"/>
      <c r="E25" s="11"/>
      <c r="F25" s="11"/>
      <c r="G25" s="11"/>
      <c r="H25" s="11"/>
    </row>
    <row r="26" spans="1:9" ht="12" customHeight="1">
      <c r="A26" s="44" t="s">
        <v>149</v>
      </c>
      <c r="B26" s="64"/>
      <c r="C26" s="8"/>
      <c r="D26" s="8"/>
      <c r="E26" s="8"/>
      <c r="F26" s="8"/>
      <c r="G26" s="8"/>
      <c r="H26" s="8"/>
    </row>
    <row r="27" spans="1:9" s="74" customFormat="1" ht="3" customHeight="1">
      <c r="A27" s="73"/>
      <c r="B27" s="78"/>
      <c r="C27" s="78"/>
      <c r="D27" s="78"/>
      <c r="E27" s="78"/>
      <c r="F27" s="78"/>
      <c r="G27" s="79"/>
      <c r="H27" s="78"/>
    </row>
    <row r="28" spans="1:9" s="1" customFormat="1">
      <c r="A28" s="413" t="s">
        <v>34</v>
      </c>
      <c r="B28" s="414" t="s">
        <v>704</v>
      </c>
      <c r="C28" s="414" t="s">
        <v>703</v>
      </c>
      <c r="D28" s="414" t="s">
        <v>702</v>
      </c>
      <c r="E28" s="414" t="s">
        <v>701</v>
      </c>
      <c r="F28" s="414" t="s">
        <v>700</v>
      </c>
      <c r="G28" s="414" t="s">
        <v>699</v>
      </c>
      <c r="H28" s="414" t="s">
        <v>584</v>
      </c>
    </row>
    <row r="29" spans="1:9" ht="12" customHeight="1">
      <c r="A29" s="41" t="s">
        <v>326</v>
      </c>
      <c r="B29" s="64"/>
      <c r="C29" s="64"/>
      <c r="D29" s="64"/>
      <c r="E29" s="64"/>
      <c r="F29" s="64"/>
      <c r="G29" s="64"/>
      <c r="H29" s="8"/>
      <c r="I29" s="406" t="str">
        <f>IF(H29=SUM(B12:H12,B29:G29),"OK","KO")</f>
        <v>OK</v>
      </c>
    </row>
    <row r="30" spans="1:9" ht="12" customHeight="1">
      <c r="A30" s="41" t="s">
        <v>327</v>
      </c>
      <c r="B30" s="64"/>
      <c r="C30" s="64"/>
      <c r="D30" s="64"/>
      <c r="E30" s="64"/>
      <c r="F30" s="64"/>
      <c r="G30" s="64"/>
      <c r="H30" s="8"/>
      <c r="I30" s="406" t="str">
        <f t="shared" ref="I30:I43" si="0">IF(H30=SUM(B13:H13,B30:G30),"OK","KO")</f>
        <v>OK</v>
      </c>
    </row>
    <row r="31" spans="1:9" ht="12" customHeight="1">
      <c r="A31" s="41" t="s">
        <v>298</v>
      </c>
      <c r="B31" s="64"/>
      <c r="C31" s="64"/>
      <c r="D31" s="64"/>
      <c r="E31" s="64"/>
      <c r="F31" s="64"/>
      <c r="G31" s="64"/>
      <c r="H31" s="8"/>
      <c r="I31" s="406" t="str">
        <f t="shared" si="0"/>
        <v>OK</v>
      </c>
    </row>
    <row r="32" spans="1:9" ht="12" customHeight="1">
      <c r="A32" s="41" t="s">
        <v>161</v>
      </c>
      <c r="B32" s="64"/>
      <c r="C32" s="64"/>
      <c r="D32" s="64"/>
      <c r="E32" s="64"/>
      <c r="F32" s="64"/>
      <c r="G32" s="64"/>
      <c r="H32" s="8"/>
      <c r="I32" s="406" t="str">
        <f t="shared" si="0"/>
        <v>OK</v>
      </c>
    </row>
    <row r="33" spans="1:9" ht="12" customHeight="1">
      <c r="A33" s="41" t="s">
        <v>328</v>
      </c>
      <c r="B33" s="64"/>
      <c r="C33" s="64"/>
      <c r="D33" s="64"/>
      <c r="E33" s="64"/>
      <c r="F33" s="64"/>
      <c r="G33" s="64"/>
      <c r="H33" s="8"/>
      <c r="I33" s="406" t="str">
        <f t="shared" si="0"/>
        <v>OK</v>
      </c>
    </row>
    <row r="34" spans="1:9" ht="12" customHeight="1">
      <c r="A34" s="41" t="s">
        <v>259</v>
      </c>
      <c r="B34" s="64"/>
      <c r="C34" s="64"/>
      <c r="D34" s="64"/>
      <c r="E34" s="64"/>
      <c r="F34" s="64"/>
      <c r="G34" s="64"/>
      <c r="H34" s="8"/>
      <c r="I34" s="406" t="str">
        <f t="shared" si="0"/>
        <v>OK</v>
      </c>
    </row>
    <row r="35" spans="1:9" ht="12" customHeight="1">
      <c r="A35" s="9" t="s">
        <v>11</v>
      </c>
      <c r="B35" s="64"/>
      <c r="C35" s="64"/>
      <c r="D35" s="64"/>
      <c r="E35" s="64"/>
      <c r="F35" s="64"/>
      <c r="G35" s="64"/>
      <c r="H35" s="8"/>
      <c r="I35" s="406" t="str">
        <f t="shared" si="0"/>
        <v>OK</v>
      </c>
    </row>
    <row r="36" spans="1:9" ht="12" customHeight="1">
      <c r="A36" s="31" t="s">
        <v>149</v>
      </c>
      <c r="B36" s="64"/>
      <c r="C36" s="64"/>
      <c r="D36" s="64"/>
      <c r="E36" s="64"/>
      <c r="F36" s="64"/>
      <c r="G36" s="64"/>
      <c r="H36" s="8"/>
      <c r="I36" s="406" t="str">
        <f t="shared" si="0"/>
        <v>OK</v>
      </c>
    </row>
    <row r="37" spans="1:9" ht="12" customHeight="1">
      <c r="A37" s="41" t="s">
        <v>74</v>
      </c>
      <c r="B37" s="64"/>
      <c r="C37" s="64"/>
      <c r="D37" s="64"/>
      <c r="E37" s="64"/>
      <c r="F37" s="64"/>
      <c r="G37" s="69"/>
      <c r="H37" s="8"/>
      <c r="I37" s="406" t="str">
        <f t="shared" si="0"/>
        <v>OK</v>
      </c>
    </row>
    <row r="38" spans="1:9" ht="12" customHeight="1">
      <c r="A38" s="41" t="s">
        <v>329</v>
      </c>
      <c r="B38" s="64"/>
      <c r="C38" s="64"/>
      <c r="D38" s="64"/>
      <c r="E38" s="64"/>
      <c r="F38" s="64"/>
      <c r="G38" s="35"/>
      <c r="H38" s="8"/>
      <c r="I38" s="406" t="str">
        <f t="shared" si="0"/>
        <v>OK</v>
      </c>
    </row>
    <row r="39" spans="1:9" ht="12" customHeight="1">
      <c r="A39" s="41" t="s">
        <v>260</v>
      </c>
      <c r="B39" s="64"/>
      <c r="C39" s="64"/>
      <c r="D39" s="64"/>
      <c r="E39" s="64"/>
      <c r="F39" s="64"/>
      <c r="G39" s="35"/>
      <c r="H39" s="8"/>
      <c r="I39" s="406" t="str">
        <f t="shared" si="0"/>
        <v>OK</v>
      </c>
    </row>
    <row r="40" spans="1:9" ht="12" customHeight="1">
      <c r="A40" s="41" t="s">
        <v>299</v>
      </c>
      <c r="B40" s="64"/>
      <c r="C40" s="64"/>
      <c r="D40" s="64"/>
      <c r="E40" s="64"/>
      <c r="F40" s="64"/>
      <c r="G40" s="35"/>
      <c r="H40" s="8"/>
      <c r="I40" s="406" t="str">
        <f t="shared" si="0"/>
        <v>OK</v>
      </c>
    </row>
    <row r="41" spans="1:9" ht="12" customHeight="1">
      <c r="A41" s="41" t="s">
        <v>300</v>
      </c>
      <c r="B41" s="64"/>
      <c r="C41" s="64"/>
      <c r="D41" s="64"/>
      <c r="E41" s="64"/>
      <c r="F41" s="64"/>
      <c r="G41" s="35"/>
      <c r="H41" s="8"/>
      <c r="I41" s="406" t="str">
        <f t="shared" si="0"/>
        <v>OK</v>
      </c>
    </row>
    <row r="42" spans="1:9" ht="12" customHeight="1">
      <c r="A42" s="9" t="s">
        <v>261</v>
      </c>
      <c r="B42" s="11"/>
      <c r="C42" s="11"/>
      <c r="D42" s="11"/>
      <c r="E42" s="11"/>
      <c r="F42" s="11"/>
      <c r="G42" s="11"/>
      <c r="H42" s="11"/>
      <c r="I42" s="406" t="str">
        <f t="shared" si="0"/>
        <v>OK</v>
      </c>
    </row>
    <row r="43" spans="1:9" ht="12" customHeight="1">
      <c r="A43" s="31" t="s">
        <v>149</v>
      </c>
      <c r="B43" s="64"/>
      <c r="C43" s="8"/>
      <c r="D43" s="8"/>
      <c r="E43" s="8"/>
      <c r="F43" s="8"/>
      <c r="G43" s="57"/>
      <c r="H43" s="8"/>
      <c r="I43" s="406" t="str">
        <f t="shared" si="0"/>
        <v>OK</v>
      </c>
    </row>
    <row r="44" spans="1:9" s="74" customFormat="1" ht="3" customHeight="1">
      <c r="A44" s="73"/>
      <c r="B44" s="78"/>
      <c r="C44" s="78"/>
      <c r="D44" s="78"/>
      <c r="E44" s="78"/>
      <c r="F44" s="78"/>
      <c r="G44" s="79"/>
      <c r="H44" s="80"/>
    </row>
    <row r="45" spans="1:9" s="1" customFormat="1">
      <c r="A45" s="410"/>
      <c r="B45" s="130" t="s">
        <v>151</v>
      </c>
      <c r="C45" s="411"/>
      <c r="D45" s="411"/>
      <c r="E45" s="411"/>
      <c r="F45" s="411"/>
      <c r="G45" s="412"/>
      <c r="H45" s="128"/>
    </row>
    <row r="46" spans="1:9" s="1" customFormat="1">
      <c r="A46" s="413" t="s">
        <v>34</v>
      </c>
      <c r="B46" s="414" t="s">
        <v>710</v>
      </c>
      <c r="C46" s="414" t="s">
        <v>703</v>
      </c>
      <c r="D46" s="414" t="s">
        <v>702</v>
      </c>
      <c r="E46" s="414" t="s">
        <v>701</v>
      </c>
      <c r="F46" s="414" t="s">
        <v>700</v>
      </c>
      <c r="G46" s="414" t="s">
        <v>215</v>
      </c>
      <c r="H46" s="81"/>
    </row>
    <row r="47" spans="1:9" ht="12" customHeight="1">
      <c r="A47" s="28" t="s">
        <v>252</v>
      </c>
      <c r="B47" s="64"/>
      <c r="C47" s="64"/>
      <c r="D47" s="64"/>
      <c r="E47" s="64"/>
      <c r="F47" s="64"/>
      <c r="G47" s="35"/>
      <c r="H47" s="82"/>
    </row>
    <row r="48" spans="1:9" ht="12" customHeight="1">
      <c r="A48" s="28" t="s">
        <v>81</v>
      </c>
      <c r="B48" s="64"/>
      <c r="C48" s="64"/>
      <c r="D48" s="64"/>
      <c r="E48" s="64"/>
      <c r="F48" s="64"/>
      <c r="G48" s="8"/>
      <c r="H48" s="82"/>
    </row>
    <row r="49" spans="1:8" ht="12" customHeight="1">
      <c r="A49" s="28" t="s">
        <v>262</v>
      </c>
      <c r="B49" s="11"/>
      <c r="C49" s="11"/>
      <c r="D49" s="11"/>
      <c r="E49" s="11"/>
      <c r="F49" s="11"/>
      <c r="G49" s="11"/>
      <c r="H49" s="82"/>
    </row>
    <row r="50" spans="1:8" ht="12" customHeight="1">
      <c r="A50" s="28" t="s">
        <v>362</v>
      </c>
      <c r="B50" s="64"/>
      <c r="C50" s="64"/>
      <c r="D50" s="64"/>
      <c r="E50" s="64"/>
      <c r="F50" s="64"/>
      <c r="G50" s="8"/>
      <c r="H50" s="82"/>
    </row>
    <row r="51" spans="1:8" ht="12" customHeight="1">
      <c r="A51" s="28" t="s">
        <v>301</v>
      </c>
      <c r="B51" s="64"/>
      <c r="C51" s="64"/>
      <c r="D51" s="64"/>
      <c r="E51" s="64"/>
      <c r="F51" s="64"/>
      <c r="G51" s="8"/>
      <c r="H51" s="82"/>
    </row>
    <row r="52" spans="1:8" ht="12" customHeight="1">
      <c r="A52" s="28" t="s">
        <v>364</v>
      </c>
      <c r="B52" s="11"/>
      <c r="C52" s="11"/>
      <c r="D52" s="11"/>
      <c r="E52" s="11"/>
      <c r="F52" s="11"/>
      <c r="G52" s="11"/>
      <c r="H52" s="82"/>
    </row>
    <row r="53" spans="1:8" ht="12" customHeight="1">
      <c r="A53" s="31" t="s">
        <v>320</v>
      </c>
      <c r="B53" s="86"/>
      <c r="C53" s="85"/>
      <c r="D53" s="85"/>
      <c r="E53" s="85"/>
      <c r="F53" s="85"/>
      <c r="G53" s="85"/>
      <c r="H53" s="82"/>
    </row>
  </sheetData>
  <sheetProtection password="C950" sheet="1" objects="1" scenarios="1"/>
  <conditionalFormatting sqref="I29:I43">
    <cfRule type="cellIs" dxfId="47" priority="1" operator="equal">
      <formula>"KO"</formula>
    </cfRule>
    <cfRule type="cellIs" dxfId="46" priority="2" operator="equal">
      <formula>"OK"</formula>
    </cfRule>
  </conditionalFormatting>
  <pageMargins left="0.39370078740157483" right="0.39370078740157483" top="0.39370078740157483" bottom="0.39370078740157483" header="0.51181102362204722" footer="0.51181102362204722"/>
  <pageSetup paperSize="9" scale="79" orientation="landscape" horizontalDpi="300" verticalDpi="300"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7">
    <pageSetUpPr fitToPage="1"/>
  </sheetPr>
  <dimension ref="A1:I53"/>
  <sheetViews>
    <sheetView workbookViewId="0">
      <pane xSplit="1" topLeftCell="B1" activePane="topRight" state="frozen"/>
      <selection pane="topRight" activeCell="B47" sqref="B47:F48"/>
    </sheetView>
  </sheetViews>
  <sheetFormatPr baseColWidth="10" defaultRowHeight="12.5"/>
  <cols>
    <col min="1" max="1" width="33.7265625" style="1" customWidth="1"/>
    <col min="2" max="2" width="27.7265625" customWidth="1"/>
    <col min="3" max="8" width="15.7265625" customWidth="1"/>
  </cols>
  <sheetData>
    <row r="1" spans="1:8" s="1" customFormat="1">
      <c r="A1" s="254" t="s">
        <v>843</v>
      </c>
      <c r="B1" s="255"/>
      <c r="C1" s="256"/>
      <c r="D1" s="256"/>
      <c r="E1" s="256"/>
      <c r="F1" s="256"/>
      <c r="G1" s="254"/>
      <c r="H1" s="71"/>
    </row>
    <row r="2" spans="1:8" s="1" customFormat="1">
      <c r="A2" s="256"/>
      <c r="B2" s="255"/>
      <c r="C2" s="256"/>
      <c r="D2" s="256"/>
      <c r="E2" s="256"/>
      <c r="F2" s="256"/>
      <c r="G2" s="256"/>
      <c r="H2" s="71"/>
    </row>
    <row r="3" spans="1:8" s="1" customFormat="1">
      <c r="A3" s="254" t="s">
        <v>490</v>
      </c>
      <c r="B3" s="255"/>
      <c r="C3" s="256"/>
      <c r="D3" s="256"/>
      <c r="E3" s="256"/>
      <c r="F3" s="256"/>
      <c r="G3" s="256"/>
      <c r="H3" s="71"/>
    </row>
    <row r="4" spans="1:8" s="1" customFormat="1">
      <c r="A4" s="258" t="s">
        <v>739</v>
      </c>
      <c r="B4" s="255"/>
      <c r="C4" s="258" t="s">
        <v>740</v>
      </c>
      <c r="D4" s="258" t="s">
        <v>741</v>
      </c>
      <c r="E4" s="258" t="s">
        <v>742</v>
      </c>
      <c r="F4" s="258"/>
      <c r="G4" s="258" t="s">
        <v>842</v>
      </c>
      <c r="H4" s="71"/>
    </row>
    <row r="5" spans="1:8" s="1" customFormat="1">
      <c r="A5" s="254" t="s">
        <v>945</v>
      </c>
      <c r="B5" s="255"/>
      <c r="C5" s="258">
        <v>740</v>
      </c>
      <c r="D5" s="258" t="s">
        <v>776</v>
      </c>
      <c r="E5" s="258" t="s">
        <v>509</v>
      </c>
      <c r="F5" s="258"/>
      <c r="G5" s="409" t="s">
        <v>838</v>
      </c>
      <c r="H5" s="71"/>
    </row>
    <row r="6" spans="1:8" s="1" customFormat="1">
      <c r="A6" s="256"/>
      <c r="B6" s="255"/>
      <c r="C6" s="256"/>
      <c r="D6" s="256"/>
      <c r="E6" s="256"/>
      <c r="F6" s="256"/>
      <c r="G6" s="256"/>
      <c r="H6" s="71"/>
    </row>
    <row r="7" spans="1:8" s="1" customFormat="1">
      <c r="A7" s="258" t="s">
        <v>747</v>
      </c>
      <c r="B7" s="415"/>
      <c r="C7" s="258" t="s">
        <v>748</v>
      </c>
      <c r="D7" s="258"/>
      <c r="E7" s="258"/>
      <c r="F7" s="258"/>
      <c r="G7" s="258"/>
      <c r="H7" s="89"/>
    </row>
    <row r="8" spans="1:8" s="1" customFormat="1">
      <c r="A8" s="254"/>
      <c r="B8" s="415"/>
      <c r="C8" s="254"/>
      <c r="D8" s="258"/>
      <c r="E8" s="258"/>
      <c r="F8" s="258"/>
      <c r="G8" s="258"/>
      <c r="H8" s="89"/>
    </row>
    <row r="9" spans="1:8" s="1" customFormat="1">
      <c r="A9" s="87"/>
      <c r="B9" s="88"/>
      <c r="C9" s="88"/>
      <c r="D9" s="71"/>
      <c r="E9" s="71"/>
      <c r="F9" s="71"/>
      <c r="G9" s="71"/>
      <c r="H9" s="71"/>
    </row>
    <row r="10" spans="1:8" s="1" customFormat="1">
      <c r="A10" s="162"/>
      <c r="B10" s="125" t="s">
        <v>302</v>
      </c>
      <c r="C10" s="126"/>
      <c r="D10" s="126"/>
      <c r="E10" s="126"/>
      <c r="F10" s="126"/>
      <c r="G10" s="126"/>
      <c r="H10" s="127"/>
    </row>
    <row r="11" spans="1:8" s="1" customFormat="1">
      <c r="A11" s="37" t="s">
        <v>34</v>
      </c>
      <c r="B11" s="84" t="s">
        <v>715</v>
      </c>
      <c r="C11" s="84" t="s">
        <v>709</v>
      </c>
      <c r="D11" s="84" t="s">
        <v>708</v>
      </c>
      <c r="E11" s="84" t="s">
        <v>707</v>
      </c>
      <c r="F11" s="84" t="s">
        <v>706</v>
      </c>
      <c r="G11" s="84" t="s">
        <v>705</v>
      </c>
      <c r="H11" s="84" t="s">
        <v>714</v>
      </c>
    </row>
    <row r="12" spans="1:8" ht="12" customHeight="1">
      <c r="A12" s="41" t="s">
        <v>326</v>
      </c>
      <c r="B12" s="64"/>
      <c r="C12" s="64"/>
      <c r="D12" s="64"/>
      <c r="E12" s="64"/>
      <c r="F12" s="64"/>
      <c r="G12" s="64"/>
      <c r="H12" s="8"/>
    </row>
    <row r="13" spans="1:8" ht="12" customHeight="1">
      <c r="A13" s="41" t="s">
        <v>327</v>
      </c>
      <c r="B13" s="64"/>
      <c r="C13" s="64"/>
      <c r="D13" s="64"/>
      <c r="E13" s="64"/>
      <c r="F13" s="64"/>
      <c r="G13" s="64"/>
      <c r="H13" s="8"/>
    </row>
    <row r="14" spans="1:8" ht="12" customHeight="1">
      <c r="A14" s="41" t="s">
        <v>298</v>
      </c>
      <c r="B14" s="64"/>
      <c r="C14" s="64"/>
      <c r="D14" s="64"/>
      <c r="E14" s="64"/>
      <c r="F14" s="64"/>
      <c r="G14" s="64"/>
      <c r="H14" s="8"/>
    </row>
    <row r="15" spans="1:8" ht="12" customHeight="1">
      <c r="A15" s="41" t="s">
        <v>161</v>
      </c>
      <c r="B15" s="64"/>
      <c r="C15" s="64"/>
      <c r="D15" s="64"/>
      <c r="E15" s="64"/>
      <c r="F15" s="64"/>
      <c r="G15" s="64"/>
      <c r="H15" s="8"/>
    </row>
    <row r="16" spans="1:8" ht="12" customHeight="1">
      <c r="A16" s="41" t="s">
        <v>328</v>
      </c>
      <c r="B16" s="64"/>
      <c r="C16" s="64"/>
      <c r="D16" s="64"/>
      <c r="E16" s="64"/>
      <c r="F16" s="64"/>
      <c r="G16" s="64"/>
      <c r="H16" s="8"/>
    </row>
    <row r="17" spans="1:9" ht="12" customHeight="1">
      <c r="A17" s="41" t="s">
        <v>259</v>
      </c>
      <c r="B17" s="64"/>
      <c r="C17" s="64"/>
      <c r="D17" s="64"/>
      <c r="E17" s="64"/>
      <c r="F17" s="64"/>
      <c r="G17" s="64"/>
      <c r="H17" s="8"/>
    </row>
    <row r="18" spans="1:9" ht="12" customHeight="1">
      <c r="A18" s="9" t="s">
        <v>11</v>
      </c>
      <c r="B18" s="64"/>
      <c r="C18" s="64"/>
      <c r="D18" s="64"/>
      <c r="E18" s="64"/>
      <c r="F18" s="64"/>
      <c r="G18" s="64"/>
      <c r="H18" s="8"/>
    </row>
    <row r="19" spans="1:9" ht="12" customHeight="1">
      <c r="A19" s="44" t="s">
        <v>149</v>
      </c>
      <c r="B19" s="62"/>
      <c r="C19" s="62"/>
      <c r="D19" s="62"/>
      <c r="E19" s="62"/>
      <c r="F19" s="62"/>
      <c r="G19" s="62"/>
      <c r="H19" s="24"/>
    </row>
    <row r="20" spans="1:9" ht="12" customHeight="1">
      <c r="A20" s="41" t="s">
        <v>74</v>
      </c>
      <c r="B20" s="64"/>
      <c r="C20" s="64"/>
      <c r="D20" s="64"/>
      <c r="E20" s="64"/>
      <c r="F20" s="64"/>
      <c r="G20" s="64"/>
      <c r="H20" s="8"/>
    </row>
    <row r="21" spans="1:9" ht="12" customHeight="1">
      <c r="A21" s="41" t="s">
        <v>329</v>
      </c>
      <c r="B21" s="64"/>
      <c r="C21" s="64"/>
      <c r="D21" s="64"/>
      <c r="E21" s="64"/>
      <c r="F21" s="64"/>
      <c r="G21" s="64"/>
      <c r="H21" s="8"/>
    </row>
    <row r="22" spans="1:9" ht="12" customHeight="1">
      <c r="A22" s="41" t="s">
        <v>260</v>
      </c>
      <c r="B22" s="64"/>
      <c r="C22" s="64"/>
      <c r="D22" s="64"/>
      <c r="E22" s="64"/>
      <c r="F22" s="64"/>
      <c r="G22" s="64"/>
      <c r="H22" s="8"/>
    </row>
    <row r="23" spans="1:9" ht="12" customHeight="1">
      <c r="A23" s="41" t="s">
        <v>299</v>
      </c>
      <c r="B23" s="64"/>
      <c r="C23" s="64"/>
      <c r="D23" s="64"/>
      <c r="E23" s="64"/>
      <c r="F23" s="64"/>
      <c r="G23" s="64"/>
      <c r="H23" s="8"/>
    </row>
    <row r="24" spans="1:9" ht="12" customHeight="1">
      <c r="A24" s="41" t="s">
        <v>300</v>
      </c>
      <c r="B24" s="64"/>
      <c r="C24" s="64"/>
      <c r="D24" s="64"/>
      <c r="E24" s="64"/>
      <c r="F24" s="64"/>
      <c r="G24" s="64"/>
      <c r="H24" s="8"/>
    </row>
    <row r="25" spans="1:9" ht="12" customHeight="1">
      <c r="A25" s="9" t="s">
        <v>261</v>
      </c>
      <c r="B25" s="64"/>
      <c r="C25" s="64"/>
      <c r="D25" s="64"/>
      <c r="E25" s="64"/>
      <c r="F25" s="64"/>
      <c r="G25" s="64"/>
      <c r="H25" s="8"/>
    </row>
    <row r="26" spans="1:9" ht="12" customHeight="1">
      <c r="A26" s="44" t="s">
        <v>149</v>
      </c>
      <c r="B26" s="62"/>
      <c r="C26" s="62"/>
      <c r="D26" s="62"/>
      <c r="E26" s="62"/>
      <c r="F26" s="62"/>
      <c r="G26" s="62"/>
      <c r="H26" s="24"/>
    </row>
    <row r="27" spans="1:9" s="74" customFormat="1" ht="3" customHeight="1">
      <c r="A27" s="73"/>
      <c r="B27" s="78"/>
      <c r="C27" s="78"/>
      <c r="D27" s="78"/>
      <c r="E27" s="78"/>
      <c r="F27" s="78"/>
      <c r="G27" s="79"/>
      <c r="H27" s="78"/>
    </row>
    <row r="28" spans="1:9" s="1" customFormat="1">
      <c r="A28" s="37" t="s">
        <v>34</v>
      </c>
      <c r="B28" s="84" t="s">
        <v>704</v>
      </c>
      <c r="C28" s="84" t="s">
        <v>703</v>
      </c>
      <c r="D28" s="84" t="s">
        <v>702</v>
      </c>
      <c r="E28" s="84" t="s">
        <v>701</v>
      </c>
      <c r="F28" s="84" t="s">
        <v>700</v>
      </c>
      <c r="G28" s="84" t="s">
        <v>699</v>
      </c>
      <c r="H28" s="84" t="s">
        <v>584</v>
      </c>
    </row>
    <row r="29" spans="1:9" ht="12" customHeight="1">
      <c r="A29" s="41" t="s">
        <v>326</v>
      </c>
      <c r="B29" s="64"/>
      <c r="C29" s="64"/>
      <c r="D29" s="64"/>
      <c r="E29" s="64"/>
      <c r="F29" s="64"/>
      <c r="G29" s="64"/>
      <c r="H29" s="8"/>
      <c r="I29" s="406" t="str">
        <f>IF(H29=SUM(B12:H12,B29:G29),"OK","KO")</f>
        <v>OK</v>
      </c>
    </row>
    <row r="30" spans="1:9" ht="12" customHeight="1">
      <c r="A30" s="41" t="s">
        <v>327</v>
      </c>
      <c r="B30" s="64"/>
      <c r="C30" s="64"/>
      <c r="D30" s="64"/>
      <c r="E30" s="64"/>
      <c r="F30" s="64"/>
      <c r="G30" s="64"/>
      <c r="H30" s="8"/>
      <c r="I30" s="406" t="str">
        <f t="shared" ref="I30:I43" si="0">IF(H30=SUM(B13:H13,B30:G30),"OK","KO")</f>
        <v>OK</v>
      </c>
    </row>
    <row r="31" spans="1:9" ht="12" customHeight="1">
      <c r="A31" s="41" t="s">
        <v>298</v>
      </c>
      <c r="B31" s="64"/>
      <c r="C31" s="64"/>
      <c r="D31" s="64"/>
      <c r="E31" s="64"/>
      <c r="F31" s="64"/>
      <c r="G31" s="64"/>
      <c r="H31" s="8"/>
      <c r="I31" s="406" t="str">
        <f t="shared" si="0"/>
        <v>OK</v>
      </c>
    </row>
    <row r="32" spans="1:9" ht="12" customHeight="1">
      <c r="A32" s="41" t="s">
        <v>161</v>
      </c>
      <c r="B32" s="64"/>
      <c r="C32" s="64"/>
      <c r="D32" s="64"/>
      <c r="E32" s="64"/>
      <c r="F32" s="64"/>
      <c r="G32" s="64"/>
      <c r="H32" s="8"/>
      <c r="I32" s="406" t="str">
        <f t="shared" si="0"/>
        <v>OK</v>
      </c>
    </row>
    <row r="33" spans="1:9" ht="12" customHeight="1">
      <c r="A33" s="41" t="s">
        <v>328</v>
      </c>
      <c r="B33" s="64"/>
      <c r="C33" s="64"/>
      <c r="D33" s="64"/>
      <c r="E33" s="64"/>
      <c r="F33" s="64"/>
      <c r="G33" s="64"/>
      <c r="H33" s="8"/>
      <c r="I33" s="406" t="str">
        <f t="shared" si="0"/>
        <v>OK</v>
      </c>
    </row>
    <row r="34" spans="1:9" ht="12" customHeight="1">
      <c r="A34" s="41" t="s">
        <v>259</v>
      </c>
      <c r="B34" s="64"/>
      <c r="C34" s="64"/>
      <c r="D34" s="64"/>
      <c r="E34" s="64"/>
      <c r="F34" s="64"/>
      <c r="G34" s="64"/>
      <c r="H34" s="8"/>
      <c r="I34" s="406" t="str">
        <f t="shared" si="0"/>
        <v>OK</v>
      </c>
    </row>
    <row r="35" spans="1:9" ht="12" customHeight="1">
      <c r="A35" s="9" t="s">
        <v>11</v>
      </c>
      <c r="B35" s="64"/>
      <c r="C35" s="64"/>
      <c r="D35" s="64"/>
      <c r="E35" s="64"/>
      <c r="F35" s="64"/>
      <c r="G35" s="64"/>
      <c r="H35" s="8"/>
      <c r="I35" s="406" t="str">
        <f t="shared" si="0"/>
        <v>OK</v>
      </c>
    </row>
    <row r="36" spans="1:9" ht="12" customHeight="1">
      <c r="A36" s="31" t="s">
        <v>149</v>
      </c>
      <c r="B36" s="62"/>
      <c r="C36" s="62"/>
      <c r="D36" s="62"/>
      <c r="E36" s="62"/>
      <c r="F36" s="62"/>
      <c r="G36" s="62"/>
      <c r="H36" s="24"/>
      <c r="I36" s="406" t="str">
        <f t="shared" si="0"/>
        <v>OK</v>
      </c>
    </row>
    <row r="37" spans="1:9" ht="12" customHeight="1">
      <c r="A37" s="41" t="s">
        <v>74</v>
      </c>
      <c r="B37" s="64"/>
      <c r="C37" s="64"/>
      <c r="D37" s="64"/>
      <c r="E37" s="64"/>
      <c r="F37" s="64"/>
      <c r="G37" s="69"/>
      <c r="H37" s="8"/>
      <c r="I37" s="406" t="str">
        <f t="shared" si="0"/>
        <v>OK</v>
      </c>
    </row>
    <row r="38" spans="1:9" ht="12" customHeight="1">
      <c r="A38" s="41" t="s">
        <v>329</v>
      </c>
      <c r="B38" s="64"/>
      <c r="C38" s="64"/>
      <c r="D38" s="64"/>
      <c r="E38" s="64"/>
      <c r="F38" s="64"/>
      <c r="G38" s="35"/>
      <c r="H38" s="8"/>
      <c r="I38" s="406" t="str">
        <f t="shared" si="0"/>
        <v>OK</v>
      </c>
    </row>
    <row r="39" spans="1:9" ht="12" customHeight="1">
      <c r="A39" s="41" t="s">
        <v>260</v>
      </c>
      <c r="B39" s="64"/>
      <c r="C39" s="64"/>
      <c r="D39" s="64"/>
      <c r="E39" s="64"/>
      <c r="F39" s="64"/>
      <c r="G39" s="35"/>
      <c r="H39" s="8"/>
      <c r="I39" s="406" t="str">
        <f t="shared" si="0"/>
        <v>OK</v>
      </c>
    </row>
    <row r="40" spans="1:9" ht="12" customHeight="1">
      <c r="A40" s="41" t="s">
        <v>299</v>
      </c>
      <c r="B40" s="64"/>
      <c r="C40" s="64"/>
      <c r="D40" s="64"/>
      <c r="E40" s="64"/>
      <c r="F40" s="64"/>
      <c r="G40" s="35"/>
      <c r="H40" s="8"/>
      <c r="I40" s="406" t="str">
        <f t="shared" si="0"/>
        <v>OK</v>
      </c>
    </row>
    <row r="41" spans="1:9" ht="12" customHeight="1">
      <c r="A41" s="41" t="s">
        <v>300</v>
      </c>
      <c r="B41" s="64"/>
      <c r="C41" s="64"/>
      <c r="D41" s="64"/>
      <c r="E41" s="64"/>
      <c r="F41" s="64"/>
      <c r="G41" s="35"/>
      <c r="H41" s="8"/>
      <c r="I41" s="406" t="str">
        <f t="shared" si="0"/>
        <v>OK</v>
      </c>
    </row>
    <row r="42" spans="1:9" ht="12" customHeight="1">
      <c r="A42" s="9" t="s">
        <v>261</v>
      </c>
      <c r="B42" s="64"/>
      <c r="C42" s="64"/>
      <c r="D42" s="64"/>
      <c r="E42" s="64"/>
      <c r="F42" s="64"/>
      <c r="G42" s="57"/>
      <c r="H42" s="8"/>
      <c r="I42" s="406" t="str">
        <f t="shared" si="0"/>
        <v>OK</v>
      </c>
    </row>
    <row r="43" spans="1:9" ht="12" customHeight="1">
      <c r="A43" s="31" t="s">
        <v>149</v>
      </c>
      <c r="B43" s="62"/>
      <c r="C43" s="62"/>
      <c r="D43" s="62"/>
      <c r="E43" s="62"/>
      <c r="F43" s="62"/>
      <c r="G43" s="63"/>
      <c r="H43" s="24"/>
      <c r="I43" s="406" t="str">
        <f t="shared" si="0"/>
        <v>OK</v>
      </c>
    </row>
    <row r="44" spans="1:9" s="74" customFormat="1" ht="3" customHeight="1">
      <c r="A44" s="73"/>
      <c r="B44" s="78"/>
      <c r="C44" s="78"/>
      <c r="D44" s="78"/>
      <c r="E44" s="78"/>
      <c r="F44" s="78"/>
      <c r="G44" s="79"/>
      <c r="H44" s="80"/>
    </row>
    <row r="45" spans="1:9" s="1" customFormat="1">
      <c r="A45" s="162"/>
      <c r="B45" s="125" t="s">
        <v>151</v>
      </c>
      <c r="C45" s="126"/>
      <c r="D45" s="126"/>
      <c r="E45" s="126"/>
      <c r="F45" s="126"/>
      <c r="G45" s="127"/>
      <c r="H45" s="128"/>
    </row>
    <row r="46" spans="1:9" s="1" customFormat="1">
      <c r="A46" s="37" t="s">
        <v>34</v>
      </c>
      <c r="B46" s="84" t="s">
        <v>710</v>
      </c>
      <c r="C46" s="84" t="s">
        <v>703</v>
      </c>
      <c r="D46" s="84" t="s">
        <v>702</v>
      </c>
      <c r="E46" s="84" t="s">
        <v>701</v>
      </c>
      <c r="F46" s="84" t="s">
        <v>700</v>
      </c>
      <c r="G46" s="23" t="s">
        <v>215</v>
      </c>
      <c r="H46" s="81"/>
    </row>
    <row r="47" spans="1:9" ht="12" customHeight="1">
      <c r="A47" s="28" t="s">
        <v>252</v>
      </c>
      <c r="B47" s="64"/>
      <c r="C47" s="64"/>
      <c r="D47" s="64"/>
      <c r="E47" s="64"/>
      <c r="F47" s="64"/>
      <c r="G47" s="35"/>
      <c r="H47" s="82"/>
    </row>
    <row r="48" spans="1:9" ht="12" customHeight="1">
      <c r="A48" s="28" t="s">
        <v>81</v>
      </c>
      <c r="B48" s="64"/>
      <c r="C48" s="64"/>
      <c r="D48" s="64"/>
      <c r="E48" s="64"/>
      <c r="F48" s="64"/>
      <c r="G48" s="8"/>
      <c r="H48" s="82"/>
    </row>
    <row r="49" spans="1:8" ht="12" customHeight="1">
      <c r="A49" s="28" t="s">
        <v>262</v>
      </c>
      <c r="B49" s="70"/>
      <c r="C49" s="11"/>
      <c r="D49" s="11"/>
      <c r="E49" s="11"/>
      <c r="F49" s="11"/>
      <c r="G49" s="11"/>
      <c r="H49" s="82"/>
    </row>
    <row r="50" spans="1:8" ht="12" customHeight="1">
      <c r="A50" s="28" t="s">
        <v>362</v>
      </c>
      <c r="B50" s="64"/>
      <c r="C50" s="64"/>
      <c r="D50" s="64"/>
      <c r="E50" s="64"/>
      <c r="F50" s="64"/>
      <c r="G50" s="8"/>
      <c r="H50" s="82"/>
    </row>
    <row r="51" spans="1:8" ht="12" customHeight="1">
      <c r="A51" s="28" t="s">
        <v>301</v>
      </c>
      <c r="B51" s="64"/>
      <c r="C51" s="64"/>
      <c r="D51" s="64"/>
      <c r="E51" s="64"/>
      <c r="F51" s="64"/>
      <c r="G51" s="8"/>
      <c r="H51" s="82"/>
    </row>
    <row r="52" spans="1:8" ht="12" customHeight="1">
      <c r="A52" s="28" t="s">
        <v>364</v>
      </c>
      <c r="B52" s="70"/>
      <c r="C52" s="11"/>
      <c r="D52" s="11"/>
      <c r="E52" s="11"/>
      <c r="F52" s="11"/>
      <c r="G52" s="11"/>
      <c r="H52" s="82"/>
    </row>
    <row r="53" spans="1:8" ht="12" customHeight="1">
      <c r="A53" s="31" t="s">
        <v>320</v>
      </c>
      <c r="B53" s="86"/>
      <c r="C53" s="85"/>
      <c r="D53" s="85"/>
      <c r="E53" s="85"/>
      <c r="F53" s="85"/>
      <c r="G53" s="85"/>
      <c r="H53" s="82"/>
    </row>
  </sheetData>
  <sheetProtection password="C950" sheet="1" objects="1" scenarios="1"/>
  <conditionalFormatting sqref="I29:I43">
    <cfRule type="cellIs" dxfId="45" priority="1" operator="equal">
      <formula>"KO"</formula>
    </cfRule>
    <cfRule type="cellIs" dxfId="44" priority="2" operator="equal">
      <formula>"OK"</formula>
    </cfRule>
  </conditionalFormatting>
  <pageMargins left="0.39370078740157483" right="0.39370078740157483" top="0.39370078740157483" bottom="0.39370078740157483" header="0.51181102362204722" footer="0.51181102362204722"/>
  <pageSetup paperSize="9" scale="85" orientation="landscape" horizontalDpi="300" verticalDpi="300"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3">
    <pageSetUpPr fitToPage="1"/>
  </sheetPr>
  <dimension ref="A1:I53"/>
  <sheetViews>
    <sheetView workbookViewId="0">
      <pane xSplit="1" topLeftCell="B1" activePane="topRight" state="frozen"/>
      <selection pane="topRight" activeCell="G48" sqref="G48:G53"/>
    </sheetView>
  </sheetViews>
  <sheetFormatPr baseColWidth="10" defaultRowHeight="12.5"/>
  <cols>
    <col min="1" max="1" width="33.7265625" style="1" customWidth="1"/>
    <col min="2" max="2" width="27.7265625" customWidth="1"/>
    <col min="3" max="8" width="15.7265625" customWidth="1"/>
  </cols>
  <sheetData>
    <row r="1" spans="1:8" s="1" customFormat="1">
      <c r="A1" s="258" t="s">
        <v>846</v>
      </c>
      <c r="B1" s="255"/>
      <c r="C1" s="256"/>
      <c r="D1" s="256"/>
      <c r="E1" s="256"/>
      <c r="F1" s="256"/>
      <c r="G1" s="254"/>
      <c r="H1" s="71"/>
    </row>
    <row r="2" spans="1:8" s="1" customFormat="1">
      <c r="A2" s="256"/>
      <c r="B2" s="255"/>
      <c r="C2" s="256"/>
      <c r="D2" s="256"/>
      <c r="E2" s="256"/>
      <c r="F2" s="256"/>
      <c r="G2" s="256"/>
      <c r="H2" s="71"/>
    </row>
    <row r="3" spans="1:8" s="1" customFormat="1">
      <c r="A3" s="254" t="s">
        <v>490</v>
      </c>
      <c r="B3" s="255"/>
      <c r="C3" s="256"/>
      <c r="D3" s="256"/>
      <c r="E3" s="256"/>
      <c r="F3" s="256"/>
      <c r="G3" s="256"/>
      <c r="H3" s="71"/>
    </row>
    <row r="4" spans="1:8" s="1" customFormat="1">
      <c r="A4" s="258" t="s">
        <v>739</v>
      </c>
      <c r="B4" s="255"/>
      <c r="C4" s="258" t="s">
        <v>740</v>
      </c>
      <c r="D4" s="258" t="s">
        <v>741</v>
      </c>
      <c r="E4" s="258" t="s">
        <v>742</v>
      </c>
      <c r="F4" s="258"/>
      <c r="G4" s="258" t="s">
        <v>845</v>
      </c>
      <c r="H4" s="71"/>
    </row>
    <row r="5" spans="1:8" s="1" customFormat="1">
      <c r="A5" s="254" t="s">
        <v>945</v>
      </c>
      <c r="B5" s="255"/>
      <c r="C5" s="258">
        <v>740</v>
      </c>
      <c r="D5" s="258" t="s">
        <v>844</v>
      </c>
      <c r="E5" s="258" t="s">
        <v>509</v>
      </c>
      <c r="F5" s="258"/>
      <c r="G5" s="409" t="s">
        <v>838</v>
      </c>
      <c r="H5" s="71"/>
    </row>
    <row r="6" spans="1:8" s="1" customFormat="1">
      <c r="A6" s="256"/>
      <c r="B6" s="255"/>
      <c r="C6" s="256"/>
      <c r="D6" s="256"/>
      <c r="E6" s="256"/>
      <c r="F6" s="256"/>
      <c r="G6" s="256"/>
      <c r="H6" s="71"/>
    </row>
    <row r="7" spans="1:8" s="1" customFormat="1">
      <c r="A7" s="258" t="s">
        <v>747</v>
      </c>
      <c r="B7" s="415"/>
      <c r="C7" s="258" t="s">
        <v>748</v>
      </c>
      <c r="D7" s="258"/>
      <c r="E7" s="258"/>
      <c r="F7" s="258"/>
      <c r="G7" s="258"/>
      <c r="H7" s="89"/>
    </row>
    <row r="8" spans="1:8" s="1" customFormat="1">
      <c r="A8" s="254"/>
      <c r="B8" s="415"/>
      <c r="C8" s="254"/>
      <c r="D8" s="258"/>
      <c r="E8" s="258"/>
      <c r="F8" s="258"/>
      <c r="G8" s="258"/>
      <c r="H8" s="89"/>
    </row>
    <row r="9" spans="1:8" s="1" customFormat="1">
      <c r="A9" s="87"/>
      <c r="B9" s="88"/>
      <c r="C9" s="88"/>
      <c r="D9" s="71"/>
      <c r="E9" s="71"/>
      <c r="F9" s="71"/>
      <c r="G9" s="71"/>
      <c r="H9" s="71"/>
    </row>
    <row r="10" spans="1:8" s="1" customFormat="1">
      <c r="A10" s="410"/>
      <c r="B10" s="130" t="s">
        <v>302</v>
      </c>
      <c r="C10" s="411"/>
      <c r="D10" s="411"/>
      <c r="E10" s="411"/>
      <c r="F10" s="411"/>
      <c r="G10" s="411"/>
      <c r="H10" s="412"/>
    </row>
    <row r="11" spans="1:8" s="1" customFormat="1">
      <c r="A11" s="413" t="s">
        <v>34</v>
      </c>
      <c r="B11" s="414" t="s">
        <v>715</v>
      </c>
      <c r="C11" s="414" t="s">
        <v>709</v>
      </c>
      <c r="D11" s="414" t="s">
        <v>708</v>
      </c>
      <c r="E11" s="414" t="s">
        <v>707</v>
      </c>
      <c r="F11" s="414" t="s">
        <v>706</v>
      </c>
      <c r="G11" s="414" t="s">
        <v>705</v>
      </c>
      <c r="H11" s="414" t="s">
        <v>714</v>
      </c>
    </row>
    <row r="12" spans="1:8" ht="12" customHeight="1">
      <c r="A12" s="41" t="s">
        <v>326</v>
      </c>
      <c r="B12" s="64"/>
      <c r="C12" s="64"/>
      <c r="D12" s="64"/>
      <c r="E12" s="64"/>
      <c r="F12" s="64"/>
      <c r="G12" s="64"/>
      <c r="H12" s="8"/>
    </row>
    <row r="13" spans="1:8" ht="12" customHeight="1">
      <c r="A13" s="41" t="s">
        <v>327</v>
      </c>
      <c r="B13" s="64"/>
      <c r="C13" s="64"/>
      <c r="D13" s="64"/>
      <c r="E13" s="64"/>
      <c r="F13" s="64"/>
      <c r="G13" s="64"/>
      <c r="H13" s="8"/>
    </row>
    <row r="14" spans="1:8" ht="12" customHeight="1">
      <c r="A14" s="41" t="s">
        <v>298</v>
      </c>
      <c r="B14" s="64"/>
      <c r="C14" s="64"/>
      <c r="D14" s="64"/>
      <c r="E14" s="64"/>
      <c r="F14" s="64"/>
      <c r="G14" s="64"/>
      <c r="H14" s="8"/>
    </row>
    <row r="15" spans="1:8" ht="12" customHeight="1">
      <c r="A15" s="41" t="s">
        <v>161</v>
      </c>
      <c r="B15" s="64"/>
      <c r="C15" s="64"/>
      <c r="D15" s="64"/>
      <c r="E15" s="64"/>
      <c r="F15" s="64"/>
      <c r="G15" s="64"/>
      <c r="H15" s="8"/>
    </row>
    <row r="16" spans="1:8" ht="12" customHeight="1">
      <c r="A16" s="41" t="s">
        <v>328</v>
      </c>
      <c r="B16" s="64"/>
      <c r="C16" s="64"/>
      <c r="D16" s="64"/>
      <c r="E16" s="64"/>
      <c r="F16" s="64"/>
      <c r="G16" s="64"/>
      <c r="H16" s="8"/>
    </row>
    <row r="17" spans="1:9" ht="12" customHeight="1">
      <c r="A17" s="41" t="s">
        <v>259</v>
      </c>
      <c r="B17" s="64"/>
      <c r="C17" s="64"/>
      <c r="D17" s="64"/>
      <c r="E17" s="64"/>
      <c r="F17" s="64"/>
      <c r="G17" s="64"/>
      <c r="H17" s="8"/>
    </row>
    <row r="18" spans="1:9" ht="12" customHeight="1">
      <c r="A18" s="9" t="s">
        <v>11</v>
      </c>
      <c r="B18" s="64"/>
      <c r="C18" s="64"/>
      <c r="D18" s="64"/>
      <c r="E18" s="64"/>
      <c r="F18" s="64"/>
      <c r="G18" s="64"/>
      <c r="H18" s="8"/>
    </row>
    <row r="19" spans="1:9" ht="12" customHeight="1">
      <c r="A19" s="44" t="s">
        <v>149</v>
      </c>
      <c r="B19" s="62"/>
      <c r="C19" s="62"/>
      <c r="D19" s="62"/>
      <c r="E19" s="62"/>
      <c r="F19" s="62"/>
      <c r="G19" s="62"/>
      <c r="H19" s="24"/>
    </row>
    <row r="20" spans="1:9" ht="12" customHeight="1">
      <c r="A20" s="41" t="s">
        <v>74</v>
      </c>
      <c r="B20" s="64"/>
      <c r="C20" s="64"/>
      <c r="D20" s="64"/>
      <c r="E20" s="64"/>
      <c r="F20" s="64"/>
      <c r="G20" s="64"/>
      <c r="H20" s="8"/>
    </row>
    <row r="21" spans="1:9" ht="12" customHeight="1">
      <c r="A21" s="41" t="s">
        <v>329</v>
      </c>
      <c r="B21" s="64"/>
      <c r="C21" s="64"/>
      <c r="D21" s="64"/>
      <c r="E21" s="64"/>
      <c r="F21" s="64"/>
      <c r="G21" s="64"/>
      <c r="H21" s="8"/>
    </row>
    <row r="22" spans="1:9" ht="12" customHeight="1">
      <c r="A22" s="41" t="s">
        <v>260</v>
      </c>
      <c r="B22" s="64"/>
      <c r="C22" s="64"/>
      <c r="D22" s="64"/>
      <c r="E22" s="64"/>
      <c r="F22" s="64"/>
      <c r="G22" s="64"/>
      <c r="H22" s="8"/>
    </row>
    <row r="23" spans="1:9" ht="12" customHeight="1">
      <c r="A23" s="41" t="s">
        <v>299</v>
      </c>
      <c r="B23" s="64"/>
      <c r="C23" s="64"/>
      <c r="D23" s="64"/>
      <c r="E23" s="64"/>
      <c r="F23" s="64"/>
      <c r="G23" s="64"/>
      <c r="H23" s="8"/>
    </row>
    <row r="24" spans="1:9" ht="12" customHeight="1">
      <c r="A24" s="41" t="s">
        <v>300</v>
      </c>
      <c r="B24" s="64"/>
      <c r="C24" s="64"/>
      <c r="D24" s="64"/>
      <c r="E24" s="64"/>
      <c r="F24" s="64"/>
      <c r="G24" s="64"/>
      <c r="H24" s="8"/>
    </row>
    <row r="25" spans="1:9" ht="12" customHeight="1">
      <c r="A25" s="9" t="s">
        <v>261</v>
      </c>
      <c r="B25" s="64"/>
      <c r="C25" s="64"/>
      <c r="D25" s="64"/>
      <c r="E25" s="64"/>
      <c r="F25" s="64"/>
      <c r="G25" s="64"/>
      <c r="H25" s="8"/>
    </row>
    <row r="26" spans="1:9" ht="12" customHeight="1">
      <c r="A26" s="44" t="s">
        <v>149</v>
      </c>
      <c r="B26" s="62"/>
      <c r="C26" s="62"/>
      <c r="D26" s="62"/>
      <c r="E26" s="62"/>
      <c r="F26" s="62"/>
      <c r="G26" s="62"/>
      <c r="H26" s="24"/>
    </row>
    <row r="27" spans="1:9" s="74" customFormat="1" ht="3" customHeight="1">
      <c r="A27" s="73"/>
      <c r="B27" s="78"/>
      <c r="C27" s="78"/>
      <c r="D27" s="78"/>
      <c r="E27" s="78"/>
      <c r="F27" s="78"/>
      <c r="G27" s="79"/>
      <c r="H27" s="78"/>
    </row>
    <row r="28" spans="1:9" s="1" customFormat="1">
      <c r="A28" s="37" t="s">
        <v>34</v>
      </c>
      <c r="B28" s="414" t="s">
        <v>704</v>
      </c>
      <c r="C28" s="414" t="s">
        <v>703</v>
      </c>
      <c r="D28" s="414" t="s">
        <v>702</v>
      </c>
      <c r="E28" s="414" t="s">
        <v>701</v>
      </c>
      <c r="F28" s="414" t="s">
        <v>700</v>
      </c>
      <c r="G28" s="414" t="s">
        <v>699</v>
      </c>
      <c r="H28" s="414" t="s">
        <v>584</v>
      </c>
    </row>
    <row r="29" spans="1:9" ht="12" customHeight="1">
      <c r="A29" s="41" t="s">
        <v>326</v>
      </c>
      <c r="B29" s="64"/>
      <c r="C29" s="64"/>
      <c r="D29" s="64"/>
      <c r="E29" s="64"/>
      <c r="F29" s="64"/>
      <c r="G29" s="64"/>
      <c r="H29" s="8"/>
      <c r="I29" s="406" t="str">
        <f>IF(H29=SUM(B12:H12,B29:G29),"OK","KO")</f>
        <v>OK</v>
      </c>
    </row>
    <row r="30" spans="1:9" ht="12" customHeight="1">
      <c r="A30" s="41" t="s">
        <v>327</v>
      </c>
      <c r="B30" s="64"/>
      <c r="C30" s="64"/>
      <c r="D30" s="64"/>
      <c r="E30" s="64"/>
      <c r="F30" s="64"/>
      <c r="G30" s="64"/>
      <c r="H30" s="8"/>
      <c r="I30" s="406" t="str">
        <f t="shared" ref="I30:I43" si="0">IF(H30=SUM(B13:H13,B30:G30),"OK","KO")</f>
        <v>OK</v>
      </c>
    </row>
    <row r="31" spans="1:9" ht="12" customHeight="1">
      <c r="A31" s="41" t="s">
        <v>298</v>
      </c>
      <c r="B31" s="64"/>
      <c r="C31" s="64"/>
      <c r="D31" s="64"/>
      <c r="E31" s="64"/>
      <c r="F31" s="64"/>
      <c r="G31" s="64"/>
      <c r="H31" s="8"/>
      <c r="I31" s="406" t="str">
        <f t="shared" si="0"/>
        <v>OK</v>
      </c>
    </row>
    <row r="32" spans="1:9" ht="12" customHeight="1">
      <c r="A32" s="41" t="s">
        <v>161</v>
      </c>
      <c r="B32" s="64"/>
      <c r="C32" s="64"/>
      <c r="D32" s="64"/>
      <c r="E32" s="64"/>
      <c r="F32" s="64"/>
      <c r="G32" s="64"/>
      <c r="H32" s="8"/>
      <c r="I32" s="406" t="str">
        <f t="shared" si="0"/>
        <v>OK</v>
      </c>
    </row>
    <row r="33" spans="1:9" ht="12" customHeight="1">
      <c r="A33" s="41" t="s">
        <v>328</v>
      </c>
      <c r="B33" s="64"/>
      <c r="C33" s="64"/>
      <c r="D33" s="64"/>
      <c r="E33" s="64"/>
      <c r="F33" s="64"/>
      <c r="G33" s="64"/>
      <c r="H33" s="8"/>
      <c r="I33" s="406" t="str">
        <f t="shared" si="0"/>
        <v>OK</v>
      </c>
    </row>
    <row r="34" spans="1:9" ht="12" customHeight="1">
      <c r="A34" s="41" t="s">
        <v>259</v>
      </c>
      <c r="B34" s="64"/>
      <c r="C34" s="64"/>
      <c r="D34" s="64"/>
      <c r="E34" s="64"/>
      <c r="F34" s="64"/>
      <c r="G34" s="64"/>
      <c r="H34" s="8"/>
      <c r="I34" s="406" t="str">
        <f t="shared" si="0"/>
        <v>OK</v>
      </c>
    </row>
    <row r="35" spans="1:9" ht="12" customHeight="1">
      <c r="A35" s="9" t="s">
        <v>11</v>
      </c>
      <c r="B35" s="64"/>
      <c r="C35" s="64"/>
      <c r="D35" s="64"/>
      <c r="E35" s="64"/>
      <c r="F35" s="64"/>
      <c r="G35" s="64"/>
      <c r="H35" s="8"/>
      <c r="I35" s="406" t="str">
        <f t="shared" si="0"/>
        <v>OK</v>
      </c>
    </row>
    <row r="36" spans="1:9" ht="12" customHeight="1">
      <c r="A36" s="31" t="s">
        <v>149</v>
      </c>
      <c r="B36" s="62"/>
      <c r="C36" s="62"/>
      <c r="D36" s="62"/>
      <c r="E36" s="62"/>
      <c r="F36" s="62"/>
      <c r="G36" s="62"/>
      <c r="H36" s="24"/>
      <c r="I36" s="406" t="str">
        <f t="shared" si="0"/>
        <v>OK</v>
      </c>
    </row>
    <row r="37" spans="1:9" ht="12" customHeight="1">
      <c r="A37" s="41" t="s">
        <v>74</v>
      </c>
      <c r="B37" s="64"/>
      <c r="C37" s="64"/>
      <c r="D37" s="64"/>
      <c r="E37" s="64"/>
      <c r="F37" s="64"/>
      <c r="G37" s="69"/>
      <c r="H37" s="8"/>
      <c r="I37" s="406" t="str">
        <f t="shared" si="0"/>
        <v>OK</v>
      </c>
    </row>
    <row r="38" spans="1:9" ht="12" customHeight="1">
      <c r="A38" s="41" t="s">
        <v>329</v>
      </c>
      <c r="B38" s="64"/>
      <c r="C38" s="64"/>
      <c r="D38" s="64"/>
      <c r="E38" s="64"/>
      <c r="F38" s="64"/>
      <c r="G38" s="35"/>
      <c r="H38" s="8"/>
      <c r="I38" s="406" t="str">
        <f t="shared" si="0"/>
        <v>OK</v>
      </c>
    </row>
    <row r="39" spans="1:9" ht="12" customHeight="1">
      <c r="A39" s="41" t="s">
        <v>260</v>
      </c>
      <c r="B39" s="64"/>
      <c r="C39" s="64"/>
      <c r="D39" s="64"/>
      <c r="E39" s="64"/>
      <c r="F39" s="64"/>
      <c r="G39" s="35"/>
      <c r="H39" s="8"/>
      <c r="I39" s="406" t="str">
        <f t="shared" si="0"/>
        <v>OK</v>
      </c>
    </row>
    <row r="40" spans="1:9" ht="12" customHeight="1">
      <c r="A40" s="41" t="s">
        <v>299</v>
      </c>
      <c r="B40" s="64"/>
      <c r="C40" s="64"/>
      <c r="D40" s="64"/>
      <c r="E40" s="64"/>
      <c r="F40" s="64"/>
      <c r="G40" s="35"/>
      <c r="H40" s="8"/>
      <c r="I40" s="406" t="str">
        <f t="shared" si="0"/>
        <v>OK</v>
      </c>
    </row>
    <row r="41" spans="1:9" ht="12" customHeight="1">
      <c r="A41" s="41" t="s">
        <v>300</v>
      </c>
      <c r="B41" s="64"/>
      <c r="C41" s="64"/>
      <c r="D41" s="64"/>
      <c r="E41" s="64"/>
      <c r="F41" s="64"/>
      <c r="G41" s="35"/>
      <c r="H41" s="8"/>
      <c r="I41" s="406" t="str">
        <f t="shared" si="0"/>
        <v>OK</v>
      </c>
    </row>
    <row r="42" spans="1:9" ht="12" customHeight="1">
      <c r="A42" s="9" t="s">
        <v>261</v>
      </c>
      <c r="B42" s="64"/>
      <c r="C42" s="64"/>
      <c r="D42" s="64"/>
      <c r="E42" s="64"/>
      <c r="F42" s="64"/>
      <c r="G42" s="57"/>
      <c r="H42" s="8"/>
      <c r="I42" s="406" t="str">
        <f t="shared" si="0"/>
        <v>OK</v>
      </c>
    </row>
    <row r="43" spans="1:9" ht="12" customHeight="1">
      <c r="A43" s="31" t="s">
        <v>149</v>
      </c>
      <c r="B43" s="62"/>
      <c r="C43" s="62"/>
      <c r="D43" s="62"/>
      <c r="E43" s="62"/>
      <c r="F43" s="62"/>
      <c r="G43" s="63"/>
      <c r="H43" s="24"/>
      <c r="I43" s="406" t="str">
        <f t="shared" si="0"/>
        <v>OK</v>
      </c>
    </row>
    <row r="44" spans="1:9" s="74" customFormat="1" ht="3" customHeight="1">
      <c r="A44" s="73"/>
      <c r="B44" s="78"/>
      <c r="C44" s="78"/>
      <c r="D44" s="78"/>
      <c r="E44" s="78"/>
      <c r="F44" s="78"/>
      <c r="G44" s="79"/>
      <c r="H44" s="80"/>
    </row>
    <row r="45" spans="1:9" s="1" customFormat="1">
      <c r="A45" s="162"/>
      <c r="B45" s="130" t="s">
        <v>151</v>
      </c>
      <c r="C45" s="411"/>
      <c r="D45" s="411"/>
      <c r="E45" s="411"/>
      <c r="F45" s="411"/>
      <c r="G45" s="412"/>
      <c r="H45" s="128"/>
    </row>
    <row r="46" spans="1:9" s="1" customFormat="1">
      <c r="A46" s="37" t="s">
        <v>34</v>
      </c>
      <c r="B46" s="414" t="s">
        <v>710</v>
      </c>
      <c r="C46" s="414" t="s">
        <v>703</v>
      </c>
      <c r="D46" s="414" t="s">
        <v>702</v>
      </c>
      <c r="E46" s="414" t="s">
        <v>701</v>
      </c>
      <c r="F46" s="414" t="s">
        <v>700</v>
      </c>
      <c r="G46" s="414" t="s">
        <v>215</v>
      </c>
      <c r="H46" s="81"/>
    </row>
    <row r="47" spans="1:9" ht="12" customHeight="1">
      <c r="A47" s="28" t="s">
        <v>252</v>
      </c>
      <c r="B47" s="64"/>
      <c r="C47" s="64"/>
      <c r="D47" s="64"/>
      <c r="E47" s="64"/>
      <c r="F47" s="64"/>
      <c r="G47" s="35"/>
      <c r="H47" s="82"/>
    </row>
    <row r="48" spans="1:9" ht="12" customHeight="1">
      <c r="A48" s="28" t="s">
        <v>81</v>
      </c>
      <c r="B48" s="64"/>
      <c r="C48" s="64"/>
      <c r="D48" s="64"/>
      <c r="E48" s="64"/>
      <c r="F48" s="64"/>
      <c r="G48" s="8"/>
      <c r="H48" s="82"/>
    </row>
    <row r="49" spans="1:8" ht="12" customHeight="1">
      <c r="A49" s="28" t="s">
        <v>262</v>
      </c>
      <c r="B49" s="70"/>
      <c r="C49" s="11"/>
      <c r="D49" s="11"/>
      <c r="E49" s="11"/>
      <c r="F49" s="11"/>
      <c r="G49" s="11"/>
      <c r="H49" s="82"/>
    </row>
    <row r="50" spans="1:8" ht="12" customHeight="1">
      <c r="A50" s="28" t="s">
        <v>362</v>
      </c>
      <c r="B50" s="64"/>
      <c r="C50" s="64"/>
      <c r="D50" s="64"/>
      <c r="E50" s="64"/>
      <c r="F50" s="64"/>
      <c r="G50" s="8"/>
      <c r="H50" s="82"/>
    </row>
    <row r="51" spans="1:8" ht="12" customHeight="1">
      <c r="A51" s="28" t="s">
        <v>301</v>
      </c>
      <c r="B51" s="64"/>
      <c r="C51" s="64"/>
      <c r="D51" s="64"/>
      <c r="E51" s="64"/>
      <c r="F51" s="64"/>
      <c r="G51" s="8"/>
      <c r="H51" s="82"/>
    </row>
    <row r="52" spans="1:8" ht="12" customHeight="1">
      <c r="A52" s="28" t="s">
        <v>364</v>
      </c>
      <c r="B52" s="70"/>
      <c r="C52" s="11"/>
      <c r="D52" s="11"/>
      <c r="E52" s="11"/>
      <c r="F52" s="11"/>
      <c r="G52" s="11"/>
      <c r="H52" s="82"/>
    </row>
    <row r="53" spans="1:8" ht="12" customHeight="1">
      <c r="A53" s="31" t="s">
        <v>320</v>
      </c>
      <c r="B53" s="86"/>
      <c r="C53" s="85"/>
      <c r="D53" s="85"/>
      <c r="E53" s="85"/>
      <c r="F53" s="85"/>
      <c r="G53" s="85"/>
      <c r="H53" s="82"/>
    </row>
  </sheetData>
  <sheetProtection password="C950" sheet="1" objects="1" scenarios="1"/>
  <conditionalFormatting sqref="I29:I43">
    <cfRule type="cellIs" dxfId="43" priority="1" operator="equal">
      <formula>"KO"</formula>
    </cfRule>
    <cfRule type="cellIs" dxfId="42" priority="2" operator="equal">
      <formula>"OK"</formula>
    </cfRule>
  </conditionalFormatting>
  <pageMargins left="0.39370078740157483" right="0.39370078740157483" top="0.39370078740157483" bottom="0.39370078740157483" header="0.51181102362204722" footer="0.51181102362204722"/>
  <pageSetup paperSize="9" scale="85" orientation="landscape" horizontalDpi="300" verticalDpi="300"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4">
    <pageSetUpPr fitToPage="1"/>
  </sheetPr>
  <dimension ref="A1:I53"/>
  <sheetViews>
    <sheetView workbookViewId="0">
      <pane xSplit="1" topLeftCell="B1" activePane="topRight" state="frozen"/>
      <selection pane="topRight" activeCell="G48" sqref="G48:G53"/>
    </sheetView>
  </sheetViews>
  <sheetFormatPr baseColWidth="10" defaultRowHeight="12.5"/>
  <cols>
    <col min="1" max="1" width="33.7265625" style="1" customWidth="1"/>
    <col min="2" max="2" width="27.7265625" customWidth="1"/>
    <col min="3" max="8" width="15.7265625" customWidth="1"/>
  </cols>
  <sheetData>
    <row r="1" spans="1:8" s="1" customFormat="1">
      <c r="A1" s="258" t="s">
        <v>849</v>
      </c>
      <c r="B1" s="255"/>
      <c r="C1" s="256"/>
      <c r="D1" s="256"/>
      <c r="E1" s="256"/>
      <c r="F1" s="256"/>
      <c r="G1" s="254"/>
      <c r="H1" s="71"/>
    </row>
    <row r="2" spans="1:8" s="1" customFormat="1">
      <c r="A2" s="256"/>
      <c r="B2" s="255"/>
      <c r="C2" s="256"/>
      <c r="D2" s="256"/>
      <c r="E2" s="256"/>
      <c r="F2" s="256"/>
      <c r="G2" s="256"/>
      <c r="H2" s="71"/>
    </row>
    <row r="3" spans="1:8" s="1" customFormat="1">
      <c r="A3" s="254" t="s">
        <v>490</v>
      </c>
      <c r="B3" s="255"/>
      <c r="C3" s="256"/>
      <c r="D3" s="256"/>
      <c r="E3" s="256"/>
      <c r="F3" s="256"/>
      <c r="G3" s="256"/>
      <c r="H3" s="71"/>
    </row>
    <row r="4" spans="1:8" s="1" customFormat="1">
      <c r="A4" s="258" t="s">
        <v>739</v>
      </c>
      <c r="B4" s="255"/>
      <c r="C4" s="258" t="s">
        <v>740</v>
      </c>
      <c r="D4" s="258" t="s">
        <v>741</v>
      </c>
      <c r="E4" s="258" t="s">
        <v>742</v>
      </c>
      <c r="F4" s="258"/>
      <c r="G4" s="258" t="s">
        <v>848</v>
      </c>
      <c r="H4" s="71"/>
    </row>
    <row r="5" spans="1:8" s="1" customFormat="1">
      <c r="A5" s="254" t="s">
        <v>945</v>
      </c>
      <c r="B5" s="255"/>
      <c r="C5" s="258">
        <v>740</v>
      </c>
      <c r="D5" s="258" t="s">
        <v>847</v>
      </c>
      <c r="E5" s="258" t="s">
        <v>509</v>
      </c>
      <c r="F5" s="258"/>
      <c r="G5" s="409" t="s">
        <v>838</v>
      </c>
      <c r="H5" s="71"/>
    </row>
    <row r="6" spans="1:8" s="1" customFormat="1">
      <c r="A6" s="256"/>
      <c r="B6" s="255"/>
      <c r="C6" s="256"/>
      <c r="D6" s="256"/>
      <c r="E6" s="256"/>
      <c r="F6" s="256"/>
      <c r="G6" s="256"/>
      <c r="H6" s="71"/>
    </row>
    <row r="7" spans="1:8" s="1" customFormat="1">
      <c r="A7" s="258" t="s">
        <v>747</v>
      </c>
      <c r="B7" s="415"/>
      <c r="C7" s="258" t="s">
        <v>748</v>
      </c>
      <c r="D7" s="258"/>
      <c r="E7" s="258"/>
      <c r="F7" s="258"/>
      <c r="G7" s="258"/>
      <c r="H7" s="89"/>
    </row>
    <row r="8" spans="1:8" s="1" customFormat="1">
      <c r="A8" s="254"/>
      <c r="B8" s="415"/>
      <c r="C8" s="254"/>
      <c r="D8" s="258"/>
      <c r="E8" s="258"/>
      <c r="F8" s="258"/>
      <c r="G8" s="258"/>
      <c r="H8" s="89"/>
    </row>
    <row r="9" spans="1:8" s="1" customFormat="1">
      <c r="A9" s="87"/>
      <c r="B9" s="88"/>
      <c r="C9" s="88"/>
      <c r="D9" s="71"/>
      <c r="E9" s="71"/>
      <c r="F9" s="71"/>
      <c r="G9" s="71"/>
      <c r="H9" s="71"/>
    </row>
    <row r="10" spans="1:8" s="1" customFormat="1">
      <c r="A10" s="410"/>
      <c r="B10" s="130" t="s">
        <v>302</v>
      </c>
      <c r="C10" s="411"/>
      <c r="D10" s="411"/>
      <c r="E10" s="411"/>
      <c r="F10" s="411"/>
      <c r="G10" s="411"/>
      <c r="H10" s="412"/>
    </row>
    <row r="11" spans="1:8" s="1" customFormat="1">
      <c r="A11" s="413" t="s">
        <v>34</v>
      </c>
      <c r="B11" s="414" t="s">
        <v>715</v>
      </c>
      <c r="C11" s="414" t="s">
        <v>709</v>
      </c>
      <c r="D11" s="414" t="s">
        <v>708</v>
      </c>
      <c r="E11" s="414" t="s">
        <v>707</v>
      </c>
      <c r="F11" s="414" t="s">
        <v>706</v>
      </c>
      <c r="G11" s="414" t="s">
        <v>705</v>
      </c>
      <c r="H11" s="414" t="s">
        <v>714</v>
      </c>
    </row>
    <row r="12" spans="1:8" ht="12" customHeight="1">
      <c r="A12" s="41" t="s">
        <v>326</v>
      </c>
      <c r="B12" s="64"/>
      <c r="C12" s="64"/>
      <c r="D12" s="64"/>
      <c r="E12" s="64"/>
      <c r="F12" s="64"/>
      <c r="G12" s="64"/>
      <c r="H12" s="8"/>
    </row>
    <row r="13" spans="1:8" ht="12" customHeight="1">
      <c r="A13" s="41" t="s">
        <v>327</v>
      </c>
      <c r="B13" s="64"/>
      <c r="C13" s="64"/>
      <c r="D13" s="64"/>
      <c r="E13" s="64"/>
      <c r="F13" s="64"/>
      <c r="G13" s="64"/>
      <c r="H13" s="8"/>
    </row>
    <row r="14" spans="1:8" ht="12" customHeight="1">
      <c r="A14" s="41" t="s">
        <v>298</v>
      </c>
      <c r="B14" s="64"/>
      <c r="C14" s="64"/>
      <c r="D14" s="64"/>
      <c r="E14" s="64"/>
      <c r="F14" s="64"/>
      <c r="G14" s="64"/>
      <c r="H14" s="8"/>
    </row>
    <row r="15" spans="1:8" ht="12" customHeight="1">
      <c r="A15" s="41" t="s">
        <v>161</v>
      </c>
      <c r="B15" s="64"/>
      <c r="C15" s="64"/>
      <c r="D15" s="64"/>
      <c r="E15" s="64"/>
      <c r="F15" s="64"/>
      <c r="G15" s="64"/>
      <c r="H15" s="8"/>
    </row>
    <row r="16" spans="1:8" ht="12" customHeight="1">
      <c r="A16" s="41" t="s">
        <v>328</v>
      </c>
      <c r="B16" s="64"/>
      <c r="C16" s="64"/>
      <c r="D16" s="64"/>
      <c r="E16" s="64"/>
      <c r="F16" s="64"/>
      <c r="G16" s="64"/>
      <c r="H16" s="8"/>
    </row>
    <row r="17" spans="1:9" ht="12" customHeight="1">
      <c r="A17" s="41" t="s">
        <v>259</v>
      </c>
      <c r="B17" s="64"/>
      <c r="C17" s="64"/>
      <c r="D17" s="64"/>
      <c r="E17" s="64"/>
      <c r="F17" s="64"/>
      <c r="G17" s="64"/>
      <c r="H17" s="8"/>
    </row>
    <row r="18" spans="1:9" ht="12" customHeight="1">
      <c r="A18" s="9" t="s">
        <v>11</v>
      </c>
      <c r="B18" s="64"/>
      <c r="C18" s="64"/>
      <c r="D18" s="64"/>
      <c r="E18" s="64"/>
      <c r="F18" s="64"/>
      <c r="G18" s="64"/>
      <c r="H18" s="8"/>
    </row>
    <row r="19" spans="1:9" ht="12" customHeight="1">
      <c r="A19" s="44" t="s">
        <v>149</v>
      </c>
      <c r="B19" s="62"/>
      <c r="C19" s="62"/>
      <c r="D19" s="62"/>
      <c r="E19" s="62"/>
      <c r="F19" s="62"/>
      <c r="G19" s="62"/>
      <c r="H19" s="24"/>
    </row>
    <row r="20" spans="1:9" ht="12" customHeight="1">
      <c r="A20" s="41" t="s">
        <v>74</v>
      </c>
      <c r="B20" s="64"/>
      <c r="C20" s="64"/>
      <c r="D20" s="64"/>
      <c r="E20" s="64"/>
      <c r="F20" s="64"/>
      <c r="G20" s="64"/>
      <c r="H20" s="8"/>
    </row>
    <row r="21" spans="1:9" ht="12" customHeight="1">
      <c r="A21" s="41" t="s">
        <v>329</v>
      </c>
      <c r="B21" s="64"/>
      <c r="C21" s="64"/>
      <c r="D21" s="64"/>
      <c r="E21" s="64"/>
      <c r="F21" s="64"/>
      <c r="G21" s="64"/>
      <c r="H21" s="8"/>
    </row>
    <row r="22" spans="1:9" ht="12" customHeight="1">
      <c r="A22" s="41" t="s">
        <v>260</v>
      </c>
      <c r="B22" s="64"/>
      <c r="C22" s="64"/>
      <c r="D22" s="64"/>
      <c r="E22" s="64"/>
      <c r="F22" s="64"/>
      <c r="G22" s="64"/>
      <c r="H22" s="8"/>
    </row>
    <row r="23" spans="1:9" ht="12" customHeight="1">
      <c r="A23" s="41" t="s">
        <v>299</v>
      </c>
      <c r="B23" s="64"/>
      <c r="C23" s="64"/>
      <c r="D23" s="64"/>
      <c r="E23" s="64"/>
      <c r="F23" s="64"/>
      <c r="G23" s="64"/>
      <c r="H23" s="8"/>
    </row>
    <row r="24" spans="1:9" ht="12" customHeight="1">
      <c r="A24" s="41" t="s">
        <v>300</v>
      </c>
      <c r="B24" s="64"/>
      <c r="C24" s="64"/>
      <c r="D24" s="64"/>
      <c r="E24" s="64"/>
      <c r="F24" s="64"/>
      <c r="G24" s="64"/>
      <c r="H24" s="8"/>
    </row>
    <row r="25" spans="1:9" ht="12" customHeight="1">
      <c r="A25" s="9" t="s">
        <v>261</v>
      </c>
      <c r="B25" s="64"/>
      <c r="C25" s="64"/>
      <c r="D25" s="64"/>
      <c r="E25" s="64"/>
      <c r="F25" s="64"/>
      <c r="G25" s="64"/>
      <c r="H25" s="8"/>
    </row>
    <row r="26" spans="1:9" ht="12" customHeight="1">
      <c r="A26" s="44" t="s">
        <v>149</v>
      </c>
      <c r="B26" s="62"/>
      <c r="C26" s="62"/>
      <c r="D26" s="62"/>
      <c r="E26" s="62"/>
      <c r="F26" s="62"/>
      <c r="G26" s="62"/>
      <c r="H26" s="24"/>
    </row>
    <row r="27" spans="1:9" s="74" customFormat="1" ht="3" customHeight="1">
      <c r="A27" s="73"/>
      <c r="B27" s="78"/>
      <c r="C27" s="78"/>
      <c r="D27" s="78"/>
      <c r="E27" s="78"/>
      <c r="F27" s="78"/>
      <c r="G27" s="79"/>
      <c r="H27" s="78"/>
    </row>
    <row r="28" spans="1:9" s="1" customFormat="1">
      <c r="A28" s="413" t="s">
        <v>34</v>
      </c>
      <c r="B28" s="414" t="s">
        <v>704</v>
      </c>
      <c r="C28" s="414" t="s">
        <v>703</v>
      </c>
      <c r="D28" s="414" t="s">
        <v>702</v>
      </c>
      <c r="E28" s="414" t="s">
        <v>701</v>
      </c>
      <c r="F28" s="414" t="s">
        <v>700</v>
      </c>
      <c r="G28" s="414" t="s">
        <v>699</v>
      </c>
      <c r="H28" s="414" t="s">
        <v>584</v>
      </c>
    </row>
    <row r="29" spans="1:9" ht="12" customHeight="1">
      <c r="A29" s="41" t="s">
        <v>326</v>
      </c>
      <c r="B29" s="64"/>
      <c r="C29" s="64"/>
      <c r="D29" s="64"/>
      <c r="E29" s="64"/>
      <c r="F29" s="64"/>
      <c r="G29" s="64"/>
      <c r="H29" s="8"/>
      <c r="I29" s="406" t="str">
        <f>IF(H29=SUM(B12:H12,B29:G29),"OK","KO")</f>
        <v>OK</v>
      </c>
    </row>
    <row r="30" spans="1:9" ht="12" customHeight="1">
      <c r="A30" s="41" t="s">
        <v>327</v>
      </c>
      <c r="B30" s="64"/>
      <c r="C30" s="64"/>
      <c r="D30" s="64"/>
      <c r="E30" s="64"/>
      <c r="F30" s="64"/>
      <c r="G30" s="64"/>
      <c r="H30" s="8"/>
      <c r="I30" s="406" t="str">
        <f t="shared" ref="I30:I43" si="0">IF(H30=SUM(B13:H13,B30:G30),"OK","KO")</f>
        <v>OK</v>
      </c>
    </row>
    <row r="31" spans="1:9" ht="12" customHeight="1">
      <c r="A31" s="41" t="s">
        <v>298</v>
      </c>
      <c r="B31" s="64"/>
      <c r="C31" s="64"/>
      <c r="D31" s="64"/>
      <c r="E31" s="64"/>
      <c r="F31" s="64"/>
      <c r="G31" s="64"/>
      <c r="H31" s="8"/>
      <c r="I31" s="406" t="str">
        <f t="shared" si="0"/>
        <v>OK</v>
      </c>
    </row>
    <row r="32" spans="1:9" ht="12" customHeight="1">
      <c r="A32" s="41" t="s">
        <v>161</v>
      </c>
      <c r="B32" s="64"/>
      <c r="C32" s="64"/>
      <c r="D32" s="64"/>
      <c r="E32" s="64"/>
      <c r="F32" s="64"/>
      <c r="G32" s="64"/>
      <c r="H32" s="8"/>
      <c r="I32" s="406" t="str">
        <f t="shared" si="0"/>
        <v>OK</v>
      </c>
    </row>
    <row r="33" spans="1:9" ht="12" customHeight="1">
      <c r="A33" s="41" t="s">
        <v>328</v>
      </c>
      <c r="B33" s="64"/>
      <c r="C33" s="64"/>
      <c r="D33" s="64"/>
      <c r="E33" s="64"/>
      <c r="F33" s="64"/>
      <c r="G33" s="64"/>
      <c r="H33" s="8"/>
      <c r="I33" s="406" t="str">
        <f t="shared" si="0"/>
        <v>OK</v>
      </c>
    </row>
    <row r="34" spans="1:9" ht="12" customHeight="1">
      <c r="A34" s="41" t="s">
        <v>259</v>
      </c>
      <c r="B34" s="64"/>
      <c r="C34" s="64"/>
      <c r="D34" s="64"/>
      <c r="E34" s="64"/>
      <c r="F34" s="64"/>
      <c r="G34" s="64"/>
      <c r="H34" s="8"/>
      <c r="I34" s="406" t="str">
        <f t="shared" si="0"/>
        <v>OK</v>
      </c>
    </row>
    <row r="35" spans="1:9" ht="12" customHeight="1">
      <c r="A35" s="9" t="s">
        <v>11</v>
      </c>
      <c r="B35" s="64"/>
      <c r="C35" s="64"/>
      <c r="D35" s="64"/>
      <c r="E35" s="64"/>
      <c r="F35" s="64"/>
      <c r="G35" s="64"/>
      <c r="H35" s="8"/>
      <c r="I35" s="406" t="str">
        <f t="shared" si="0"/>
        <v>OK</v>
      </c>
    </row>
    <row r="36" spans="1:9" ht="12" customHeight="1">
      <c r="A36" s="31" t="s">
        <v>149</v>
      </c>
      <c r="B36" s="62"/>
      <c r="C36" s="62"/>
      <c r="D36" s="62"/>
      <c r="E36" s="62"/>
      <c r="F36" s="62"/>
      <c r="G36" s="62"/>
      <c r="H36" s="24"/>
      <c r="I36" s="406" t="str">
        <f t="shared" si="0"/>
        <v>OK</v>
      </c>
    </row>
    <row r="37" spans="1:9" ht="12" customHeight="1">
      <c r="A37" s="41" t="s">
        <v>74</v>
      </c>
      <c r="B37" s="64"/>
      <c r="C37" s="64"/>
      <c r="D37" s="64"/>
      <c r="E37" s="64"/>
      <c r="F37" s="64"/>
      <c r="G37" s="69"/>
      <c r="H37" s="8"/>
      <c r="I37" s="406" t="str">
        <f t="shared" si="0"/>
        <v>OK</v>
      </c>
    </row>
    <row r="38" spans="1:9" ht="12" customHeight="1">
      <c r="A38" s="41" t="s">
        <v>329</v>
      </c>
      <c r="B38" s="64"/>
      <c r="C38" s="64"/>
      <c r="D38" s="64"/>
      <c r="E38" s="64"/>
      <c r="F38" s="64"/>
      <c r="G38" s="35"/>
      <c r="H38" s="8"/>
      <c r="I38" s="406" t="str">
        <f t="shared" si="0"/>
        <v>OK</v>
      </c>
    </row>
    <row r="39" spans="1:9" ht="12" customHeight="1">
      <c r="A39" s="41" t="s">
        <v>260</v>
      </c>
      <c r="B39" s="64"/>
      <c r="C39" s="64"/>
      <c r="D39" s="64"/>
      <c r="E39" s="64"/>
      <c r="F39" s="64"/>
      <c r="G39" s="35"/>
      <c r="H39" s="8"/>
      <c r="I39" s="406" t="str">
        <f t="shared" si="0"/>
        <v>OK</v>
      </c>
    </row>
    <row r="40" spans="1:9" ht="12" customHeight="1">
      <c r="A40" s="41" t="s">
        <v>299</v>
      </c>
      <c r="B40" s="64"/>
      <c r="C40" s="64"/>
      <c r="D40" s="64"/>
      <c r="E40" s="64"/>
      <c r="F40" s="64"/>
      <c r="G40" s="35"/>
      <c r="H40" s="8"/>
      <c r="I40" s="406" t="str">
        <f t="shared" si="0"/>
        <v>OK</v>
      </c>
    </row>
    <row r="41" spans="1:9" ht="12" customHeight="1">
      <c r="A41" s="41" t="s">
        <v>300</v>
      </c>
      <c r="B41" s="64"/>
      <c r="C41" s="64"/>
      <c r="D41" s="64"/>
      <c r="E41" s="64"/>
      <c r="F41" s="64"/>
      <c r="G41" s="35"/>
      <c r="H41" s="8"/>
      <c r="I41" s="406" t="str">
        <f t="shared" si="0"/>
        <v>OK</v>
      </c>
    </row>
    <row r="42" spans="1:9" ht="12" customHeight="1">
      <c r="A42" s="9" t="s">
        <v>261</v>
      </c>
      <c r="B42" s="64"/>
      <c r="C42" s="64"/>
      <c r="D42" s="64"/>
      <c r="E42" s="64"/>
      <c r="F42" s="64"/>
      <c r="G42" s="57"/>
      <c r="H42" s="8"/>
      <c r="I42" s="406" t="str">
        <f t="shared" si="0"/>
        <v>OK</v>
      </c>
    </row>
    <row r="43" spans="1:9" ht="12" customHeight="1">
      <c r="A43" s="31" t="s">
        <v>149</v>
      </c>
      <c r="B43" s="62"/>
      <c r="C43" s="62"/>
      <c r="D43" s="62"/>
      <c r="E43" s="62"/>
      <c r="F43" s="62"/>
      <c r="G43" s="63"/>
      <c r="H43" s="24"/>
      <c r="I43" s="406" t="str">
        <f t="shared" si="0"/>
        <v>OK</v>
      </c>
    </row>
    <row r="44" spans="1:9" s="74" customFormat="1" ht="3" customHeight="1">
      <c r="A44" s="73"/>
      <c r="B44" s="78"/>
      <c r="C44" s="78"/>
      <c r="D44" s="78"/>
      <c r="E44" s="78"/>
      <c r="F44" s="78"/>
      <c r="G44" s="79"/>
      <c r="H44" s="80"/>
    </row>
    <row r="45" spans="1:9" s="1" customFormat="1">
      <c r="A45" s="410"/>
      <c r="B45" s="130" t="s">
        <v>151</v>
      </c>
      <c r="C45" s="411"/>
      <c r="D45" s="411"/>
      <c r="E45" s="411"/>
      <c r="F45" s="411"/>
      <c r="G45" s="412"/>
      <c r="H45" s="128"/>
    </row>
    <row r="46" spans="1:9" s="1" customFormat="1">
      <c r="A46" s="413" t="s">
        <v>34</v>
      </c>
      <c r="B46" s="414" t="s">
        <v>710</v>
      </c>
      <c r="C46" s="414" t="s">
        <v>703</v>
      </c>
      <c r="D46" s="414" t="s">
        <v>702</v>
      </c>
      <c r="E46" s="414" t="s">
        <v>701</v>
      </c>
      <c r="F46" s="414" t="s">
        <v>700</v>
      </c>
      <c r="G46" s="414" t="s">
        <v>215</v>
      </c>
      <c r="H46" s="81"/>
    </row>
    <row r="47" spans="1:9" ht="12" customHeight="1">
      <c r="A47" s="28" t="s">
        <v>252</v>
      </c>
      <c r="B47" s="64"/>
      <c r="C47" s="64"/>
      <c r="D47" s="64"/>
      <c r="E47" s="64"/>
      <c r="F47" s="64"/>
      <c r="G47" s="35"/>
      <c r="H47" s="82"/>
    </row>
    <row r="48" spans="1:9" ht="12" customHeight="1">
      <c r="A48" s="28" t="s">
        <v>81</v>
      </c>
      <c r="B48" s="64"/>
      <c r="C48" s="64"/>
      <c r="D48" s="64"/>
      <c r="E48" s="64"/>
      <c r="F48" s="64"/>
      <c r="G48" s="8"/>
      <c r="H48" s="82"/>
    </row>
    <row r="49" spans="1:8" ht="12" customHeight="1">
      <c r="A49" s="28" t="s">
        <v>262</v>
      </c>
      <c r="B49" s="70"/>
      <c r="C49" s="11"/>
      <c r="D49" s="11"/>
      <c r="E49" s="11"/>
      <c r="F49" s="11"/>
      <c r="G49" s="11"/>
      <c r="H49" s="82"/>
    </row>
    <row r="50" spans="1:8" ht="12" customHeight="1">
      <c r="A50" s="28" t="s">
        <v>362</v>
      </c>
      <c r="B50" s="64"/>
      <c r="C50" s="64"/>
      <c r="D50" s="64"/>
      <c r="E50" s="64"/>
      <c r="F50" s="64"/>
      <c r="G50" s="8"/>
      <c r="H50" s="82"/>
    </row>
    <row r="51" spans="1:8" ht="12" customHeight="1">
      <c r="A51" s="28" t="s">
        <v>301</v>
      </c>
      <c r="B51" s="64"/>
      <c r="C51" s="64"/>
      <c r="D51" s="64"/>
      <c r="E51" s="64"/>
      <c r="F51" s="64"/>
      <c r="G51" s="8"/>
      <c r="H51" s="82"/>
    </row>
    <row r="52" spans="1:8" ht="12" customHeight="1">
      <c r="A52" s="28" t="s">
        <v>364</v>
      </c>
      <c r="B52" s="70"/>
      <c r="C52" s="11"/>
      <c r="D52" s="11"/>
      <c r="E52" s="11"/>
      <c r="F52" s="11"/>
      <c r="G52" s="11"/>
      <c r="H52" s="82"/>
    </row>
    <row r="53" spans="1:8" ht="12" customHeight="1">
      <c r="A53" s="31" t="s">
        <v>320</v>
      </c>
      <c r="B53" s="86"/>
      <c r="C53" s="85"/>
      <c r="D53" s="85"/>
      <c r="E53" s="85"/>
      <c r="F53" s="85"/>
      <c r="G53" s="85"/>
      <c r="H53" s="82"/>
    </row>
  </sheetData>
  <sheetProtection password="C950" sheet="1" objects="1" scenarios="1"/>
  <conditionalFormatting sqref="I29:I43">
    <cfRule type="cellIs" dxfId="41" priority="1" operator="equal">
      <formula>"KO"</formula>
    </cfRule>
    <cfRule type="cellIs" dxfId="40" priority="2" operator="equal">
      <formula>"OK"</formula>
    </cfRule>
  </conditionalFormatting>
  <pageMargins left="0.39370078740157483" right="0.39370078740157483" top="0.39370078740157483" bottom="0.39370078740157483" header="0.51181102362204722" footer="0.51181102362204722"/>
  <pageSetup paperSize="9" scale="85" orientation="landscape" horizontalDpi="300" verticalDpi="300"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5">
    <pageSetUpPr fitToPage="1"/>
  </sheetPr>
  <dimension ref="A1:I53"/>
  <sheetViews>
    <sheetView workbookViewId="0">
      <pane xSplit="1" topLeftCell="B1" activePane="topRight" state="frozen"/>
      <selection pane="topRight" activeCell="B47" sqref="B47:F53"/>
    </sheetView>
  </sheetViews>
  <sheetFormatPr baseColWidth="10" defaultRowHeight="12.5"/>
  <cols>
    <col min="1" max="1" width="33.7265625" style="1" customWidth="1"/>
    <col min="2" max="2" width="27.7265625" customWidth="1"/>
    <col min="3" max="8" width="15.7265625" customWidth="1"/>
  </cols>
  <sheetData>
    <row r="1" spans="1:8" s="1" customFormat="1">
      <c r="A1" s="258" t="s">
        <v>852</v>
      </c>
      <c r="B1" s="415"/>
      <c r="C1" s="258"/>
      <c r="D1" s="258"/>
      <c r="E1" s="258"/>
      <c r="F1" s="258"/>
      <c r="G1" s="258"/>
      <c r="H1" s="89"/>
    </row>
    <row r="2" spans="1:8" s="1" customFormat="1">
      <c r="A2" s="258"/>
      <c r="B2" s="415"/>
      <c r="C2" s="258"/>
      <c r="D2" s="258"/>
      <c r="E2" s="258"/>
      <c r="F2" s="258"/>
      <c r="G2" s="258"/>
      <c r="H2" s="89"/>
    </row>
    <row r="3" spans="1:8" s="1" customFormat="1">
      <c r="A3" s="258" t="s">
        <v>490</v>
      </c>
      <c r="B3" s="415"/>
      <c r="C3" s="258"/>
      <c r="D3" s="258"/>
      <c r="E3" s="258"/>
      <c r="F3" s="258"/>
      <c r="G3" s="258"/>
      <c r="H3" s="89"/>
    </row>
    <row r="4" spans="1:8" s="1" customFormat="1">
      <c r="A4" s="258" t="s">
        <v>739</v>
      </c>
      <c r="B4" s="415"/>
      <c r="C4" s="258" t="s">
        <v>740</v>
      </c>
      <c r="D4" s="258" t="s">
        <v>741</v>
      </c>
      <c r="E4" s="258" t="s">
        <v>742</v>
      </c>
      <c r="F4" s="258"/>
      <c r="G4" s="258" t="s">
        <v>851</v>
      </c>
      <c r="H4" s="89"/>
    </row>
    <row r="5" spans="1:8" s="1" customFormat="1">
      <c r="A5" s="254" t="s">
        <v>945</v>
      </c>
      <c r="B5" s="415"/>
      <c r="C5" s="258">
        <v>740</v>
      </c>
      <c r="D5" s="258" t="s">
        <v>850</v>
      </c>
      <c r="E5" s="258" t="s">
        <v>509</v>
      </c>
      <c r="F5" s="258"/>
      <c r="G5" s="409" t="s">
        <v>838</v>
      </c>
      <c r="H5" s="89"/>
    </row>
    <row r="6" spans="1:8" s="1" customFormat="1">
      <c r="A6" s="258"/>
      <c r="B6" s="415"/>
      <c r="C6" s="258"/>
      <c r="D6" s="258"/>
      <c r="E6" s="258"/>
      <c r="F6" s="258"/>
      <c r="G6" s="258"/>
      <c r="H6" s="89"/>
    </row>
    <row r="7" spans="1:8" s="1" customFormat="1">
      <c r="A7" s="258" t="s">
        <v>747</v>
      </c>
      <c r="B7" s="415"/>
      <c r="C7" s="258" t="s">
        <v>748</v>
      </c>
      <c r="D7" s="258"/>
      <c r="E7" s="258"/>
      <c r="F7" s="258"/>
      <c r="G7" s="258"/>
      <c r="H7" s="89"/>
    </row>
    <row r="8" spans="1:8" s="1" customFormat="1">
      <c r="A8" s="254"/>
      <c r="B8" s="415"/>
      <c r="C8" s="254"/>
      <c r="D8" s="258"/>
      <c r="E8" s="258"/>
      <c r="F8" s="258"/>
      <c r="G8" s="258"/>
      <c r="H8" s="89"/>
    </row>
    <row r="9" spans="1:8" s="1" customFormat="1">
      <c r="A9" s="89"/>
      <c r="B9" s="101"/>
      <c r="C9" s="101"/>
      <c r="D9" s="89"/>
      <c r="E9" s="89"/>
      <c r="F9" s="89"/>
      <c r="G9" s="89"/>
      <c r="H9" s="89"/>
    </row>
    <row r="10" spans="1:8" s="1" customFormat="1">
      <c r="A10" s="410"/>
      <c r="B10" s="130" t="s">
        <v>302</v>
      </c>
      <c r="C10" s="411"/>
      <c r="D10" s="411"/>
      <c r="E10" s="411"/>
      <c r="F10" s="411"/>
      <c r="G10" s="411"/>
      <c r="H10" s="412"/>
    </row>
    <row r="11" spans="1:8" s="1" customFormat="1">
      <c r="A11" s="413" t="s">
        <v>34</v>
      </c>
      <c r="B11" s="414" t="s">
        <v>715</v>
      </c>
      <c r="C11" s="414" t="s">
        <v>709</v>
      </c>
      <c r="D11" s="414" t="s">
        <v>708</v>
      </c>
      <c r="E11" s="414" t="s">
        <v>707</v>
      </c>
      <c r="F11" s="414" t="s">
        <v>706</v>
      </c>
      <c r="G11" s="414" t="s">
        <v>705</v>
      </c>
      <c r="H11" s="414" t="s">
        <v>714</v>
      </c>
    </row>
    <row r="12" spans="1:8" ht="12" customHeight="1">
      <c r="A12" s="41" t="s">
        <v>326</v>
      </c>
      <c r="B12" s="64"/>
      <c r="C12" s="64"/>
      <c r="D12" s="64"/>
      <c r="E12" s="64"/>
      <c r="F12" s="64"/>
      <c r="G12" s="64"/>
      <c r="H12" s="8"/>
    </row>
    <row r="13" spans="1:8" ht="12" customHeight="1">
      <c r="A13" s="41" t="s">
        <v>327</v>
      </c>
      <c r="B13" s="64"/>
      <c r="C13" s="64"/>
      <c r="D13" s="64"/>
      <c r="E13" s="64"/>
      <c r="F13" s="64"/>
      <c r="G13" s="64"/>
      <c r="H13" s="8"/>
    </row>
    <row r="14" spans="1:8" ht="12" customHeight="1">
      <c r="A14" s="41" t="s">
        <v>298</v>
      </c>
      <c r="B14" s="64"/>
      <c r="C14" s="64"/>
      <c r="D14" s="64"/>
      <c r="E14" s="64"/>
      <c r="F14" s="64"/>
      <c r="G14" s="64"/>
      <c r="H14" s="8"/>
    </row>
    <row r="15" spans="1:8" ht="12" customHeight="1">
      <c r="A15" s="41" t="s">
        <v>161</v>
      </c>
      <c r="B15" s="64"/>
      <c r="C15" s="64"/>
      <c r="D15" s="64"/>
      <c r="E15" s="64"/>
      <c r="F15" s="64"/>
      <c r="G15" s="64"/>
      <c r="H15" s="8"/>
    </row>
    <row r="16" spans="1:8" ht="12" customHeight="1">
      <c r="A16" s="41" t="s">
        <v>328</v>
      </c>
      <c r="B16" s="64"/>
      <c r="C16" s="64"/>
      <c r="D16" s="64"/>
      <c r="E16" s="64"/>
      <c r="F16" s="64"/>
      <c r="G16" s="64"/>
      <c r="H16" s="8"/>
    </row>
    <row r="17" spans="1:9" ht="12" customHeight="1">
      <c r="A17" s="41" t="s">
        <v>259</v>
      </c>
      <c r="B17" s="64"/>
      <c r="C17" s="64"/>
      <c r="D17" s="64"/>
      <c r="E17" s="64"/>
      <c r="F17" s="64"/>
      <c r="G17" s="64"/>
      <c r="H17" s="8"/>
    </row>
    <row r="18" spans="1:9" ht="12" customHeight="1">
      <c r="A18" s="9" t="s">
        <v>11</v>
      </c>
      <c r="B18" s="64"/>
      <c r="C18" s="64"/>
      <c r="D18" s="64"/>
      <c r="E18" s="64"/>
      <c r="F18" s="64"/>
      <c r="G18" s="64"/>
      <c r="H18" s="8"/>
    </row>
    <row r="19" spans="1:9" ht="12" customHeight="1">
      <c r="A19" s="44" t="s">
        <v>149</v>
      </c>
      <c r="B19" s="62"/>
      <c r="C19" s="62"/>
      <c r="D19" s="62"/>
      <c r="E19" s="62"/>
      <c r="F19" s="62"/>
      <c r="G19" s="62"/>
      <c r="H19" s="24"/>
    </row>
    <row r="20" spans="1:9" ht="12" customHeight="1">
      <c r="A20" s="41" t="s">
        <v>74</v>
      </c>
      <c r="B20" s="64"/>
      <c r="C20" s="64"/>
      <c r="D20" s="64"/>
      <c r="E20" s="64"/>
      <c r="F20" s="64"/>
      <c r="G20" s="64"/>
      <c r="H20" s="8"/>
    </row>
    <row r="21" spans="1:9" ht="12" customHeight="1">
      <c r="A21" s="41" t="s">
        <v>329</v>
      </c>
      <c r="B21" s="64"/>
      <c r="C21" s="64"/>
      <c r="D21" s="64"/>
      <c r="E21" s="64"/>
      <c r="F21" s="64"/>
      <c r="G21" s="64"/>
      <c r="H21" s="8"/>
    </row>
    <row r="22" spans="1:9" ht="12" customHeight="1">
      <c r="A22" s="41" t="s">
        <v>260</v>
      </c>
      <c r="B22" s="64"/>
      <c r="C22" s="64"/>
      <c r="D22" s="64"/>
      <c r="E22" s="64"/>
      <c r="F22" s="64"/>
      <c r="G22" s="64"/>
      <c r="H22" s="8"/>
    </row>
    <row r="23" spans="1:9" ht="12" customHeight="1">
      <c r="A23" s="41" t="s">
        <v>299</v>
      </c>
      <c r="B23" s="64"/>
      <c r="C23" s="64"/>
      <c r="D23" s="64"/>
      <c r="E23" s="64"/>
      <c r="F23" s="64"/>
      <c r="G23" s="64"/>
      <c r="H23" s="8"/>
    </row>
    <row r="24" spans="1:9" ht="12" customHeight="1">
      <c r="A24" s="41" t="s">
        <v>300</v>
      </c>
      <c r="B24" s="64"/>
      <c r="C24" s="64"/>
      <c r="D24" s="64"/>
      <c r="E24" s="64"/>
      <c r="F24" s="64"/>
      <c r="G24" s="64"/>
      <c r="H24" s="8"/>
    </row>
    <row r="25" spans="1:9" ht="12" customHeight="1">
      <c r="A25" s="9" t="s">
        <v>261</v>
      </c>
      <c r="B25" s="64"/>
      <c r="C25" s="64"/>
      <c r="D25" s="64"/>
      <c r="E25" s="64"/>
      <c r="F25" s="64"/>
      <c r="G25" s="64"/>
      <c r="H25" s="8"/>
    </row>
    <row r="26" spans="1:9" ht="12" customHeight="1">
      <c r="A26" s="44" t="s">
        <v>149</v>
      </c>
      <c r="B26" s="62"/>
      <c r="C26" s="62"/>
      <c r="D26" s="62"/>
      <c r="E26" s="62"/>
      <c r="F26" s="62"/>
      <c r="G26" s="62"/>
      <c r="H26" s="24"/>
    </row>
    <row r="27" spans="1:9" s="74" customFormat="1" ht="3" customHeight="1">
      <c r="A27" s="73"/>
      <c r="B27" s="78"/>
      <c r="C27" s="78"/>
      <c r="D27" s="78"/>
      <c r="E27" s="78"/>
      <c r="F27" s="78"/>
      <c r="G27" s="79"/>
      <c r="H27" s="78"/>
    </row>
    <row r="28" spans="1:9" s="1" customFormat="1">
      <c r="A28" s="37" t="s">
        <v>34</v>
      </c>
      <c r="B28" s="414" t="s">
        <v>704</v>
      </c>
      <c r="C28" s="414" t="s">
        <v>703</v>
      </c>
      <c r="D28" s="414" t="s">
        <v>702</v>
      </c>
      <c r="E28" s="414" t="s">
        <v>701</v>
      </c>
      <c r="F28" s="414" t="s">
        <v>700</v>
      </c>
      <c r="G28" s="414" t="s">
        <v>699</v>
      </c>
      <c r="H28" s="414" t="s">
        <v>584</v>
      </c>
    </row>
    <row r="29" spans="1:9" ht="12" customHeight="1">
      <c r="A29" s="41" t="s">
        <v>326</v>
      </c>
      <c r="B29" s="64"/>
      <c r="C29" s="64"/>
      <c r="D29" s="64"/>
      <c r="E29" s="64"/>
      <c r="F29" s="64"/>
      <c r="G29" s="64"/>
      <c r="H29" s="8"/>
      <c r="I29" s="406" t="str">
        <f>IF(H29=SUM(B12:H12,B29:G29),"OK","KO")</f>
        <v>OK</v>
      </c>
    </row>
    <row r="30" spans="1:9" ht="12" customHeight="1">
      <c r="A30" s="41" t="s">
        <v>327</v>
      </c>
      <c r="B30" s="64"/>
      <c r="C30" s="64"/>
      <c r="D30" s="64"/>
      <c r="E30" s="64"/>
      <c r="F30" s="64"/>
      <c r="G30" s="64"/>
      <c r="H30" s="8"/>
      <c r="I30" s="406" t="str">
        <f t="shared" ref="I30:I43" si="0">IF(H30=SUM(B13:H13,B30:G30),"OK","KO")</f>
        <v>OK</v>
      </c>
    </row>
    <row r="31" spans="1:9" ht="12" customHeight="1">
      <c r="A31" s="41" t="s">
        <v>298</v>
      </c>
      <c r="B31" s="64"/>
      <c r="C31" s="64"/>
      <c r="D31" s="64"/>
      <c r="E31" s="64"/>
      <c r="F31" s="64"/>
      <c r="G31" s="64"/>
      <c r="H31" s="8"/>
      <c r="I31" s="406" t="str">
        <f t="shared" si="0"/>
        <v>OK</v>
      </c>
    </row>
    <row r="32" spans="1:9" ht="12" customHeight="1">
      <c r="A32" s="41" t="s">
        <v>161</v>
      </c>
      <c r="B32" s="64"/>
      <c r="C32" s="64"/>
      <c r="D32" s="64"/>
      <c r="E32" s="64"/>
      <c r="F32" s="64"/>
      <c r="G32" s="64"/>
      <c r="H32" s="8"/>
      <c r="I32" s="406" t="str">
        <f t="shared" si="0"/>
        <v>OK</v>
      </c>
    </row>
    <row r="33" spans="1:9" ht="12" customHeight="1">
      <c r="A33" s="41" t="s">
        <v>328</v>
      </c>
      <c r="B33" s="64"/>
      <c r="C33" s="64"/>
      <c r="D33" s="64"/>
      <c r="E33" s="64"/>
      <c r="F33" s="64"/>
      <c r="G33" s="64"/>
      <c r="H33" s="8"/>
      <c r="I33" s="406" t="str">
        <f t="shared" si="0"/>
        <v>OK</v>
      </c>
    </row>
    <row r="34" spans="1:9" ht="12" customHeight="1">
      <c r="A34" s="41" t="s">
        <v>259</v>
      </c>
      <c r="B34" s="64"/>
      <c r="C34" s="64"/>
      <c r="D34" s="64"/>
      <c r="E34" s="64"/>
      <c r="F34" s="64"/>
      <c r="G34" s="64"/>
      <c r="H34" s="8"/>
      <c r="I34" s="406" t="str">
        <f t="shared" si="0"/>
        <v>OK</v>
      </c>
    </row>
    <row r="35" spans="1:9" ht="12" customHeight="1">
      <c r="A35" s="9" t="s">
        <v>11</v>
      </c>
      <c r="B35" s="64"/>
      <c r="C35" s="64"/>
      <c r="D35" s="64"/>
      <c r="E35" s="64"/>
      <c r="F35" s="64"/>
      <c r="G35" s="64"/>
      <c r="H35" s="8"/>
      <c r="I35" s="406" t="str">
        <f t="shared" si="0"/>
        <v>OK</v>
      </c>
    </row>
    <row r="36" spans="1:9" ht="12" customHeight="1">
      <c r="A36" s="31" t="s">
        <v>149</v>
      </c>
      <c r="B36" s="62"/>
      <c r="C36" s="62"/>
      <c r="D36" s="62"/>
      <c r="E36" s="62"/>
      <c r="F36" s="62"/>
      <c r="G36" s="62"/>
      <c r="H36" s="24"/>
      <c r="I36" s="406" t="str">
        <f t="shared" si="0"/>
        <v>OK</v>
      </c>
    </row>
    <row r="37" spans="1:9" ht="12" customHeight="1">
      <c r="A37" s="41" t="s">
        <v>74</v>
      </c>
      <c r="B37" s="64"/>
      <c r="C37" s="64"/>
      <c r="D37" s="64"/>
      <c r="E37" s="64"/>
      <c r="F37" s="64"/>
      <c r="G37" s="69"/>
      <c r="H37" s="8"/>
      <c r="I37" s="406" t="str">
        <f t="shared" si="0"/>
        <v>OK</v>
      </c>
    </row>
    <row r="38" spans="1:9" ht="12" customHeight="1">
      <c r="A38" s="41" t="s">
        <v>329</v>
      </c>
      <c r="B38" s="64"/>
      <c r="C38" s="64"/>
      <c r="D38" s="64"/>
      <c r="E38" s="64"/>
      <c r="F38" s="64"/>
      <c r="G38" s="35"/>
      <c r="H38" s="8"/>
      <c r="I38" s="406" t="str">
        <f t="shared" si="0"/>
        <v>OK</v>
      </c>
    </row>
    <row r="39" spans="1:9" ht="12" customHeight="1">
      <c r="A39" s="41" t="s">
        <v>260</v>
      </c>
      <c r="B39" s="64"/>
      <c r="C39" s="64"/>
      <c r="D39" s="64"/>
      <c r="E39" s="64"/>
      <c r="F39" s="64"/>
      <c r="G39" s="35"/>
      <c r="H39" s="8"/>
      <c r="I39" s="406" t="str">
        <f t="shared" si="0"/>
        <v>OK</v>
      </c>
    </row>
    <row r="40" spans="1:9" ht="12" customHeight="1">
      <c r="A40" s="41" t="s">
        <v>299</v>
      </c>
      <c r="B40" s="64"/>
      <c r="C40" s="64"/>
      <c r="D40" s="64"/>
      <c r="E40" s="64"/>
      <c r="F40" s="64"/>
      <c r="G40" s="35"/>
      <c r="H40" s="8"/>
      <c r="I40" s="406" t="str">
        <f t="shared" si="0"/>
        <v>OK</v>
      </c>
    </row>
    <row r="41" spans="1:9" ht="12" customHeight="1">
      <c r="A41" s="41" t="s">
        <v>300</v>
      </c>
      <c r="B41" s="64"/>
      <c r="C41" s="64"/>
      <c r="D41" s="64"/>
      <c r="E41" s="64"/>
      <c r="F41" s="64"/>
      <c r="G41" s="35"/>
      <c r="H41" s="8"/>
      <c r="I41" s="406" t="str">
        <f t="shared" si="0"/>
        <v>OK</v>
      </c>
    </row>
    <row r="42" spans="1:9" ht="12" customHeight="1">
      <c r="A42" s="9" t="s">
        <v>261</v>
      </c>
      <c r="B42" s="64"/>
      <c r="C42" s="64"/>
      <c r="D42" s="64"/>
      <c r="E42" s="64"/>
      <c r="F42" s="64"/>
      <c r="G42" s="57"/>
      <c r="H42" s="8"/>
      <c r="I42" s="406" t="str">
        <f t="shared" si="0"/>
        <v>OK</v>
      </c>
    </row>
    <row r="43" spans="1:9" ht="12" customHeight="1">
      <c r="A43" s="31" t="s">
        <v>149</v>
      </c>
      <c r="B43" s="62"/>
      <c r="C43" s="62"/>
      <c r="D43" s="62"/>
      <c r="E43" s="62"/>
      <c r="F43" s="62"/>
      <c r="G43" s="63"/>
      <c r="H43" s="24"/>
      <c r="I43" s="406" t="str">
        <f t="shared" si="0"/>
        <v>OK</v>
      </c>
    </row>
    <row r="44" spans="1:9" s="74" customFormat="1" ht="3" customHeight="1">
      <c r="A44" s="73"/>
      <c r="B44" s="78"/>
      <c r="C44" s="78"/>
      <c r="D44" s="78"/>
      <c r="E44" s="78"/>
      <c r="F44" s="78"/>
      <c r="G44" s="79"/>
      <c r="H44" s="80"/>
    </row>
    <row r="45" spans="1:9" s="1" customFormat="1">
      <c r="A45" s="162"/>
      <c r="B45" s="130" t="s">
        <v>151</v>
      </c>
      <c r="C45" s="411"/>
      <c r="D45" s="411"/>
      <c r="E45" s="411"/>
      <c r="F45" s="411"/>
      <c r="G45" s="412"/>
      <c r="H45" s="128"/>
    </row>
    <row r="46" spans="1:9" s="1" customFormat="1">
      <c r="A46" s="37" t="s">
        <v>34</v>
      </c>
      <c r="B46" s="414" t="s">
        <v>710</v>
      </c>
      <c r="C46" s="414" t="s">
        <v>703</v>
      </c>
      <c r="D46" s="414" t="s">
        <v>702</v>
      </c>
      <c r="E46" s="414" t="s">
        <v>701</v>
      </c>
      <c r="F46" s="414" t="s">
        <v>700</v>
      </c>
      <c r="G46" s="414" t="s">
        <v>215</v>
      </c>
      <c r="H46" s="81"/>
    </row>
    <row r="47" spans="1:9" ht="12" customHeight="1">
      <c r="A47" s="28" t="s">
        <v>252</v>
      </c>
      <c r="B47" s="64"/>
      <c r="C47" s="64"/>
      <c r="D47" s="64"/>
      <c r="E47" s="64"/>
      <c r="F47" s="64"/>
      <c r="G47" s="35"/>
      <c r="H47" s="82"/>
    </row>
    <row r="48" spans="1:9" ht="12" customHeight="1">
      <c r="A48" s="28" t="s">
        <v>81</v>
      </c>
      <c r="B48" s="64"/>
      <c r="C48" s="64"/>
      <c r="D48" s="64"/>
      <c r="E48" s="64"/>
      <c r="F48" s="64"/>
      <c r="G48" s="8"/>
      <c r="H48" s="82"/>
    </row>
    <row r="49" spans="1:8" ht="12" customHeight="1">
      <c r="A49" s="28" t="s">
        <v>262</v>
      </c>
      <c r="B49" s="70"/>
      <c r="C49" s="11"/>
      <c r="D49" s="11"/>
      <c r="E49" s="11"/>
      <c r="F49" s="11"/>
      <c r="G49" s="11"/>
      <c r="H49" s="82"/>
    </row>
    <row r="50" spans="1:8" ht="12" customHeight="1">
      <c r="A50" s="28" t="s">
        <v>362</v>
      </c>
      <c r="B50" s="64"/>
      <c r="C50" s="64"/>
      <c r="D50" s="64"/>
      <c r="E50" s="64"/>
      <c r="F50" s="64"/>
      <c r="G50" s="8"/>
      <c r="H50" s="82"/>
    </row>
    <row r="51" spans="1:8" ht="12" customHeight="1">
      <c r="A51" s="28" t="s">
        <v>301</v>
      </c>
      <c r="B51" s="64"/>
      <c r="C51" s="64"/>
      <c r="D51" s="64"/>
      <c r="E51" s="64"/>
      <c r="F51" s="64"/>
      <c r="G51" s="8"/>
      <c r="H51" s="82"/>
    </row>
    <row r="52" spans="1:8" ht="12" customHeight="1">
      <c r="A52" s="28" t="s">
        <v>364</v>
      </c>
      <c r="B52" s="70"/>
      <c r="C52" s="11"/>
      <c r="D52" s="11"/>
      <c r="E52" s="11"/>
      <c r="F52" s="11"/>
      <c r="G52" s="11"/>
      <c r="H52" s="82"/>
    </row>
    <row r="53" spans="1:8" ht="12" customHeight="1">
      <c r="A53" s="31" t="s">
        <v>320</v>
      </c>
      <c r="B53" s="86"/>
      <c r="C53" s="85"/>
      <c r="D53" s="85"/>
      <c r="E53" s="85"/>
      <c r="F53" s="85"/>
      <c r="G53" s="85"/>
      <c r="H53" s="82"/>
    </row>
  </sheetData>
  <sheetProtection password="C950" sheet="1" objects="1" scenarios="1"/>
  <conditionalFormatting sqref="I29:I43">
    <cfRule type="cellIs" dxfId="39" priority="1" operator="equal">
      <formula>"KO"</formula>
    </cfRule>
    <cfRule type="cellIs" dxfId="38" priority="2" operator="equal">
      <formula>"OK"</formula>
    </cfRule>
  </conditionalFormatting>
  <pageMargins left="0.39370078740157483" right="0.39370078740157483" top="0.39370078740157483" bottom="0.39370078740157483" header="0.51181102362204722" footer="0.51181102362204722"/>
  <pageSetup paperSize="9" scale="85"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0">
    <pageSetUpPr fitToPage="1"/>
  </sheetPr>
  <dimension ref="A1:F48"/>
  <sheetViews>
    <sheetView workbookViewId="0">
      <pane ySplit="6" topLeftCell="A7" activePane="bottomLeft" state="frozen"/>
      <selection activeCell="A30" sqref="A30"/>
      <selection pane="bottomLeft" activeCell="B17" sqref="B17:D20"/>
    </sheetView>
  </sheetViews>
  <sheetFormatPr baseColWidth="10" defaultRowHeight="12.5"/>
  <cols>
    <col min="1" max="1" width="40.7265625" style="55" customWidth="1"/>
    <col min="2" max="4" width="15.7265625" customWidth="1"/>
  </cols>
  <sheetData>
    <row r="1" spans="1:6" s="55" customFormat="1">
      <c r="A1" s="89" t="s">
        <v>405</v>
      </c>
      <c r="B1" s="89"/>
      <c r="C1" s="89"/>
      <c r="D1" s="89"/>
      <c r="E1" s="90"/>
      <c r="F1" s="83"/>
    </row>
    <row r="2" spans="1:6" s="55" customFormat="1">
      <c r="A2" s="89"/>
      <c r="B2" s="101"/>
      <c r="C2" s="101"/>
      <c r="D2" s="89"/>
      <c r="E2" s="90"/>
      <c r="F2" s="90"/>
    </row>
    <row r="3" spans="1:6" s="55" customFormat="1">
      <c r="A3" s="56"/>
      <c r="B3" s="104" t="s">
        <v>159</v>
      </c>
      <c r="C3" s="104" t="s">
        <v>172</v>
      </c>
      <c r="D3" s="104"/>
    </row>
    <row r="4" spans="1:6" s="55" customFormat="1">
      <c r="A4" s="49"/>
      <c r="B4" s="115" t="s">
        <v>169</v>
      </c>
      <c r="C4" s="115" t="s">
        <v>158</v>
      </c>
      <c r="D4" s="115" t="s">
        <v>174</v>
      </c>
    </row>
    <row r="5" spans="1:6" s="55" customFormat="1">
      <c r="A5" s="49"/>
      <c r="B5" s="115" t="s">
        <v>170</v>
      </c>
      <c r="C5" s="115" t="s">
        <v>406</v>
      </c>
      <c r="D5" s="115"/>
    </row>
    <row r="6" spans="1:6" s="55" customFormat="1">
      <c r="A6" s="51"/>
      <c r="B6" s="115" t="s">
        <v>171</v>
      </c>
      <c r="C6" s="115" t="s">
        <v>173</v>
      </c>
      <c r="D6" s="115"/>
    </row>
    <row r="7" spans="1:6" ht="13">
      <c r="A7" s="49" t="s">
        <v>265</v>
      </c>
      <c r="B7" s="593"/>
      <c r="C7" s="594"/>
      <c r="D7" s="595"/>
      <c r="E7" s="362" t="str">
        <f>IF(D7=SUM(B7:C7),"OK","KO")</f>
        <v>OK</v>
      </c>
    </row>
    <row r="8" spans="1:6" ht="13">
      <c r="A8" s="50" t="s">
        <v>407</v>
      </c>
      <c r="B8" s="64"/>
      <c r="C8" s="421"/>
      <c r="D8" s="15"/>
      <c r="E8" s="362" t="str">
        <f t="shared" ref="E8:E47" si="0">IF(D8=SUM(B8:C8),"OK","KO")</f>
        <v>OK</v>
      </c>
    </row>
    <row r="9" spans="1:6" ht="13">
      <c r="A9" s="50" t="s">
        <v>408</v>
      </c>
      <c r="B9" s="64"/>
      <c r="C9" s="421"/>
      <c r="D9" s="15"/>
      <c r="E9" s="362" t="str">
        <f t="shared" si="0"/>
        <v>OK</v>
      </c>
    </row>
    <row r="10" spans="1:6" ht="13">
      <c r="A10" s="49"/>
      <c r="B10" s="26"/>
      <c r="C10" s="589"/>
      <c r="D10" s="27"/>
      <c r="E10" s="362"/>
    </row>
    <row r="11" spans="1:6" ht="13">
      <c r="A11" s="49" t="s">
        <v>264</v>
      </c>
      <c r="B11" s="64"/>
      <c r="C11" s="421"/>
      <c r="D11" s="15"/>
      <c r="E11" s="362" t="str">
        <f t="shared" si="0"/>
        <v>OK</v>
      </c>
    </row>
    <row r="12" spans="1:6" ht="13">
      <c r="A12" s="50" t="s">
        <v>105</v>
      </c>
      <c r="B12" s="64"/>
      <c r="C12" s="421"/>
      <c r="D12" s="15"/>
      <c r="E12" s="362" t="str">
        <f t="shared" si="0"/>
        <v>OK</v>
      </c>
    </row>
    <row r="13" spans="1:6" ht="13">
      <c r="A13" s="50" t="s">
        <v>106</v>
      </c>
      <c r="B13" s="64"/>
      <c r="C13" s="421"/>
      <c r="D13" s="15"/>
      <c r="E13" s="362" t="str">
        <f t="shared" si="0"/>
        <v>OK</v>
      </c>
    </row>
    <row r="14" spans="1:6" ht="13">
      <c r="A14" s="50" t="s">
        <v>45</v>
      </c>
      <c r="B14" s="64"/>
      <c r="C14" s="421"/>
      <c r="D14" s="15"/>
      <c r="E14" s="362" t="str">
        <f t="shared" si="0"/>
        <v>OK</v>
      </c>
    </row>
    <row r="15" spans="1:6" ht="13">
      <c r="A15" s="50" t="s">
        <v>408</v>
      </c>
      <c r="B15" s="64"/>
      <c r="C15" s="421"/>
      <c r="D15" s="15"/>
      <c r="E15" s="362" t="str">
        <f t="shared" si="0"/>
        <v>OK</v>
      </c>
    </row>
    <row r="16" spans="1:6" ht="13">
      <c r="A16" s="49"/>
      <c r="B16" s="26"/>
      <c r="C16" s="589"/>
      <c r="D16" s="27"/>
      <c r="E16" s="362"/>
    </row>
    <row r="17" spans="1:5" ht="13">
      <c r="A17" s="49" t="s">
        <v>107</v>
      </c>
      <c r="B17" s="64"/>
      <c r="C17" s="421"/>
      <c r="D17" s="15"/>
      <c r="E17" s="362" t="str">
        <f t="shared" si="0"/>
        <v>OK</v>
      </c>
    </row>
    <row r="18" spans="1:5" ht="13">
      <c r="A18" s="50" t="s">
        <v>102</v>
      </c>
      <c r="B18" s="64"/>
      <c r="C18" s="421"/>
      <c r="D18" s="15"/>
      <c r="E18" s="362" t="str">
        <f t="shared" si="0"/>
        <v>OK</v>
      </c>
    </row>
    <row r="19" spans="1:5" ht="13">
      <c r="A19" s="50" t="s">
        <v>409</v>
      </c>
      <c r="B19" s="64"/>
      <c r="C19" s="421"/>
      <c r="D19" s="15"/>
      <c r="E19" s="362" t="str">
        <f t="shared" si="0"/>
        <v>OK</v>
      </c>
    </row>
    <row r="20" spans="1:5" ht="13">
      <c r="A20" s="50" t="s">
        <v>410</v>
      </c>
      <c r="B20" s="64"/>
      <c r="C20" s="421"/>
      <c r="D20" s="15"/>
      <c r="E20" s="362" t="str">
        <f t="shared" si="0"/>
        <v>OK</v>
      </c>
    </row>
    <row r="21" spans="1:5" ht="13">
      <c r="A21" s="49"/>
      <c r="B21" s="26"/>
      <c r="C21" s="589"/>
      <c r="D21" s="27"/>
      <c r="E21" s="362"/>
    </row>
    <row r="22" spans="1:5" ht="13">
      <c r="A22" s="49" t="s">
        <v>47</v>
      </c>
      <c r="B22" s="64"/>
      <c r="C22" s="421"/>
      <c r="D22" s="15"/>
      <c r="E22" s="362" t="str">
        <f t="shared" si="0"/>
        <v>OK</v>
      </c>
    </row>
    <row r="23" spans="1:5" ht="13">
      <c r="A23" s="50" t="s">
        <v>102</v>
      </c>
      <c r="B23" s="64"/>
      <c r="C23" s="421"/>
      <c r="D23" s="15"/>
      <c r="E23" s="362" t="str">
        <f t="shared" si="0"/>
        <v>OK</v>
      </c>
    </row>
    <row r="24" spans="1:5" ht="13">
      <c r="A24" s="50" t="s">
        <v>409</v>
      </c>
      <c r="B24" s="64"/>
      <c r="C24" s="421"/>
      <c r="D24" s="15"/>
      <c r="E24" s="362" t="str">
        <f t="shared" si="0"/>
        <v>OK</v>
      </c>
    </row>
    <row r="25" spans="1:5" ht="13">
      <c r="A25" s="50" t="s">
        <v>410</v>
      </c>
      <c r="B25" s="64"/>
      <c r="C25" s="421"/>
      <c r="D25" s="15"/>
      <c r="E25" s="362" t="str">
        <f t="shared" si="0"/>
        <v>OK</v>
      </c>
    </row>
    <row r="26" spans="1:5" ht="13">
      <c r="A26" s="49"/>
      <c r="B26" s="26"/>
      <c r="C26" s="589"/>
      <c r="D26" s="27"/>
      <c r="E26" s="362"/>
    </row>
    <row r="27" spans="1:5" ht="13">
      <c r="A27" s="49" t="s">
        <v>103</v>
      </c>
      <c r="B27" s="64"/>
      <c r="C27" s="421"/>
      <c r="D27" s="15"/>
      <c r="E27" s="362" t="str">
        <f t="shared" si="0"/>
        <v>OK</v>
      </c>
    </row>
    <row r="28" spans="1:5" ht="13">
      <c r="A28" s="50" t="s">
        <v>48</v>
      </c>
      <c r="B28" s="64"/>
      <c r="C28" s="421"/>
      <c r="D28" s="15"/>
      <c r="E28" s="362" t="str">
        <f t="shared" si="0"/>
        <v>OK</v>
      </c>
    </row>
    <row r="29" spans="1:5" ht="13">
      <c r="A29" s="50" t="s">
        <v>44</v>
      </c>
      <c r="B29" s="64"/>
      <c r="C29" s="421"/>
      <c r="D29" s="15"/>
      <c r="E29" s="362" t="str">
        <f t="shared" si="0"/>
        <v>OK</v>
      </c>
    </row>
    <row r="30" spans="1:5" ht="13">
      <c r="A30" s="49"/>
      <c r="B30" s="26"/>
      <c r="C30" s="589"/>
      <c r="D30" s="27"/>
      <c r="E30" s="362"/>
    </row>
    <row r="31" spans="1:5" ht="13">
      <c r="A31" s="49" t="s">
        <v>266</v>
      </c>
      <c r="B31" s="64"/>
      <c r="C31" s="421"/>
      <c r="D31" s="15"/>
      <c r="E31" s="362" t="str">
        <f t="shared" si="0"/>
        <v>OK</v>
      </c>
    </row>
    <row r="32" spans="1:5" ht="13">
      <c r="A32" s="50" t="s">
        <v>48</v>
      </c>
      <c r="B32" s="64"/>
      <c r="C32" s="421"/>
      <c r="D32" s="15"/>
      <c r="E32" s="362" t="str">
        <f t="shared" si="0"/>
        <v>OK</v>
      </c>
    </row>
    <row r="33" spans="1:5" ht="13">
      <c r="A33" s="50" t="s">
        <v>49</v>
      </c>
      <c r="B33" s="64"/>
      <c r="C33" s="421"/>
      <c r="D33" s="15"/>
      <c r="E33" s="362" t="str">
        <f t="shared" si="0"/>
        <v>OK</v>
      </c>
    </row>
    <row r="34" spans="1:5" ht="13">
      <c r="A34" s="50" t="s">
        <v>44</v>
      </c>
      <c r="B34" s="64"/>
      <c r="C34" s="421"/>
      <c r="D34" s="15"/>
      <c r="E34" s="362" t="str">
        <f t="shared" si="0"/>
        <v>OK</v>
      </c>
    </row>
    <row r="35" spans="1:5" ht="13">
      <c r="A35" s="49"/>
      <c r="B35" s="26"/>
      <c r="C35" s="589"/>
      <c r="D35" s="27"/>
      <c r="E35" s="362"/>
    </row>
    <row r="36" spans="1:5" ht="13">
      <c r="A36" s="49" t="s">
        <v>156</v>
      </c>
      <c r="B36" s="64"/>
      <c r="C36" s="421"/>
      <c r="D36" s="15"/>
      <c r="E36" s="362" t="str">
        <f t="shared" si="0"/>
        <v>OK</v>
      </c>
    </row>
    <row r="37" spans="1:5" ht="13">
      <c r="A37" s="50" t="s">
        <v>21</v>
      </c>
      <c r="B37" s="64"/>
      <c r="C37" s="421"/>
      <c r="D37" s="15"/>
      <c r="E37" s="362" t="str">
        <f t="shared" si="0"/>
        <v>OK</v>
      </c>
    </row>
    <row r="38" spans="1:5" ht="13">
      <c r="A38" s="50" t="s">
        <v>44</v>
      </c>
      <c r="B38" s="64"/>
      <c r="C38" s="421"/>
      <c r="D38" s="15"/>
      <c r="E38" s="362" t="str">
        <f t="shared" si="0"/>
        <v>OK</v>
      </c>
    </row>
    <row r="39" spans="1:5" ht="13">
      <c r="A39" s="49"/>
      <c r="B39" s="26"/>
      <c r="C39" s="589"/>
      <c r="D39" s="27"/>
      <c r="E39" s="362"/>
    </row>
    <row r="40" spans="1:5" ht="13">
      <c r="A40" s="49" t="s">
        <v>104</v>
      </c>
      <c r="B40" s="64"/>
      <c r="C40" s="421"/>
      <c r="D40" s="15"/>
      <c r="E40" s="362" t="str">
        <f t="shared" si="0"/>
        <v>OK</v>
      </c>
    </row>
    <row r="41" spans="1:5" ht="13">
      <c r="A41" s="49"/>
      <c r="B41" s="26"/>
      <c r="C41" s="589"/>
      <c r="D41" s="27"/>
      <c r="E41" s="362"/>
    </row>
    <row r="42" spans="1:5" ht="13">
      <c r="A42" s="49" t="s">
        <v>203</v>
      </c>
      <c r="B42" s="64"/>
      <c r="C42" s="421"/>
      <c r="D42" s="15"/>
      <c r="E42" s="362" t="str">
        <f t="shared" si="0"/>
        <v>OK</v>
      </c>
    </row>
    <row r="43" spans="1:5" ht="13">
      <c r="A43" s="50" t="s">
        <v>22</v>
      </c>
      <c r="B43" s="64"/>
      <c r="C43" s="421"/>
      <c r="D43" s="15"/>
      <c r="E43" s="362" t="str">
        <f t="shared" si="0"/>
        <v>OK</v>
      </c>
    </row>
    <row r="44" spans="1:5" ht="13">
      <c r="A44" s="50" t="s">
        <v>44</v>
      </c>
      <c r="B44" s="64"/>
      <c r="C44" s="421"/>
      <c r="D44" s="15"/>
      <c r="E44" s="362" t="str">
        <f t="shared" si="0"/>
        <v>OK</v>
      </c>
    </row>
    <row r="45" spans="1:5" ht="13">
      <c r="A45" s="175" t="s">
        <v>435</v>
      </c>
      <c r="B45" s="64"/>
      <c r="C45" s="421"/>
      <c r="D45" s="15"/>
      <c r="E45" s="362" t="str">
        <f t="shared" si="0"/>
        <v>OK</v>
      </c>
    </row>
    <row r="46" spans="1:5" ht="13">
      <c r="A46" s="51"/>
      <c r="B46" s="591"/>
      <c r="C46" s="29"/>
      <c r="D46" s="30"/>
      <c r="E46" s="362"/>
    </row>
    <row r="47" spans="1:5" ht="13">
      <c r="A47" s="149" t="s">
        <v>396</v>
      </c>
      <c r="B47" s="70"/>
      <c r="C47" s="590"/>
      <c r="D47" s="420"/>
      <c r="E47" s="362" t="str">
        <f t="shared" si="0"/>
        <v>OK</v>
      </c>
    </row>
    <row r="48" spans="1:5" ht="13">
      <c r="A48" s="361" t="s">
        <v>888</v>
      </c>
      <c r="B48" s="342" t="str">
        <f>IF(B47=SUM(B7+B11+B17+B22+B27+B31+B36+B40+B42),"OK","KO")</f>
        <v>OK</v>
      </c>
      <c r="C48" s="342" t="str">
        <f t="shared" ref="C48:D48" si="1">IF(C47=SUM(C7+C11+C17+C22+C27+C31+C36+C40+C42),"OK","KO")</f>
        <v>OK</v>
      </c>
      <c r="D48" s="342" t="str">
        <f t="shared" si="1"/>
        <v>OK</v>
      </c>
      <c r="E48" s="173"/>
    </row>
  </sheetData>
  <sheetProtection password="C950" sheet="1" objects="1" scenarios="1"/>
  <phoneticPr fontId="11" type="noConversion"/>
  <conditionalFormatting sqref="E7:E47">
    <cfRule type="cellIs" dxfId="333" priority="5" operator="equal">
      <formula>"KO"</formula>
    </cfRule>
    <cfRule type="cellIs" dxfId="332" priority="6" operator="equal">
      <formula>"OK"</formula>
    </cfRule>
  </conditionalFormatting>
  <conditionalFormatting sqref="B48:D48">
    <cfRule type="cellIs" dxfId="331" priority="1" operator="equal">
      <formula>"KO"</formula>
    </cfRule>
    <cfRule type="cellIs" dxfId="330" priority="2" operator="equal">
      <formula>"OK"</formula>
    </cfRule>
  </conditionalFormatting>
  <pageMargins left="0.39370078740157483" right="0.39370078740157483" top="0.39370078740157483" bottom="0.39370078740157483" header="0.51181102362204722" footer="0.51181102362204722"/>
  <pageSetup paperSize="9" scale="98" orientation="portrait" horizontalDpi="300" verticalDpi="3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6">
    <pageSetUpPr fitToPage="1"/>
  </sheetPr>
  <dimension ref="A1:I53"/>
  <sheetViews>
    <sheetView workbookViewId="0">
      <pane xSplit="1" topLeftCell="B1" activePane="topRight" state="frozen"/>
      <selection pane="topRight" activeCell="B29" sqref="B29:F32"/>
    </sheetView>
  </sheetViews>
  <sheetFormatPr baseColWidth="10" defaultRowHeight="12.5"/>
  <cols>
    <col min="1" max="1" width="33.7265625" style="1" customWidth="1"/>
    <col min="2" max="2" width="27.7265625" customWidth="1"/>
    <col min="3" max="8" width="15.7265625" customWidth="1"/>
  </cols>
  <sheetData>
    <row r="1" spans="1:8" s="1" customFormat="1">
      <c r="A1" s="258" t="s">
        <v>855</v>
      </c>
      <c r="B1" s="415"/>
      <c r="C1" s="258"/>
      <c r="D1" s="258"/>
      <c r="E1" s="258"/>
      <c r="F1" s="258"/>
      <c r="G1" s="258"/>
      <c r="H1" s="89"/>
    </row>
    <row r="2" spans="1:8" s="1" customFormat="1">
      <c r="A2" s="258"/>
      <c r="B2" s="415"/>
      <c r="C2" s="258"/>
      <c r="D2" s="258"/>
      <c r="E2" s="258"/>
      <c r="F2" s="258"/>
      <c r="G2" s="258"/>
      <c r="H2" s="89"/>
    </row>
    <row r="3" spans="1:8" s="1" customFormat="1">
      <c r="A3" s="258" t="s">
        <v>490</v>
      </c>
      <c r="B3" s="415"/>
      <c r="C3" s="258"/>
      <c r="D3" s="258"/>
      <c r="E3" s="258"/>
      <c r="F3" s="258"/>
      <c r="G3" s="258"/>
      <c r="H3" s="89"/>
    </row>
    <row r="4" spans="1:8" s="1" customFormat="1">
      <c r="A4" s="258" t="s">
        <v>739</v>
      </c>
      <c r="B4" s="415"/>
      <c r="C4" s="258" t="s">
        <v>740</v>
      </c>
      <c r="D4" s="258" t="s">
        <v>741</v>
      </c>
      <c r="E4" s="258" t="s">
        <v>742</v>
      </c>
      <c r="F4" s="258"/>
      <c r="G4" s="258" t="s">
        <v>854</v>
      </c>
      <c r="H4" s="89"/>
    </row>
    <row r="5" spans="1:8" s="1" customFormat="1">
      <c r="A5" s="254" t="s">
        <v>945</v>
      </c>
      <c r="B5" s="415"/>
      <c r="C5" s="258">
        <v>740</v>
      </c>
      <c r="D5" s="258" t="s">
        <v>853</v>
      </c>
      <c r="E5" s="258" t="s">
        <v>509</v>
      </c>
      <c r="F5" s="258"/>
      <c r="G5" s="409" t="s">
        <v>838</v>
      </c>
      <c r="H5" s="89"/>
    </row>
    <row r="6" spans="1:8" s="1" customFormat="1">
      <c r="A6" s="258"/>
      <c r="B6" s="415"/>
      <c r="C6" s="258"/>
      <c r="D6" s="258"/>
      <c r="E6" s="258"/>
      <c r="F6" s="258"/>
      <c r="G6" s="258"/>
      <c r="H6" s="89"/>
    </row>
    <row r="7" spans="1:8" s="1" customFormat="1">
      <c r="A7" s="258" t="s">
        <v>747</v>
      </c>
      <c r="B7" s="415"/>
      <c r="C7" s="258" t="s">
        <v>748</v>
      </c>
      <c r="D7" s="258"/>
      <c r="E7" s="258"/>
      <c r="F7" s="258"/>
      <c r="G7" s="258"/>
      <c r="H7" s="89"/>
    </row>
    <row r="8" spans="1:8" s="1" customFormat="1">
      <c r="A8" s="87"/>
      <c r="B8" s="89"/>
      <c r="C8" s="87"/>
      <c r="D8" s="89"/>
      <c r="E8" s="89"/>
      <c r="F8" s="89"/>
      <c r="G8" s="89"/>
      <c r="H8" s="89"/>
    </row>
    <row r="9" spans="1:8" s="1" customFormat="1">
      <c r="A9" s="89"/>
      <c r="B9" s="101"/>
      <c r="C9" s="101"/>
      <c r="D9" s="89"/>
      <c r="E9" s="89"/>
      <c r="F9" s="89"/>
      <c r="G9" s="89"/>
      <c r="H9" s="89"/>
    </row>
    <row r="10" spans="1:8" s="1" customFormat="1">
      <c r="A10" s="410"/>
      <c r="B10" s="130" t="s">
        <v>302</v>
      </c>
      <c r="C10" s="411"/>
      <c r="D10" s="411"/>
      <c r="E10" s="411"/>
      <c r="F10" s="411"/>
      <c r="G10" s="411"/>
      <c r="H10" s="412"/>
    </row>
    <row r="11" spans="1:8" s="1" customFormat="1">
      <c r="A11" s="413" t="s">
        <v>34</v>
      </c>
      <c r="B11" s="414" t="s">
        <v>715</v>
      </c>
      <c r="C11" s="414" t="s">
        <v>709</v>
      </c>
      <c r="D11" s="414" t="s">
        <v>708</v>
      </c>
      <c r="E11" s="414" t="s">
        <v>707</v>
      </c>
      <c r="F11" s="414" t="s">
        <v>706</v>
      </c>
      <c r="G11" s="414" t="s">
        <v>705</v>
      </c>
      <c r="H11" s="414" t="s">
        <v>714</v>
      </c>
    </row>
    <row r="12" spans="1:8" ht="12" customHeight="1">
      <c r="A12" s="379" t="s">
        <v>326</v>
      </c>
      <c r="B12" s="64"/>
      <c r="C12" s="64"/>
      <c r="D12" s="64"/>
      <c r="E12" s="64"/>
      <c r="F12" s="64"/>
      <c r="G12" s="64"/>
      <c r="H12" s="8"/>
    </row>
    <row r="13" spans="1:8" ht="12" customHeight="1">
      <c r="A13" s="379" t="s">
        <v>327</v>
      </c>
      <c r="B13" s="64"/>
      <c r="C13" s="64"/>
      <c r="D13" s="64"/>
      <c r="E13" s="64"/>
      <c r="F13" s="64"/>
      <c r="G13" s="64"/>
      <c r="H13" s="8"/>
    </row>
    <row r="14" spans="1:8" ht="12" customHeight="1">
      <c r="A14" s="379" t="s">
        <v>298</v>
      </c>
      <c r="B14" s="64"/>
      <c r="C14" s="64"/>
      <c r="D14" s="64"/>
      <c r="E14" s="64"/>
      <c r="F14" s="64"/>
      <c r="G14" s="64"/>
      <c r="H14" s="8"/>
    </row>
    <row r="15" spans="1:8" ht="12" customHeight="1">
      <c r="A15" s="379" t="s">
        <v>161</v>
      </c>
      <c r="B15" s="64"/>
      <c r="C15" s="64"/>
      <c r="D15" s="64"/>
      <c r="E15" s="64"/>
      <c r="F15" s="64"/>
      <c r="G15" s="64"/>
      <c r="H15" s="8"/>
    </row>
    <row r="16" spans="1:8" ht="12" customHeight="1">
      <c r="A16" s="379" t="s">
        <v>328</v>
      </c>
      <c r="B16" s="64"/>
      <c r="C16" s="64"/>
      <c r="D16" s="64"/>
      <c r="E16" s="64"/>
      <c r="F16" s="64"/>
      <c r="G16" s="64"/>
      <c r="H16" s="8"/>
    </row>
    <row r="17" spans="1:9" ht="12" customHeight="1">
      <c r="A17" s="379" t="s">
        <v>259</v>
      </c>
      <c r="B17" s="64"/>
      <c r="C17" s="64"/>
      <c r="D17" s="64"/>
      <c r="E17" s="64"/>
      <c r="F17" s="64"/>
      <c r="G17" s="64"/>
      <c r="H17" s="8"/>
    </row>
    <row r="18" spans="1:9" ht="12" customHeight="1">
      <c r="A18" s="416" t="s">
        <v>11</v>
      </c>
      <c r="B18" s="64"/>
      <c r="C18" s="64"/>
      <c r="D18" s="64"/>
      <c r="E18" s="64"/>
      <c r="F18" s="64"/>
      <c r="G18" s="64"/>
      <c r="H18" s="8"/>
    </row>
    <row r="19" spans="1:9" ht="12" customHeight="1">
      <c r="A19" s="417" t="s">
        <v>149</v>
      </c>
      <c r="B19" s="62"/>
      <c r="C19" s="62"/>
      <c r="D19" s="62"/>
      <c r="E19" s="62"/>
      <c r="F19" s="62"/>
      <c r="G19" s="62"/>
      <c r="H19" s="24"/>
    </row>
    <row r="20" spans="1:9" ht="12" customHeight="1">
      <c r="A20" s="379" t="s">
        <v>74</v>
      </c>
      <c r="B20" s="64"/>
      <c r="C20" s="64"/>
      <c r="D20" s="64"/>
      <c r="E20" s="64"/>
      <c r="F20" s="64"/>
      <c r="G20" s="64"/>
      <c r="H20" s="8"/>
    </row>
    <row r="21" spans="1:9" ht="12" customHeight="1">
      <c r="A21" s="379" t="s">
        <v>329</v>
      </c>
      <c r="B21" s="64"/>
      <c r="C21" s="64"/>
      <c r="D21" s="64"/>
      <c r="E21" s="64"/>
      <c r="F21" s="64"/>
      <c r="G21" s="64"/>
      <c r="H21" s="8"/>
    </row>
    <row r="22" spans="1:9" ht="12" customHeight="1">
      <c r="A22" s="379" t="s">
        <v>260</v>
      </c>
      <c r="B22" s="64"/>
      <c r="C22" s="64"/>
      <c r="D22" s="64"/>
      <c r="E22" s="64"/>
      <c r="F22" s="64"/>
      <c r="G22" s="64"/>
      <c r="H22" s="8"/>
    </row>
    <row r="23" spans="1:9" ht="12" customHeight="1">
      <c r="A23" s="379" t="s">
        <v>299</v>
      </c>
      <c r="B23" s="64"/>
      <c r="C23" s="64"/>
      <c r="D23" s="64"/>
      <c r="E23" s="64"/>
      <c r="F23" s="64"/>
      <c r="G23" s="64"/>
      <c r="H23" s="8"/>
    </row>
    <row r="24" spans="1:9" ht="12" customHeight="1">
      <c r="A24" s="379" t="s">
        <v>300</v>
      </c>
      <c r="B24" s="64"/>
      <c r="C24" s="64"/>
      <c r="D24" s="64"/>
      <c r="E24" s="64"/>
      <c r="F24" s="64"/>
      <c r="G24" s="64"/>
      <c r="H24" s="8"/>
    </row>
    <row r="25" spans="1:9" ht="12" customHeight="1">
      <c r="A25" s="416" t="s">
        <v>261</v>
      </c>
      <c r="B25" s="64"/>
      <c r="C25" s="64"/>
      <c r="D25" s="64"/>
      <c r="E25" s="64"/>
      <c r="F25" s="64"/>
      <c r="G25" s="64"/>
      <c r="H25" s="8"/>
    </row>
    <row r="26" spans="1:9" ht="12" customHeight="1">
      <c r="A26" s="417" t="s">
        <v>149</v>
      </c>
      <c r="B26" s="62"/>
      <c r="C26" s="62"/>
      <c r="D26" s="62"/>
      <c r="E26" s="62"/>
      <c r="F26" s="62"/>
      <c r="G26" s="62"/>
      <c r="H26" s="24"/>
    </row>
    <row r="27" spans="1:9" s="74" customFormat="1" ht="3" customHeight="1">
      <c r="A27" s="73"/>
      <c r="B27" s="78"/>
      <c r="C27" s="78"/>
      <c r="D27" s="78"/>
      <c r="E27" s="78"/>
      <c r="F27" s="78"/>
      <c r="G27" s="79"/>
      <c r="H27" s="78"/>
    </row>
    <row r="28" spans="1:9" s="1" customFormat="1">
      <c r="A28" s="413" t="s">
        <v>34</v>
      </c>
      <c r="B28" s="414" t="s">
        <v>704</v>
      </c>
      <c r="C28" s="414" t="s">
        <v>703</v>
      </c>
      <c r="D28" s="414" t="s">
        <v>702</v>
      </c>
      <c r="E28" s="414" t="s">
        <v>701</v>
      </c>
      <c r="F28" s="414" t="s">
        <v>700</v>
      </c>
      <c r="G28" s="414" t="s">
        <v>699</v>
      </c>
      <c r="H28" s="414" t="s">
        <v>584</v>
      </c>
    </row>
    <row r="29" spans="1:9" ht="12" customHeight="1">
      <c r="A29" s="379" t="s">
        <v>326</v>
      </c>
      <c r="B29" s="64"/>
      <c r="C29" s="64"/>
      <c r="D29" s="64"/>
      <c r="E29" s="64"/>
      <c r="F29" s="64"/>
      <c r="G29" s="64"/>
      <c r="H29" s="8"/>
      <c r="I29" s="406" t="str">
        <f>IF(H29=SUM(B12:H12,B29:G29),"OK","KO")</f>
        <v>OK</v>
      </c>
    </row>
    <row r="30" spans="1:9" ht="12" customHeight="1">
      <c r="A30" s="379" t="s">
        <v>327</v>
      </c>
      <c r="B30" s="64"/>
      <c r="C30" s="64"/>
      <c r="D30" s="64"/>
      <c r="E30" s="64"/>
      <c r="F30" s="64"/>
      <c r="G30" s="64"/>
      <c r="H30" s="8"/>
      <c r="I30" s="406" t="str">
        <f t="shared" ref="I30:I43" si="0">IF(H30=SUM(B13:H13,B30:G30),"OK","KO")</f>
        <v>OK</v>
      </c>
    </row>
    <row r="31" spans="1:9" ht="12" customHeight="1">
      <c r="A31" s="379" t="s">
        <v>298</v>
      </c>
      <c r="B31" s="64"/>
      <c r="C31" s="64"/>
      <c r="D31" s="64"/>
      <c r="E31" s="64"/>
      <c r="F31" s="64"/>
      <c r="G31" s="64"/>
      <c r="H31" s="8"/>
      <c r="I31" s="406" t="str">
        <f t="shared" si="0"/>
        <v>OK</v>
      </c>
    </row>
    <row r="32" spans="1:9" ht="12" customHeight="1">
      <c r="A32" s="379" t="s">
        <v>161</v>
      </c>
      <c r="B32" s="64"/>
      <c r="C32" s="64"/>
      <c r="D32" s="64"/>
      <c r="E32" s="64"/>
      <c r="F32" s="64"/>
      <c r="G32" s="64"/>
      <c r="H32" s="8"/>
      <c r="I32" s="406" t="str">
        <f t="shared" si="0"/>
        <v>OK</v>
      </c>
    </row>
    <row r="33" spans="1:9" ht="12" customHeight="1">
      <c r="A33" s="379" t="s">
        <v>328</v>
      </c>
      <c r="B33" s="64"/>
      <c r="C33" s="64"/>
      <c r="D33" s="64"/>
      <c r="E33" s="64"/>
      <c r="F33" s="64"/>
      <c r="G33" s="64"/>
      <c r="H33" s="8"/>
      <c r="I33" s="406" t="str">
        <f t="shared" si="0"/>
        <v>OK</v>
      </c>
    </row>
    <row r="34" spans="1:9" ht="12" customHeight="1">
      <c r="A34" s="379" t="s">
        <v>259</v>
      </c>
      <c r="B34" s="64"/>
      <c r="C34" s="64"/>
      <c r="D34" s="64"/>
      <c r="E34" s="64"/>
      <c r="F34" s="64"/>
      <c r="G34" s="64"/>
      <c r="H34" s="8"/>
      <c r="I34" s="406" t="str">
        <f t="shared" si="0"/>
        <v>OK</v>
      </c>
    </row>
    <row r="35" spans="1:9" ht="12" customHeight="1">
      <c r="A35" s="416" t="s">
        <v>11</v>
      </c>
      <c r="B35" s="64"/>
      <c r="C35" s="64"/>
      <c r="D35" s="64"/>
      <c r="E35" s="64"/>
      <c r="F35" s="64"/>
      <c r="G35" s="64"/>
      <c r="H35" s="8"/>
      <c r="I35" s="406" t="str">
        <f t="shared" si="0"/>
        <v>OK</v>
      </c>
    </row>
    <row r="36" spans="1:9" ht="12" customHeight="1">
      <c r="A36" s="51" t="s">
        <v>149</v>
      </c>
      <c r="B36" s="62"/>
      <c r="C36" s="62"/>
      <c r="D36" s="62"/>
      <c r="E36" s="62"/>
      <c r="F36" s="62"/>
      <c r="G36" s="62"/>
      <c r="H36" s="24"/>
      <c r="I36" s="406" t="str">
        <f t="shared" si="0"/>
        <v>OK</v>
      </c>
    </row>
    <row r="37" spans="1:9" ht="12" customHeight="1">
      <c r="A37" s="379" t="s">
        <v>74</v>
      </c>
      <c r="B37" s="64"/>
      <c r="C37" s="64"/>
      <c r="D37" s="64"/>
      <c r="E37" s="64"/>
      <c r="F37" s="64"/>
      <c r="G37" s="69"/>
      <c r="H37" s="8"/>
      <c r="I37" s="406" t="str">
        <f t="shared" si="0"/>
        <v>OK</v>
      </c>
    </row>
    <row r="38" spans="1:9" ht="12" customHeight="1">
      <c r="A38" s="379" t="s">
        <v>329</v>
      </c>
      <c r="B38" s="64"/>
      <c r="C38" s="64"/>
      <c r="D38" s="64"/>
      <c r="E38" s="64"/>
      <c r="F38" s="64"/>
      <c r="G38" s="59"/>
      <c r="H38" s="8"/>
      <c r="I38" s="406" t="str">
        <f t="shared" si="0"/>
        <v>OK</v>
      </c>
    </row>
    <row r="39" spans="1:9" ht="12" customHeight="1">
      <c r="A39" s="379" t="s">
        <v>260</v>
      </c>
      <c r="B39" s="64"/>
      <c r="C39" s="64"/>
      <c r="D39" s="64"/>
      <c r="E39" s="64"/>
      <c r="F39" s="64"/>
      <c r="G39" s="59"/>
      <c r="H39" s="8"/>
      <c r="I39" s="406" t="str">
        <f t="shared" si="0"/>
        <v>OK</v>
      </c>
    </row>
    <row r="40" spans="1:9" ht="12" customHeight="1">
      <c r="A40" s="379" t="s">
        <v>299</v>
      </c>
      <c r="B40" s="64"/>
      <c r="C40" s="64"/>
      <c r="D40" s="64"/>
      <c r="E40" s="64"/>
      <c r="F40" s="64"/>
      <c r="G40" s="59"/>
      <c r="H40" s="8"/>
      <c r="I40" s="406" t="str">
        <f t="shared" si="0"/>
        <v>OK</v>
      </c>
    </row>
    <row r="41" spans="1:9" ht="12" customHeight="1">
      <c r="A41" s="379" t="s">
        <v>300</v>
      </c>
      <c r="B41" s="64"/>
      <c r="C41" s="64"/>
      <c r="D41" s="64"/>
      <c r="E41" s="64"/>
      <c r="F41" s="64"/>
      <c r="G41" s="59"/>
      <c r="H41" s="8"/>
      <c r="I41" s="406" t="str">
        <f t="shared" si="0"/>
        <v>OK</v>
      </c>
    </row>
    <row r="42" spans="1:9" ht="12" customHeight="1">
      <c r="A42" s="416" t="s">
        <v>261</v>
      </c>
      <c r="B42" s="64"/>
      <c r="C42" s="64"/>
      <c r="D42" s="64"/>
      <c r="E42" s="64"/>
      <c r="F42" s="64"/>
      <c r="G42" s="57"/>
      <c r="H42" s="8"/>
      <c r="I42" s="406" t="str">
        <f t="shared" si="0"/>
        <v>OK</v>
      </c>
    </row>
    <row r="43" spans="1:9" ht="12" customHeight="1">
      <c r="A43" s="51" t="s">
        <v>149</v>
      </c>
      <c r="B43" s="62"/>
      <c r="C43" s="62"/>
      <c r="D43" s="62"/>
      <c r="E43" s="62"/>
      <c r="F43" s="62"/>
      <c r="G43" s="63"/>
      <c r="H43" s="24"/>
      <c r="I43" s="406" t="str">
        <f t="shared" si="0"/>
        <v>OK</v>
      </c>
    </row>
    <row r="44" spans="1:9" s="74" customFormat="1" ht="3" customHeight="1">
      <c r="A44" s="73"/>
      <c r="B44" s="78"/>
      <c r="C44" s="78"/>
      <c r="D44" s="78"/>
      <c r="E44" s="78"/>
      <c r="F44" s="78"/>
      <c r="G44" s="79"/>
      <c r="H44" s="80"/>
    </row>
    <row r="45" spans="1:9" s="1" customFormat="1">
      <c r="A45" s="410"/>
      <c r="B45" s="130" t="s">
        <v>151</v>
      </c>
      <c r="C45" s="411"/>
      <c r="D45" s="411"/>
      <c r="E45" s="411"/>
      <c r="F45" s="411"/>
      <c r="G45" s="412"/>
      <c r="H45" s="128"/>
    </row>
    <row r="46" spans="1:9" s="1" customFormat="1">
      <c r="A46" s="413" t="s">
        <v>34</v>
      </c>
      <c r="B46" s="414" t="s">
        <v>710</v>
      </c>
      <c r="C46" s="414" t="s">
        <v>703</v>
      </c>
      <c r="D46" s="414" t="s">
        <v>702</v>
      </c>
      <c r="E46" s="414" t="s">
        <v>701</v>
      </c>
      <c r="F46" s="414" t="s">
        <v>700</v>
      </c>
      <c r="G46" s="414" t="s">
        <v>215</v>
      </c>
      <c r="H46" s="81"/>
    </row>
    <row r="47" spans="1:9" ht="12" customHeight="1">
      <c r="A47" s="49" t="s">
        <v>252</v>
      </c>
      <c r="B47" s="64"/>
      <c r="C47" s="64"/>
      <c r="D47" s="64"/>
      <c r="E47" s="64"/>
      <c r="F47" s="64"/>
      <c r="G47" s="59"/>
      <c r="H47" s="82"/>
    </row>
    <row r="48" spans="1:9" ht="12" customHeight="1">
      <c r="A48" s="49" t="s">
        <v>81</v>
      </c>
      <c r="B48" s="64"/>
      <c r="C48" s="64"/>
      <c r="D48" s="64"/>
      <c r="E48" s="64"/>
      <c r="F48" s="64"/>
      <c r="G48" s="8"/>
      <c r="H48" s="82"/>
    </row>
    <row r="49" spans="1:8" ht="12" customHeight="1">
      <c r="A49" s="49" t="s">
        <v>262</v>
      </c>
      <c r="B49" s="70"/>
      <c r="C49" s="11"/>
      <c r="D49" s="11"/>
      <c r="E49" s="11"/>
      <c r="F49" s="11"/>
      <c r="G49" s="11"/>
      <c r="H49" s="82"/>
    </row>
    <row r="50" spans="1:8" ht="12" customHeight="1">
      <c r="A50" s="49" t="s">
        <v>362</v>
      </c>
      <c r="B50" s="64"/>
      <c r="C50" s="64"/>
      <c r="D50" s="64"/>
      <c r="E50" s="64"/>
      <c r="F50" s="64"/>
      <c r="G50" s="8"/>
      <c r="H50" s="82"/>
    </row>
    <row r="51" spans="1:8" ht="12" customHeight="1">
      <c r="A51" s="49" t="s">
        <v>301</v>
      </c>
      <c r="B51" s="64"/>
      <c r="C51" s="64"/>
      <c r="D51" s="64"/>
      <c r="E51" s="64"/>
      <c r="F51" s="64"/>
      <c r="G51" s="8"/>
      <c r="H51" s="82"/>
    </row>
    <row r="52" spans="1:8" ht="12" customHeight="1">
      <c r="A52" s="49" t="s">
        <v>364</v>
      </c>
      <c r="B52" s="70"/>
      <c r="C52" s="11"/>
      <c r="D52" s="11"/>
      <c r="E52" s="11"/>
      <c r="F52" s="11"/>
      <c r="G52" s="11"/>
      <c r="H52" s="82"/>
    </row>
    <row r="53" spans="1:8" ht="12" customHeight="1">
      <c r="A53" s="51" t="s">
        <v>320</v>
      </c>
      <c r="B53" s="86"/>
      <c r="C53" s="85"/>
      <c r="D53" s="85"/>
      <c r="E53" s="85"/>
      <c r="F53" s="85"/>
      <c r="G53" s="85"/>
      <c r="H53" s="82"/>
    </row>
  </sheetData>
  <sheetProtection password="C950" sheet="1" objects="1" scenarios="1"/>
  <conditionalFormatting sqref="I29:I43">
    <cfRule type="cellIs" dxfId="37" priority="1" operator="equal">
      <formula>"KO"</formula>
    </cfRule>
    <cfRule type="cellIs" dxfId="36" priority="2" operator="equal">
      <formula>"OK"</formula>
    </cfRule>
  </conditionalFormatting>
  <pageMargins left="0.39370078740157483" right="0.39370078740157483" top="0.39370078740157483" bottom="0.39370078740157483" header="0.51181102362204722" footer="0.51181102362204722"/>
  <pageSetup paperSize="9" scale="85" orientation="landscape" horizontalDpi="300" verticalDpi="300"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7">
    <pageSetUpPr fitToPage="1"/>
  </sheetPr>
  <dimension ref="A1:I53"/>
  <sheetViews>
    <sheetView workbookViewId="0">
      <pane xSplit="1" topLeftCell="B1" activePane="topRight" state="frozen"/>
      <selection pane="topRight" activeCell="B47" sqref="B47:F53"/>
    </sheetView>
  </sheetViews>
  <sheetFormatPr baseColWidth="10" defaultRowHeight="12.5"/>
  <cols>
    <col min="1" max="1" width="33.7265625" style="1" customWidth="1"/>
    <col min="2" max="2" width="27.7265625" customWidth="1"/>
    <col min="3" max="8" width="15.7265625" customWidth="1"/>
  </cols>
  <sheetData>
    <row r="1" spans="1:8" s="1" customFormat="1">
      <c r="A1" s="258" t="s">
        <v>874</v>
      </c>
      <c r="B1" s="415"/>
      <c r="C1" s="258"/>
      <c r="D1" s="258"/>
      <c r="E1" s="258"/>
      <c r="F1" s="258"/>
      <c r="G1" s="258"/>
      <c r="H1" s="89"/>
    </row>
    <row r="2" spans="1:8" s="1" customFormat="1">
      <c r="A2" s="258"/>
      <c r="B2" s="415"/>
      <c r="C2" s="258"/>
      <c r="D2" s="258"/>
      <c r="E2" s="258"/>
      <c r="F2" s="258"/>
      <c r="G2" s="258"/>
      <c r="H2" s="89"/>
    </row>
    <row r="3" spans="1:8" s="1" customFormat="1">
      <c r="A3" s="258" t="s">
        <v>490</v>
      </c>
      <c r="B3" s="415"/>
      <c r="C3" s="258"/>
      <c r="D3" s="258"/>
      <c r="E3" s="258"/>
      <c r="F3" s="258"/>
      <c r="G3" s="258"/>
      <c r="H3" s="89"/>
    </row>
    <row r="4" spans="1:8" s="1" customFormat="1">
      <c r="A4" s="258" t="s">
        <v>739</v>
      </c>
      <c r="B4" s="415"/>
      <c r="C4" s="258" t="s">
        <v>740</v>
      </c>
      <c r="D4" s="258" t="s">
        <v>741</v>
      </c>
      <c r="E4" s="258" t="s">
        <v>742</v>
      </c>
      <c r="F4" s="258"/>
      <c r="G4" s="258" t="s">
        <v>873</v>
      </c>
      <c r="H4" s="89"/>
    </row>
    <row r="5" spans="1:8" s="1" customFormat="1">
      <c r="A5" s="254" t="s">
        <v>945</v>
      </c>
      <c r="B5" s="415"/>
      <c r="C5" s="258">
        <v>740</v>
      </c>
      <c r="D5" s="258" t="s">
        <v>872</v>
      </c>
      <c r="E5" s="258" t="s">
        <v>509</v>
      </c>
      <c r="F5" s="258"/>
      <c r="G5" s="409" t="s">
        <v>838</v>
      </c>
      <c r="H5" s="89"/>
    </row>
    <row r="6" spans="1:8" s="1" customFormat="1">
      <c r="A6" s="258"/>
      <c r="B6" s="415"/>
      <c r="C6" s="258"/>
      <c r="D6" s="258"/>
      <c r="E6" s="258"/>
      <c r="F6" s="258"/>
      <c r="G6" s="258"/>
      <c r="H6" s="89"/>
    </row>
    <row r="7" spans="1:8" s="1" customFormat="1">
      <c r="A7" s="258" t="s">
        <v>747</v>
      </c>
      <c r="B7" s="415"/>
      <c r="C7" s="258" t="s">
        <v>748</v>
      </c>
      <c r="D7" s="258"/>
      <c r="E7" s="258"/>
      <c r="F7" s="258"/>
      <c r="G7" s="258"/>
      <c r="H7" s="89"/>
    </row>
    <row r="8" spans="1:8" s="1" customFormat="1">
      <c r="A8" s="87"/>
      <c r="B8" s="89"/>
      <c r="C8" s="87"/>
      <c r="D8" s="89"/>
      <c r="E8" s="89"/>
      <c r="F8" s="89"/>
      <c r="G8" s="89"/>
      <c r="H8" s="89"/>
    </row>
    <row r="9" spans="1:8" s="1" customFormat="1">
      <c r="A9" s="89"/>
      <c r="B9" s="101"/>
      <c r="C9" s="101"/>
      <c r="D9" s="89"/>
      <c r="E9" s="89"/>
      <c r="F9" s="89"/>
      <c r="G9" s="89"/>
      <c r="H9" s="89"/>
    </row>
    <row r="10" spans="1:8" s="1" customFormat="1">
      <c r="A10" s="410"/>
      <c r="B10" s="130" t="s">
        <v>302</v>
      </c>
      <c r="C10" s="411"/>
      <c r="D10" s="411"/>
      <c r="E10" s="411"/>
      <c r="F10" s="411"/>
      <c r="G10" s="411"/>
      <c r="H10" s="412"/>
    </row>
    <row r="11" spans="1:8" s="1" customFormat="1">
      <c r="A11" s="413" t="s">
        <v>34</v>
      </c>
      <c r="B11" s="414" t="s">
        <v>715</v>
      </c>
      <c r="C11" s="414" t="s">
        <v>709</v>
      </c>
      <c r="D11" s="414" t="s">
        <v>708</v>
      </c>
      <c r="E11" s="414" t="s">
        <v>707</v>
      </c>
      <c r="F11" s="414" t="s">
        <v>706</v>
      </c>
      <c r="G11" s="414" t="s">
        <v>705</v>
      </c>
      <c r="H11" s="414" t="s">
        <v>714</v>
      </c>
    </row>
    <row r="12" spans="1:8" ht="12" customHeight="1">
      <c r="A12" s="379" t="s">
        <v>326</v>
      </c>
      <c r="B12" s="64"/>
      <c r="C12" s="64"/>
      <c r="D12" s="64"/>
      <c r="E12" s="64"/>
      <c r="F12" s="64"/>
      <c r="G12" s="64"/>
      <c r="H12" s="8"/>
    </row>
    <row r="13" spans="1:8" ht="12" customHeight="1">
      <c r="A13" s="379" t="s">
        <v>327</v>
      </c>
      <c r="B13" s="64"/>
      <c r="C13" s="64"/>
      <c r="D13" s="64"/>
      <c r="E13" s="64"/>
      <c r="F13" s="64"/>
      <c r="G13" s="64"/>
      <c r="H13" s="8"/>
    </row>
    <row r="14" spans="1:8" ht="12" customHeight="1">
      <c r="A14" s="379" t="s">
        <v>298</v>
      </c>
      <c r="B14" s="64"/>
      <c r="C14" s="64"/>
      <c r="D14" s="64"/>
      <c r="E14" s="64"/>
      <c r="F14" s="64"/>
      <c r="G14" s="64"/>
      <c r="H14" s="8"/>
    </row>
    <row r="15" spans="1:8" ht="12" customHeight="1">
      <c r="A15" s="379" t="s">
        <v>161</v>
      </c>
      <c r="B15" s="64"/>
      <c r="C15" s="64"/>
      <c r="D15" s="64"/>
      <c r="E15" s="64"/>
      <c r="F15" s="64"/>
      <c r="G15" s="64"/>
      <c r="H15" s="8"/>
    </row>
    <row r="16" spans="1:8" ht="12" customHeight="1">
      <c r="A16" s="379" t="s">
        <v>328</v>
      </c>
      <c r="B16" s="64"/>
      <c r="C16" s="64"/>
      <c r="D16" s="64"/>
      <c r="E16" s="64"/>
      <c r="F16" s="64"/>
      <c r="G16" s="64"/>
      <c r="H16" s="8"/>
    </row>
    <row r="17" spans="1:9" ht="12" customHeight="1">
      <c r="A17" s="379" t="s">
        <v>259</v>
      </c>
      <c r="B17" s="64"/>
      <c r="C17" s="64"/>
      <c r="D17" s="64"/>
      <c r="E17" s="64"/>
      <c r="F17" s="64"/>
      <c r="G17" s="64"/>
      <c r="H17" s="8"/>
    </row>
    <row r="18" spans="1:9" ht="12" customHeight="1">
      <c r="A18" s="416" t="s">
        <v>11</v>
      </c>
      <c r="B18" s="64"/>
      <c r="C18" s="64"/>
      <c r="D18" s="64"/>
      <c r="E18" s="64"/>
      <c r="F18" s="64"/>
      <c r="G18" s="64"/>
      <c r="H18" s="8"/>
    </row>
    <row r="19" spans="1:9" ht="12" customHeight="1">
      <c r="A19" s="417" t="s">
        <v>149</v>
      </c>
      <c r="B19" s="62"/>
      <c r="C19" s="62"/>
      <c r="D19" s="62"/>
      <c r="E19" s="62"/>
      <c r="F19" s="62"/>
      <c r="G19" s="62"/>
      <c r="H19" s="24"/>
    </row>
    <row r="20" spans="1:9" ht="12" customHeight="1">
      <c r="A20" s="379" t="s">
        <v>74</v>
      </c>
      <c r="B20" s="64"/>
      <c r="C20" s="64"/>
      <c r="D20" s="64"/>
      <c r="E20" s="64"/>
      <c r="F20" s="64"/>
      <c r="G20" s="64"/>
      <c r="H20" s="8"/>
    </row>
    <row r="21" spans="1:9" ht="12" customHeight="1">
      <c r="A21" s="379" t="s">
        <v>329</v>
      </c>
      <c r="B21" s="64"/>
      <c r="C21" s="64"/>
      <c r="D21" s="64"/>
      <c r="E21" s="64"/>
      <c r="F21" s="64"/>
      <c r="G21" s="64"/>
      <c r="H21" s="8"/>
    </row>
    <row r="22" spans="1:9" ht="12" customHeight="1">
      <c r="A22" s="379" t="s">
        <v>260</v>
      </c>
      <c r="B22" s="64"/>
      <c r="C22" s="64"/>
      <c r="D22" s="64"/>
      <c r="E22" s="64"/>
      <c r="F22" s="64"/>
      <c r="G22" s="64"/>
      <c r="H22" s="8"/>
    </row>
    <row r="23" spans="1:9" ht="12" customHeight="1">
      <c r="A23" s="379" t="s">
        <v>299</v>
      </c>
      <c r="B23" s="64"/>
      <c r="C23" s="64"/>
      <c r="D23" s="64"/>
      <c r="E23" s="64"/>
      <c r="F23" s="64"/>
      <c r="G23" s="64"/>
      <c r="H23" s="8"/>
    </row>
    <row r="24" spans="1:9" ht="12" customHeight="1">
      <c r="A24" s="379" t="s">
        <v>300</v>
      </c>
      <c r="B24" s="64"/>
      <c r="C24" s="64"/>
      <c r="D24" s="64"/>
      <c r="E24" s="64"/>
      <c r="F24" s="64"/>
      <c r="G24" s="64"/>
      <c r="H24" s="8"/>
    </row>
    <row r="25" spans="1:9" ht="12" customHeight="1">
      <c r="A25" s="416" t="s">
        <v>261</v>
      </c>
      <c r="B25" s="64"/>
      <c r="C25" s="64"/>
      <c r="D25" s="64"/>
      <c r="E25" s="64"/>
      <c r="F25" s="64"/>
      <c r="G25" s="64"/>
      <c r="H25" s="8"/>
    </row>
    <row r="26" spans="1:9" ht="12" customHeight="1">
      <c r="A26" s="417" t="s">
        <v>149</v>
      </c>
      <c r="B26" s="62"/>
      <c r="C26" s="62"/>
      <c r="D26" s="62"/>
      <c r="E26" s="62"/>
      <c r="F26" s="62"/>
      <c r="G26" s="62"/>
      <c r="H26" s="24"/>
    </row>
    <row r="27" spans="1:9" s="74" customFormat="1" ht="3" customHeight="1">
      <c r="A27" s="73"/>
      <c r="B27" s="78"/>
      <c r="C27" s="78"/>
      <c r="D27" s="78"/>
      <c r="E27" s="78"/>
      <c r="F27" s="78"/>
      <c r="G27" s="79"/>
      <c r="H27" s="78"/>
    </row>
    <row r="28" spans="1:9" s="1" customFormat="1">
      <c r="A28" s="413" t="s">
        <v>34</v>
      </c>
      <c r="B28" s="414" t="s">
        <v>704</v>
      </c>
      <c r="C28" s="414" t="s">
        <v>703</v>
      </c>
      <c r="D28" s="414" t="s">
        <v>702</v>
      </c>
      <c r="E28" s="414" t="s">
        <v>701</v>
      </c>
      <c r="F28" s="414" t="s">
        <v>700</v>
      </c>
      <c r="G28" s="414" t="s">
        <v>699</v>
      </c>
      <c r="H28" s="414" t="s">
        <v>584</v>
      </c>
    </row>
    <row r="29" spans="1:9" ht="12" customHeight="1">
      <c r="A29" s="379" t="s">
        <v>326</v>
      </c>
      <c r="B29" s="64"/>
      <c r="C29" s="64"/>
      <c r="D29" s="64"/>
      <c r="E29" s="64"/>
      <c r="F29" s="64"/>
      <c r="G29" s="64"/>
      <c r="H29" s="8"/>
      <c r="I29" s="406" t="str">
        <f>IF(H29=SUM(B12:H12,B29:G29),"OK","KO")</f>
        <v>OK</v>
      </c>
    </row>
    <row r="30" spans="1:9" ht="12" customHeight="1">
      <c r="A30" s="379" t="s">
        <v>327</v>
      </c>
      <c r="B30" s="64"/>
      <c r="C30" s="64"/>
      <c r="D30" s="64"/>
      <c r="E30" s="64"/>
      <c r="F30" s="64"/>
      <c r="G30" s="64"/>
      <c r="H30" s="8"/>
      <c r="I30" s="406" t="str">
        <f t="shared" ref="I30:I43" si="0">IF(H30=SUM(B13:H13,B30:G30),"OK","KO")</f>
        <v>OK</v>
      </c>
    </row>
    <row r="31" spans="1:9" ht="12" customHeight="1">
      <c r="A31" s="379" t="s">
        <v>298</v>
      </c>
      <c r="B31" s="64"/>
      <c r="C31" s="64"/>
      <c r="D31" s="64"/>
      <c r="E31" s="64"/>
      <c r="F31" s="64"/>
      <c r="G31" s="64"/>
      <c r="H31" s="8"/>
      <c r="I31" s="406" t="str">
        <f t="shared" si="0"/>
        <v>OK</v>
      </c>
    </row>
    <row r="32" spans="1:9" ht="12" customHeight="1">
      <c r="A32" s="379" t="s">
        <v>161</v>
      </c>
      <c r="B32" s="64"/>
      <c r="C32" s="64"/>
      <c r="D32" s="64"/>
      <c r="E32" s="64"/>
      <c r="F32" s="64"/>
      <c r="G32" s="64"/>
      <c r="H32" s="8"/>
      <c r="I32" s="406" t="str">
        <f t="shared" si="0"/>
        <v>OK</v>
      </c>
    </row>
    <row r="33" spans="1:9" ht="12" customHeight="1">
      <c r="A33" s="379" t="s">
        <v>328</v>
      </c>
      <c r="B33" s="64"/>
      <c r="C33" s="64"/>
      <c r="D33" s="64"/>
      <c r="E33" s="64"/>
      <c r="F33" s="64"/>
      <c r="G33" s="64"/>
      <c r="H33" s="8"/>
      <c r="I33" s="406" t="str">
        <f t="shared" si="0"/>
        <v>OK</v>
      </c>
    </row>
    <row r="34" spans="1:9" ht="12" customHeight="1">
      <c r="A34" s="379" t="s">
        <v>259</v>
      </c>
      <c r="B34" s="64"/>
      <c r="C34" s="64"/>
      <c r="D34" s="64"/>
      <c r="E34" s="64"/>
      <c r="F34" s="64"/>
      <c r="G34" s="64"/>
      <c r="H34" s="8"/>
      <c r="I34" s="406" t="str">
        <f t="shared" si="0"/>
        <v>OK</v>
      </c>
    </row>
    <row r="35" spans="1:9" ht="12" customHeight="1">
      <c r="A35" s="416" t="s">
        <v>11</v>
      </c>
      <c r="B35" s="64"/>
      <c r="C35" s="64"/>
      <c r="D35" s="64"/>
      <c r="E35" s="64"/>
      <c r="F35" s="64"/>
      <c r="G35" s="64"/>
      <c r="H35" s="8"/>
      <c r="I35" s="406" t="str">
        <f t="shared" si="0"/>
        <v>OK</v>
      </c>
    </row>
    <row r="36" spans="1:9" ht="12" customHeight="1">
      <c r="A36" s="51" t="s">
        <v>149</v>
      </c>
      <c r="B36" s="62"/>
      <c r="C36" s="62"/>
      <c r="D36" s="62"/>
      <c r="E36" s="62"/>
      <c r="F36" s="62"/>
      <c r="G36" s="62"/>
      <c r="H36" s="24"/>
      <c r="I36" s="406" t="str">
        <f t="shared" si="0"/>
        <v>OK</v>
      </c>
    </row>
    <row r="37" spans="1:9" ht="12" customHeight="1">
      <c r="A37" s="379" t="s">
        <v>74</v>
      </c>
      <c r="B37" s="64"/>
      <c r="C37" s="64"/>
      <c r="D37" s="64"/>
      <c r="E37" s="64"/>
      <c r="F37" s="64"/>
      <c r="G37" s="69"/>
      <c r="H37" s="8"/>
      <c r="I37" s="406" t="str">
        <f t="shared" si="0"/>
        <v>OK</v>
      </c>
    </row>
    <row r="38" spans="1:9" ht="12" customHeight="1">
      <c r="A38" s="379" t="s">
        <v>329</v>
      </c>
      <c r="B38" s="64"/>
      <c r="C38" s="64"/>
      <c r="D38" s="64"/>
      <c r="E38" s="64"/>
      <c r="F38" s="64"/>
      <c r="G38" s="59"/>
      <c r="H38" s="8"/>
      <c r="I38" s="406" t="str">
        <f t="shared" si="0"/>
        <v>OK</v>
      </c>
    </row>
    <row r="39" spans="1:9" ht="12" customHeight="1">
      <c r="A39" s="379" t="s">
        <v>260</v>
      </c>
      <c r="B39" s="64"/>
      <c r="C39" s="64"/>
      <c r="D39" s="64"/>
      <c r="E39" s="64"/>
      <c r="F39" s="64"/>
      <c r="G39" s="59"/>
      <c r="H39" s="8"/>
      <c r="I39" s="406" t="str">
        <f t="shared" si="0"/>
        <v>OK</v>
      </c>
    </row>
    <row r="40" spans="1:9" ht="12" customHeight="1">
      <c r="A40" s="379" t="s">
        <v>299</v>
      </c>
      <c r="B40" s="64"/>
      <c r="C40" s="64"/>
      <c r="D40" s="64"/>
      <c r="E40" s="64"/>
      <c r="F40" s="64"/>
      <c r="G40" s="59"/>
      <c r="H40" s="8"/>
      <c r="I40" s="406" t="str">
        <f t="shared" si="0"/>
        <v>OK</v>
      </c>
    </row>
    <row r="41" spans="1:9" ht="12" customHeight="1">
      <c r="A41" s="379" t="s">
        <v>300</v>
      </c>
      <c r="B41" s="64"/>
      <c r="C41" s="64"/>
      <c r="D41" s="64"/>
      <c r="E41" s="64"/>
      <c r="F41" s="64"/>
      <c r="G41" s="59"/>
      <c r="H41" s="8"/>
      <c r="I41" s="406" t="str">
        <f t="shared" si="0"/>
        <v>OK</v>
      </c>
    </row>
    <row r="42" spans="1:9" ht="12" customHeight="1">
      <c r="A42" s="416" t="s">
        <v>261</v>
      </c>
      <c r="B42" s="64"/>
      <c r="C42" s="64"/>
      <c r="D42" s="64"/>
      <c r="E42" s="64"/>
      <c r="F42" s="64"/>
      <c r="G42" s="57"/>
      <c r="H42" s="8"/>
      <c r="I42" s="406" t="str">
        <f t="shared" si="0"/>
        <v>OK</v>
      </c>
    </row>
    <row r="43" spans="1:9" ht="12" customHeight="1">
      <c r="A43" s="51" t="s">
        <v>149</v>
      </c>
      <c r="B43" s="62"/>
      <c r="C43" s="62"/>
      <c r="D43" s="62"/>
      <c r="E43" s="62"/>
      <c r="F43" s="62"/>
      <c r="G43" s="63"/>
      <c r="H43" s="24"/>
      <c r="I43" s="406" t="str">
        <f t="shared" si="0"/>
        <v>OK</v>
      </c>
    </row>
    <row r="44" spans="1:9" s="74" customFormat="1" ht="3" customHeight="1">
      <c r="A44" s="73"/>
      <c r="B44" s="78"/>
      <c r="C44" s="78"/>
      <c r="D44" s="78"/>
      <c r="E44" s="78"/>
      <c r="F44" s="78"/>
      <c r="G44" s="79"/>
      <c r="H44" s="80"/>
    </row>
    <row r="45" spans="1:9" s="1" customFormat="1">
      <c r="A45" s="410"/>
      <c r="B45" s="130" t="s">
        <v>151</v>
      </c>
      <c r="C45" s="411"/>
      <c r="D45" s="411"/>
      <c r="E45" s="411"/>
      <c r="F45" s="411"/>
      <c r="G45" s="412"/>
      <c r="H45" s="128"/>
    </row>
    <row r="46" spans="1:9" s="1" customFormat="1">
      <c r="A46" s="413" t="s">
        <v>34</v>
      </c>
      <c r="B46" s="414" t="s">
        <v>710</v>
      </c>
      <c r="C46" s="414" t="s">
        <v>703</v>
      </c>
      <c r="D46" s="414" t="s">
        <v>702</v>
      </c>
      <c r="E46" s="414" t="s">
        <v>701</v>
      </c>
      <c r="F46" s="414" t="s">
        <v>700</v>
      </c>
      <c r="G46" s="414" t="s">
        <v>215</v>
      </c>
      <c r="H46" s="81"/>
    </row>
    <row r="47" spans="1:9" ht="12" customHeight="1">
      <c r="A47" s="49" t="s">
        <v>252</v>
      </c>
      <c r="B47" s="64"/>
      <c r="C47" s="64"/>
      <c r="D47" s="64"/>
      <c r="E47" s="64"/>
      <c r="F47" s="64"/>
      <c r="G47" s="59"/>
      <c r="H47" s="82"/>
    </row>
    <row r="48" spans="1:9" ht="12" customHeight="1">
      <c r="A48" s="49" t="s">
        <v>81</v>
      </c>
      <c r="B48" s="64"/>
      <c r="C48" s="64"/>
      <c r="D48" s="64"/>
      <c r="E48" s="64"/>
      <c r="F48" s="64"/>
      <c r="G48" s="8"/>
      <c r="H48" s="82"/>
    </row>
    <row r="49" spans="1:8" ht="12" customHeight="1">
      <c r="A49" s="49" t="s">
        <v>262</v>
      </c>
      <c r="B49" s="70"/>
      <c r="C49" s="11"/>
      <c r="D49" s="11"/>
      <c r="E49" s="11"/>
      <c r="F49" s="11"/>
      <c r="G49" s="11"/>
      <c r="H49" s="82"/>
    </row>
    <row r="50" spans="1:8" ht="12" customHeight="1">
      <c r="A50" s="49" t="s">
        <v>362</v>
      </c>
      <c r="B50" s="64"/>
      <c r="C50" s="64"/>
      <c r="D50" s="64"/>
      <c r="E50" s="64"/>
      <c r="F50" s="64"/>
      <c r="G50" s="8"/>
      <c r="H50" s="82"/>
    </row>
    <row r="51" spans="1:8" ht="12" customHeight="1">
      <c r="A51" s="49" t="s">
        <v>301</v>
      </c>
      <c r="B51" s="64"/>
      <c r="C51" s="64"/>
      <c r="D51" s="64"/>
      <c r="E51" s="64"/>
      <c r="F51" s="64"/>
      <c r="G51" s="8"/>
      <c r="H51" s="82"/>
    </row>
    <row r="52" spans="1:8" ht="12" customHeight="1">
      <c r="A52" s="49" t="s">
        <v>364</v>
      </c>
      <c r="B52" s="70"/>
      <c r="C52" s="11"/>
      <c r="D52" s="11"/>
      <c r="E52" s="11"/>
      <c r="F52" s="11"/>
      <c r="G52" s="11"/>
      <c r="H52" s="82"/>
    </row>
    <row r="53" spans="1:8" ht="12" customHeight="1">
      <c r="A53" s="51" t="s">
        <v>320</v>
      </c>
      <c r="B53" s="86"/>
      <c r="C53" s="85"/>
      <c r="D53" s="85"/>
      <c r="E53" s="85"/>
      <c r="F53" s="85"/>
      <c r="G53" s="85"/>
      <c r="H53" s="82"/>
    </row>
  </sheetData>
  <sheetProtection password="C950" sheet="1" objects="1" scenarios="1"/>
  <conditionalFormatting sqref="I29:I43">
    <cfRule type="cellIs" dxfId="35" priority="1" operator="equal">
      <formula>"KO"</formula>
    </cfRule>
    <cfRule type="cellIs" dxfId="34" priority="2" operator="equal">
      <formula>"OK"</formula>
    </cfRule>
  </conditionalFormatting>
  <pageMargins left="0.39370078740157483" right="0.39370078740157483" top="0.39370078740157483" bottom="0.39370078740157483" header="0.51181102362204722" footer="0.51181102362204722"/>
  <pageSetup paperSize="9" scale="85" orientation="landscape" horizontalDpi="300" verticalDpi="300"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8">
    <pageSetUpPr fitToPage="1"/>
  </sheetPr>
  <dimension ref="A1:I53"/>
  <sheetViews>
    <sheetView workbookViewId="0">
      <pane xSplit="1" topLeftCell="B1" activePane="topRight" state="frozen"/>
      <selection pane="topRight" activeCell="N46" sqref="N46"/>
    </sheetView>
  </sheetViews>
  <sheetFormatPr baseColWidth="10" defaultRowHeight="12.5"/>
  <cols>
    <col min="1" max="1" width="33.7265625" style="1" customWidth="1"/>
    <col min="2" max="2" width="27.7265625" customWidth="1"/>
    <col min="3" max="8" width="15.7265625" customWidth="1"/>
  </cols>
  <sheetData>
    <row r="1" spans="1:8" s="1" customFormat="1">
      <c r="A1" s="258" t="s">
        <v>877</v>
      </c>
      <c r="B1" s="415"/>
      <c r="C1" s="258"/>
      <c r="D1" s="258"/>
      <c r="E1" s="258"/>
      <c r="F1" s="258"/>
      <c r="G1" s="258"/>
      <c r="H1" s="89"/>
    </row>
    <row r="2" spans="1:8" s="1" customFormat="1">
      <c r="A2" s="258"/>
      <c r="B2" s="415"/>
      <c r="C2" s="258"/>
      <c r="D2" s="258"/>
      <c r="E2" s="258"/>
      <c r="F2" s="258"/>
      <c r="G2" s="258"/>
      <c r="H2" s="89"/>
    </row>
    <row r="3" spans="1:8" s="1" customFormat="1">
      <c r="A3" s="258" t="s">
        <v>490</v>
      </c>
      <c r="B3" s="415"/>
      <c r="C3" s="258"/>
      <c r="D3" s="258"/>
      <c r="E3" s="258"/>
      <c r="F3" s="258"/>
      <c r="G3" s="258"/>
      <c r="H3" s="89"/>
    </row>
    <row r="4" spans="1:8" s="1" customFormat="1">
      <c r="A4" s="258" t="s">
        <v>739</v>
      </c>
      <c r="B4" s="415"/>
      <c r="C4" s="258" t="s">
        <v>740</v>
      </c>
      <c r="D4" s="258" t="s">
        <v>741</v>
      </c>
      <c r="E4" s="258" t="s">
        <v>742</v>
      </c>
      <c r="F4" s="258"/>
      <c r="G4" s="258" t="s">
        <v>876</v>
      </c>
      <c r="H4" s="89"/>
    </row>
    <row r="5" spans="1:8" s="1" customFormat="1">
      <c r="A5" s="254" t="s">
        <v>945</v>
      </c>
      <c r="B5" s="415"/>
      <c r="C5" s="258">
        <v>740</v>
      </c>
      <c r="D5" s="258" t="s">
        <v>875</v>
      </c>
      <c r="E5" s="258" t="s">
        <v>509</v>
      </c>
      <c r="F5" s="258"/>
      <c r="G5" s="409" t="s">
        <v>838</v>
      </c>
      <c r="H5" s="89"/>
    </row>
    <row r="6" spans="1:8" s="1" customFormat="1">
      <c r="A6" s="258"/>
      <c r="B6" s="415"/>
      <c r="C6" s="258"/>
      <c r="D6" s="258"/>
      <c r="E6" s="258"/>
      <c r="F6" s="258"/>
      <c r="G6" s="258"/>
      <c r="H6" s="89"/>
    </row>
    <row r="7" spans="1:8" s="1" customFormat="1">
      <c r="A7" s="258" t="s">
        <v>747</v>
      </c>
      <c r="B7" s="415"/>
      <c r="C7" s="258" t="s">
        <v>748</v>
      </c>
      <c r="D7" s="258"/>
      <c r="E7" s="258"/>
      <c r="F7" s="258"/>
      <c r="G7" s="258"/>
      <c r="H7" s="89"/>
    </row>
    <row r="8" spans="1:8" s="1" customFormat="1">
      <c r="A8" s="254"/>
      <c r="B8" s="415"/>
      <c r="C8" s="254"/>
      <c r="D8" s="258"/>
      <c r="E8" s="258"/>
      <c r="F8" s="258"/>
      <c r="G8" s="258"/>
      <c r="H8" s="89"/>
    </row>
    <row r="9" spans="1:8" s="1" customFormat="1">
      <c r="A9" s="89"/>
      <c r="B9" s="101"/>
      <c r="C9" s="101"/>
      <c r="D9" s="89"/>
      <c r="E9" s="89"/>
      <c r="F9" s="89"/>
      <c r="G9" s="89"/>
      <c r="H9" s="89"/>
    </row>
    <row r="10" spans="1:8" s="1" customFormat="1">
      <c r="A10" s="410"/>
      <c r="B10" s="130" t="s">
        <v>302</v>
      </c>
      <c r="C10" s="411"/>
      <c r="D10" s="411"/>
      <c r="E10" s="411"/>
      <c r="F10" s="411"/>
      <c r="G10" s="411"/>
      <c r="H10" s="412"/>
    </row>
    <row r="11" spans="1:8" s="1" customFormat="1">
      <c r="A11" s="413" t="s">
        <v>34</v>
      </c>
      <c r="B11" s="414" t="s">
        <v>715</v>
      </c>
      <c r="C11" s="414" t="s">
        <v>709</v>
      </c>
      <c r="D11" s="414" t="s">
        <v>708</v>
      </c>
      <c r="E11" s="414" t="s">
        <v>707</v>
      </c>
      <c r="F11" s="414" t="s">
        <v>706</v>
      </c>
      <c r="G11" s="414" t="s">
        <v>705</v>
      </c>
      <c r="H11" s="414" t="s">
        <v>714</v>
      </c>
    </row>
    <row r="12" spans="1:8" ht="12" customHeight="1">
      <c r="A12" s="379" t="s">
        <v>326</v>
      </c>
      <c r="B12" s="64"/>
      <c r="C12" s="64"/>
      <c r="D12" s="64"/>
      <c r="E12" s="64"/>
      <c r="F12" s="64"/>
      <c r="G12" s="64"/>
      <c r="H12" s="8"/>
    </row>
    <row r="13" spans="1:8" ht="12" customHeight="1">
      <c r="A13" s="379" t="s">
        <v>327</v>
      </c>
      <c r="B13" s="64"/>
      <c r="C13" s="64"/>
      <c r="D13" s="64"/>
      <c r="E13" s="64"/>
      <c r="F13" s="64"/>
      <c r="G13" s="64"/>
      <c r="H13" s="8"/>
    </row>
    <row r="14" spans="1:8" ht="12" customHeight="1">
      <c r="A14" s="379" t="s">
        <v>298</v>
      </c>
      <c r="B14" s="64"/>
      <c r="C14" s="64"/>
      <c r="D14" s="64"/>
      <c r="E14" s="64"/>
      <c r="F14" s="64"/>
      <c r="G14" s="64"/>
      <c r="H14" s="8"/>
    </row>
    <row r="15" spans="1:8" ht="12" customHeight="1">
      <c r="A15" s="379" t="s">
        <v>161</v>
      </c>
      <c r="B15" s="64"/>
      <c r="C15" s="64"/>
      <c r="D15" s="64"/>
      <c r="E15" s="64"/>
      <c r="F15" s="64"/>
      <c r="G15" s="64"/>
      <c r="H15" s="8"/>
    </row>
    <row r="16" spans="1:8" ht="12" customHeight="1">
      <c r="A16" s="379" t="s">
        <v>328</v>
      </c>
      <c r="B16" s="64"/>
      <c r="C16" s="64"/>
      <c r="D16" s="64"/>
      <c r="E16" s="64"/>
      <c r="F16" s="64"/>
      <c r="G16" s="64"/>
      <c r="H16" s="8"/>
    </row>
    <row r="17" spans="1:9" ht="12" customHeight="1">
      <c r="A17" s="379" t="s">
        <v>259</v>
      </c>
      <c r="B17" s="64"/>
      <c r="C17" s="64"/>
      <c r="D17" s="64"/>
      <c r="E17" s="64"/>
      <c r="F17" s="64"/>
      <c r="G17" s="64"/>
      <c r="H17" s="8"/>
    </row>
    <row r="18" spans="1:9" ht="12" customHeight="1">
      <c r="A18" s="416" t="s">
        <v>11</v>
      </c>
      <c r="B18" s="64"/>
      <c r="C18" s="64"/>
      <c r="D18" s="64"/>
      <c r="E18" s="64"/>
      <c r="F18" s="64"/>
      <c r="G18" s="64"/>
      <c r="H18" s="8"/>
    </row>
    <row r="19" spans="1:9" ht="12" customHeight="1">
      <c r="A19" s="417" t="s">
        <v>149</v>
      </c>
      <c r="B19" s="62"/>
      <c r="C19" s="62"/>
      <c r="D19" s="62"/>
      <c r="E19" s="62"/>
      <c r="F19" s="62"/>
      <c r="G19" s="62"/>
      <c r="H19" s="24"/>
    </row>
    <row r="20" spans="1:9" ht="12" customHeight="1">
      <c r="A20" s="379" t="s">
        <v>74</v>
      </c>
      <c r="B20" s="64"/>
      <c r="C20" s="64"/>
      <c r="D20" s="64"/>
      <c r="E20" s="64"/>
      <c r="F20" s="64"/>
      <c r="G20" s="64"/>
      <c r="H20" s="8"/>
    </row>
    <row r="21" spans="1:9" ht="12" customHeight="1">
      <c r="A21" s="379" t="s">
        <v>329</v>
      </c>
      <c r="B21" s="64"/>
      <c r="C21" s="64"/>
      <c r="D21" s="64"/>
      <c r="E21" s="64"/>
      <c r="F21" s="64"/>
      <c r="G21" s="64"/>
      <c r="H21" s="8"/>
    </row>
    <row r="22" spans="1:9" ht="12" customHeight="1">
      <c r="A22" s="379" t="s">
        <v>260</v>
      </c>
      <c r="B22" s="64"/>
      <c r="C22" s="64"/>
      <c r="D22" s="64"/>
      <c r="E22" s="64"/>
      <c r="F22" s="64"/>
      <c r="G22" s="64"/>
      <c r="H22" s="8"/>
    </row>
    <row r="23" spans="1:9" ht="12" customHeight="1">
      <c r="A23" s="379" t="s">
        <v>299</v>
      </c>
      <c r="B23" s="64"/>
      <c r="C23" s="64"/>
      <c r="D23" s="64"/>
      <c r="E23" s="64"/>
      <c r="F23" s="64"/>
      <c r="G23" s="64"/>
      <c r="H23" s="8"/>
    </row>
    <row r="24" spans="1:9" ht="12" customHeight="1">
      <c r="A24" s="379" t="s">
        <v>300</v>
      </c>
      <c r="B24" s="64"/>
      <c r="C24" s="64"/>
      <c r="D24" s="64"/>
      <c r="E24" s="64"/>
      <c r="F24" s="64"/>
      <c r="G24" s="64"/>
      <c r="H24" s="8"/>
    </row>
    <row r="25" spans="1:9" ht="12" customHeight="1">
      <c r="A25" s="416" t="s">
        <v>261</v>
      </c>
      <c r="B25" s="64"/>
      <c r="C25" s="64"/>
      <c r="D25" s="64"/>
      <c r="E25" s="64"/>
      <c r="F25" s="64"/>
      <c r="G25" s="64"/>
      <c r="H25" s="8"/>
    </row>
    <row r="26" spans="1:9" ht="12" customHeight="1">
      <c r="A26" s="417" t="s">
        <v>149</v>
      </c>
      <c r="B26" s="62"/>
      <c r="C26" s="62"/>
      <c r="D26" s="62"/>
      <c r="E26" s="62"/>
      <c r="F26" s="62"/>
      <c r="G26" s="62"/>
      <c r="H26" s="24"/>
    </row>
    <row r="27" spans="1:9" s="74" customFormat="1" ht="3" customHeight="1">
      <c r="A27" s="73"/>
      <c r="B27" s="78"/>
      <c r="C27" s="78"/>
      <c r="D27" s="78"/>
      <c r="E27" s="78"/>
      <c r="F27" s="78"/>
      <c r="G27" s="79"/>
      <c r="H27" s="78"/>
    </row>
    <row r="28" spans="1:9" s="1" customFormat="1">
      <c r="A28" s="413" t="s">
        <v>34</v>
      </c>
      <c r="B28" s="414" t="s">
        <v>704</v>
      </c>
      <c r="C28" s="414" t="s">
        <v>703</v>
      </c>
      <c r="D28" s="414" t="s">
        <v>702</v>
      </c>
      <c r="E28" s="414" t="s">
        <v>701</v>
      </c>
      <c r="F28" s="414" t="s">
        <v>700</v>
      </c>
      <c r="G28" s="414" t="s">
        <v>699</v>
      </c>
      <c r="H28" s="414" t="s">
        <v>584</v>
      </c>
    </row>
    <row r="29" spans="1:9" ht="12" customHeight="1">
      <c r="A29" s="379" t="s">
        <v>326</v>
      </c>
      <c r="B29" s="64"/>
      <c r="C29" s="64"/>
      <c r="D29" s="64"/>
      <c r="E29" s="64"/>
      <c r="F29" s="64"/>
      <c r="G29" s="64"/>
      <c r="H29" s="8"/>
      <c r="I29" s="406" t="str">
        <f>IF(H29=SUM(B12:H12,B29:G29),"OK","KO")</f>
        <v>OK</v>
      </c>
    </row>
    <row r="30" spans="1:9" ht="12" customHeight="1">
      <c r="A30" s="379" t="s">
        <v>327</v>
      </c>
      <c r="B30" s="64"/>
      <c r="C30" s="64"/>
      <c r="D30" s="64"/>
      <c r="E30" s="64"/>
      <c r="F30" s="64"/>
      <c r="G30" s="64"/>
      <c r="H30" s="8"/>
      <c r="I30" s="406" t="str">
        <f t="shared" ref="I30:I43" si="0">IF(H30=SUM(B13:H13,B30:G30),"OK","KO")</f>
        <v>OK</v>
      </c>
    </row>
    <row r="31" spans="1:9" ht="12" customHeight="1">
      <c r="A31" s="379" t="s">
        <v>298</v>
      </c>
      <c r="B31" s="64"/>
      <c r="C31" s="64"/>
      <c r="D31" s="64"/>
      <c r="E31" s="64"/>
      <c r="F31" s="64"/>
      <c r="G31" s="64"/>
      <c r="H31" s="8"/>
      <c r="I31" s="406" t="str">
        <f t="shared" si="0"/>
        <v>OK</v>
      </c>
    </row>
    <row r="32" spans="1:9" ht="12" customHeight="1">
      <c r="A32" s="379" t="s">
        <v>161</v>
      </c>
      <c r="B32" s="64"/>
      <c r="C32" s="64"/>
      <c r="D32" s="64"/>
      <c r="E32" s="64"/>
      <c r="F32" s="64"/>
      <c r="G32" s="64"/>
      <c r="H32" s="8"/>
      <c r="I32" s="406" t="str">
        <f t="shared" si="0"/>
        <v>OK</v>
      </c>
    </row>
    <row r="33" spans="1:9" ht="12" customHeight="1">
      <c r="A33" s="379" t="s">
        <v>328</v>
      </c>
      <c r="B33" s="64"/>
      <c r="C33" s="64"/>
      <c r="D33" s="64"/>
      <c r="E33" s="64"/>
      <c r="F33" s="64"/>
      <c r="G33" s="64"/>
      <c r="H33" s="8"/>
      <c r="I33" s="406" t="str">
        <f t="shared" si="0"/>
        <v>OK</v>
      </c>
    </row>
    <row r="34" spans="1:9" ht="12" customHeight="1">
      <c r="A34" s="379" t="s">
        <v>259</v>
      </c>
      <c r="B34" s="64"/>
      <c r="C34" s="64"/>
      <c r="D34" s="64"/>
      <c r="E34" s="64"/>
      <c r="F34" s="64"/>
      <c r="G34" s="64"/>
      <c r="H34" s="8"/>
      <c r="I34" s="406" t="str">
        <f t="shared" si="0"/>
        <v>OK</v>
      </c>
    </row>
    <row r="35" spans="1:9" ht="12" customHeight="1">
      <c r="A35" s="416" t="s">
        <v>11</v>
      </c>
      <c r="B35" s="64"/>
      <c r="C35" s="64"/>
      <c r="D35" s="64"/>
      <c r="E35" s="64"/>
      <c r="F35" s="64"/>
      <c r="G35" s="64"/>
      <c r="H35" s="8"/>
      <c r="I35" s="406" t="str">
        <f t="shared" si="0"/>
        <v>OK</v>
      </c>
    </row>
    <row r="36" spans="1:9" ht="12" customHeight="1">
      <c r="A36" s="51" t="s">
        <v>149</v>
      </c>
      <c r="B36" s="62"/>
      <c r="C36" s="62"/>
      <c r="D36" s="62"/>
      <c r="E36" s="62"/>
      <c r="F36" s="62"/>
      <c r="G36" s="62"/>
      <c r="H36" s="24"/>
      <c r="I36" s="406" t="str">
        <f t="shared" si="0"/>
        <v>OK</v>
      </c>
    </row>
    <row r="37" spans="1:9" ht="12" customHeight="1">
      <c r="A37" s="379" t="s">
        <v>74</v>
      </c>
      <c r="B37" s="64"/>
      <c r="C37" s="64"/>
      <c r="D37" s="64"/>
      <c r="E37" s="64"/>
      <c r="F37" s="64"/>
      <c r="G37" s="69"/>
      <c r="H37" s="8"/>
      <c r="I37" s="406" t="str">
        <f t="shared" si="0"/>
        <v>OK</v>
      </c>
    </row>
    <row r="38" spans="1:9" ht="12" customHeight="1">
      <c r="A38" s="379" t="s">
        <v>329</v>
      </c>
      <c r="B38" s="64"/>
      <c r="C38" s="64"/>
      <c r="D38" s="64"/>
      <c r="E38" s="64"/>
      <c r="F38" s="64"/>
      <c r="G38" s="59"/>
      <c r="H38" s="8"/>
      <c r="I38" s="406" t="str">
        <f t="shared" si="0"/>
        <v>OK</v>
      </c>
    </row>
    <row r="39" spans="1:9" ht="12" customHeight="1">
      <c r="A39" s="379" t="s">
        <v>260</v>
      </c>
      <c r="B39" s="64"/>
      <c r="C39" s="64"/>
      <c r="D39" s="64"/>
      <c r="E39" s="64"/>
      <c r="F39" s="64"/>
      <c r="G39" s="59"/>
      <c r="H39" s="8"/>
      <c r="I39" s="406" t="str">
        <f t="shared" si="0"/>
        <v>OK</v>
      </c>
    </row>
    <row r="40" spans="1:9" ht="12" customHeight="1">
      <c r="A40" s="379" t="s">
        <v>299</v>
      </c>
      <c r="B40" s="64"/>
      <c r="C40" s="64"/>
      <c r="D40" s="64"/>
      <c r="E40" s="64"/>
      <c r="F40" s="64"/>
      <c r="G40" s="59"/>
      <c r="H40" s="8"/>
      <c r="I40" s="406" t="str">
        <f t="shared" si="0"/>
        <v>OK</v>
      </c>
    </row>
    <row r="41" spans="1:9" ht="12" customHeight="1">
      <c r="A41" s="379" t="s">
        <v>300</v>
      </c>
      <c r="B41" s="64"/>
      <c r="C41" s="64"/>
      <c r="D41" s="64"/>
      <c r="E41" s="64"/>
      <c r="F41" s="64"/>
      <c r="G41" s="59"/>
      <c r="H41" s="8"/>
      <c r="I41" s="406" t="str">
        <f t="shared" si="0"/>
        <v>OK</v>
      </c>
    </row>
    <row r="42" spans="1:9" ht="12" customHeight="1">
      <c r="A42" s="416" t="s">
        <v>261</v>
      </c>
      <c r="B42" s="64"/>
      <c r="C42" s="64"/>
      <c r="D42" s="64"/>
      <c r="E42" s="64"/>
      <c r="F42" s="64"/>
      <c r="G42" s="57"/>
      <c r="H42" s="8"/>
      <c r="I42" s="406" t="str">
        <f t="shared" si="0"/>
        <v>OK</v>
      </c>
    </row>
    <row r="43" spans="1:9" ht="12" customHeight="1">
      <c r="A43" s="51" t="s">
        <v>149</v>
      </c>
      <c r="B43" s="62"/>
      <c r="C43" s="62"/>
      <c r="D43" s="62"/>
      <c r="E43" s="62"/>
      <c r="F43" s="62"/>
      <c r="G43" s="63"/>
      <c r="H43" s="24"/>
      <c r="I43" s="406" t="str">
        <f t="shared" si="0"/>
        <v>OK</v>
      </c>
    </row>
    <row r="44" spans="1:9" s="74" customFormat="1" ht="3" customHeight="1">
      <c r="A44" s="73"/>
      <c r="B44" s="78"/>
      <c r="C44" s="78"/>
      <c r="D44" s="78"/>
      <c r="E44" s="78"/>
      <c r="F44" s="78"/>
      <c r="G44" s="79"/>
      <c r="H44" s="80"/>
    </row>
    <row r="45" spans="1:9" s="1" customFormat="1">
      <c r="A45" s="410"/>
      <c r="B45" s="130" t="s">
        <v>151</v>
      </c>
      <c r="C45" s="411"/>
      <c r="D45" s="411"/>
      <c r="E45" s="411"/>
      <c r="F45" s="411"/>
      <c r="G45" s="412"/>
      <c r="H45" s="128"/>
    </row>
    <row r="46" spans="1:9" s="1" customFormat="1">
      <c r="A46" s="413" t="s">
        <v>34</v>
      </c>
      <c r="B46" s="414" t="s">
        <v>710</v>
      </c>
      <c r="C46" s="414" t="s">
        <v>703</v>
      </c>
      <c r="D46" s="414" t="s">
        <v>702</v>
      </c>
      <c r="E46" s="414" t="s">
        <v>701</v>
      </c>
      <c r="F46" s="414" t="s">
        <v>700</v>
      </c>
      <c r="G46" s="414" t="s">
        <v>215</v>
      </c>
      <c r="H46" s="81"/>
    </row>
    <row r="47" spans="1:9" ht="12" customHeight="1">
      <c r="A47" s="49" t="s">
        <v>252</v>
      </c>
      <c r="B47" s="64"/>
      <c r="C47" s="64"/>
      <c r="D47" s="64"/>
      <c r="E47" s="64"/>
      <c r="F47" s="64"/>
      <c r="G47" s="59"/>
      <c r="H47" s="82"/>
    </row>
    <row r="48" spans="1:9" ht="12" customHeight="1">
      <c r="A48" s="49" t="s">
        <v>81</v>
      </c>
      <c r="B48" s="64"/>
      <c r="C48" s="64"/>
      <c r="D48" s="64"/>
      <c r="E48" s="64"/>
      <c r="F48" s="64"/>
      <c r="G48" s="8"/>
      <c r="H48" s="82"/>
    </row>
    <row r="49" spans="1:8" ht="12" customHeight="1">
      <c r="A49" s="49" t="s">
        <v>262</v>
      </c>
      <c r="B49" s="70"/>
      <c r="C49" s="11"/>
      <c r="D49" s="11"/>
      <c r="E49" s="11"/>
      <c r="F49" s="11"/>
      <c r="G49" s="11"/>
      <c r="H49" s="82"/>
    </row>
    <row r="50" spans="1:8" ht="12" customHeight="1">
      <c r="A50" s="49" t="s">
        <v>362</v>
      </c>
      <c r="B50" s="64"/>
      <c r="C50" s="64"/>
      <c r="D50" s="64"/>
      <c r="E50" s="64"/>
      <c r="F50" s="64"/>
      <c r="G50" s="8"/>
      <c r="H50" s="82"/>
    </row>
    <row r="51" spans="1:8" ht="12" customHeight="1">
      <c r="A51" s="49" t="s">
        <v>301</v>
      </c>
      <c r="B51" s="64"/>
      <c r="C51" s="64"/>
      <c r="D51" s="64"/>
      <c r="E51" s="64"/>
      <c r="F51" s="64"/>
      <c r="G51" s="8"/>
      <c r="H51" s="82"/>
    </row>
    <row r="52" spans="1:8" ht="12" customHeight="1">
      <c r="A52" s="49" t="s">
        <v>364</v>
      </c>
      <c r="B52" s="70"/>
      <c r="C52" s="11"/>
      <c r="D52" s="11"/>
      <c r="E52" s="11"/>
      <c r="F52" s="11"/>
      <c r="G52" s="11"/>
      <c r="H52" s="82"/>
    </row>
    <row r="53" spans="1:8" ht="12" customHeight="1">
      <c r="A53" s="31" t="s">
        <v>320</v>
      </c>
      <c r="B53" s="86"/>
      <c r="C53" s="85"/>
      <c r="D53" s="85"/>
      <c r="E53" s="85"/>
      <c r="F53" s="85"/>
      <c r="G53" s="85"/>
      <c r="H53" s="82"/>
    </row>
  </sheetData>
  <sheetProtection password="C950" sheet="1" objects="1" scenarios="1"/>
  <conditionalFormatting sqref="I29:I43">
    <cfRule type="cellIs" dxfId="33" priority="1" operator="equal">
      <formula>"KO"</formula>
    </cfRule>
    <cfRule type="cellIs" dxfId="32" priority="2" operator="equal">
      <formula>"OK"</formula>
    </cfRule>
  </conditionalFormatting>
  <pageMargins left="0.39370078740157483" right="0.39370078740157483" top="0.39370078740157483" bottom="0.39370078740157483" header="0.51181102362204722" footer="0.51181102362204722"/>
  <pageSetup paperSize="9" scale="85" orientation="landscape" horizontalDpi="300" verticalDpi="300"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5">
    <pageSetUpPr fitToPage="1"/>
  </sheetPr>
  <dimension ref="A1:I21"/>
  <sheetViews>
    <sheetView workbookViewId="0">
      <pane xSplit="1" topLeftCell="B1" activePane="topRight" state="frozen"/>
      <selection activeCell="A30" sqref="A30"/>
      <selection pane="topRight"/>
    </sheetView>
  </sheetViews>
  <sheetFormatPr baseColWidth="10" defaultColWidth="11.453125" defaultRowHeight="13"/>
  <cols>
    <col min="1" max="1" width="49.453125" style="65" customWidth="1"/>
    <col min="2" max="2" width="16.54296875" style="21" customWidth="1"/>
    <col min="3" max="8" width="15.7265625" style="21" customWidth="1"/>
    <col min="9" max="16384" width="11.453125" style="21"/>
  </cols>
  <sheetData>
    <row r="1" spans="1:9" s="65" customFormat="1">
      <c r="A1" s="89" t="s">
        <v>189</v>
      </c>
      <c r="B1" s="89"/>
      <c r="C1" s="89"/>
      <c r="D1" s="89"/>
      <c r="E1" s="89"/>
      <c r="F1" s="89"/>
      <c r="G1" s="89"/>
      <c r="H1" s="89"/>
      <c r="I1" s="424"/>
    </row>
    <row r="2" spans="1:9" s="65" customFormat="1">
      <c r="A2" s="89"/>
      <c r="B2" s="101"/>
      <c r="C2" s="101"/>
      <c r="D2" s="89"/>
      <c r="E2" s="89"/>
      <c r="F2" s="89"/>
      <c r="G2" s="89"/>
      <c r="H2" s="89"/>
      <c r="I2" s="424"/>
    </row>
    <row r="3" spans="1:9" s="65" customFormat="1">
      <c r="A3" s="347" t="s">
        <v>309</v>
      </c>
      <c r="B3" s="121"/>
      <c r="C3" s="121"/>
      <c r="D3" s="121"/>
      <c r="E3" s="121"/>
      <c r="F3" s="121"/>
      <c r="G3" s="121"/>
      <c r="H3" s="120"/>
      <c r="I3" s="424"/>
    </row>
    <row r="4" spans="1:9" s="205" customFormat="1" ht="21">
      <c r="A4" s="422" t="s">
        <v>361</v>
      </c>
      <c r="B4" s="401" t="s">
        <v>711</v>
      </c>
      <c r="C4" s="402" t="s">
        <v>703</v>
      </c>
      <c r="D4" s="402" t="s">
        <v>702</v>
      </c>
      <c r="E4" s="402" t="s">
        <v>701</v>
      </c>
      <c r="F4" s="402" t="s">
        <v>700</v>
      </c>
      <c r="G4" s="402" t="s">
        <v>215</v>
      </c>
      <c r="H4" s="402" t="s">
        <v>131</v>
      </c>
      <c r="I4" s="425"/>
    </row>
    <row r="5" spans="1:9">
      <c r="A5" s="49" t="s">
        <v>198</v>
      </c>
      <c r="B5" s="8"/>
      <c r="C5" s="8"/>
      <c r="D5" s="8"/>
      <c r="E5" s="8"/>
      <c r="F5" s="8"/>
      <c r="G5" s="8"/>
      <c r="H5" s="8"/>
      <c r="I5" s="406" t="str">
        <f>IF(H5=SUM(B5:G5),"OK","KO")</f>
        <v>OK</v>
      </c>
    </row>
    <row r="6" spans="1:9">
      <c r="A6" s="49" t="s">
        <v>199</v>
      </c>
      <c r="B6" s="11"/>
      <c r="C6" s="11"/>
      <c r="D6" s="11"/>
      <c r="E6" s="11"/>
      <c r="F6" s="11"/>
      <c r="G6" s="11"/>
      <c r="H6" s="11"/>
      <c r="I6" s="406" t="str">
        <f t="shared" ref="I6:I7" si="0">IF(H6=SUM(B6:G6),"OK","KO")</f>
        <v>OK</v>
      </c>
    </row>
    <row r="7" spans="1:9">
      <c r="A7" s="50" t="s">
        <v>131</v>
      </c>
      <c r="B7" s="8"/>
      <c r="C7" s="8"/>
      <c r="D7" s="8"/>
      <c r="E7" s="8"/>
      <c r="F7" s="8"/>
      <c r="G7" s="8"/>
      <c r="H7" s="8"/>
      <c r="I7" s="406" t="str">
        <f t="shared" si="0"/>
        <v>OK</v>
      </c>
    </row>
    <row r="8" spans="1:9" s="65" customFormat="1">
      <c r="A8" s="49"/>
      <c r="B8" s="35"/>
      <c r="C8" s="35"/>
      <c r="D8" s="35"/>
      <c r="E8" s="35"/>
      <c r="F8" s="35"/>
      <c r="G8" s="35"/>
      <c r="H8" s="35"/>
      <c r="I8" s="424"/>
    </row>
    <row r="9" spans="1:9">
      <c r="A9" s="54" t="s">
        <v>200</v>
      </c>
      <c r="B9" s="11"/>
      <c r="C9" s="11"/>
      <c r="D9" s="11"/>
      <c r="E9" s="11"/>
      <c r="F9" s="11"/>
      <c r="G9" s="32"/>
      <c r="H9" s="11"/>
      <c r="I9" s="406" t="str">
        <f>IF(H9=SUM(B9:F9),"OK","KO")</f>
        <v>OK</v>
      </c>
    </row>
    <row r="10" spans="1:9" s="74" customFormat="1">
      <c r="A10" s="73" t="s">
        <v>886</v>
      </c>
      <c r="B10" s="405" t="str">
        <f>IF(B7=SUM(B5:B6),"OK","KO")</f>
        <v>OK</v>
      </c>
      <c r="C10" s="405" t="str">
        <f t="shared" ref="C10:H10" si="1">IF(C7=SUM(C5:C6),"OK","KO")</f>
        <v>OK</v>
      </c>
      <c r="D10" s="405" t="str">
        <f t="shared" si="1"/>
        <v>OK</v>
      </c>
      <c r="E10" s="405" t="str">
        <f t="shared" si="1"/>
        <v>OK</v>
      </c>
      <c r="F10" s="405" t="str">
        <f t="shared" si="1"/>
        <v>OK</v>
      </c>
      <c r="G10" s="405" t="str">
        <f t="shared" si="1"/>
        <v>OK</v>
      </c>
      <c r="H10" s="405" t="str">
        <f t="shared" si="1"/>
        <v>OK</v>
      </c>
    </row>
    <row r="11" spans="1:9" s="65" customFormat="1">
      <c r="A11" s="347" t="s">
        <v>20</v>
      </c>
      <c r="B11" s="121"/>
      <c r="C11" s="121"/>
      <c r="D11" s="121"/>
      <c r="E11" s="121"/>
      <c r="F11" s="121"/>
      <c r="G11" s="121"/>
      <c r="H11" s="120"/>
      <c r="I11" s="424"/>
    </row>
    <row r="12" spans="1:9" s="205" customFormat="1" ht="21">
      <c r="A12" s="422" t="s">
        <v>361</v>
      </c>
      <c r="B12" s="401" t="s">
        <v>711</v>
      </c>
      <c r="C12" s="402" t="s">
        <v>703</v>
      </c>
      <c r="D12" s="402" t="s">
        <v>702</v>
      </c>
      <c r="E12" s="402" t="s">
        <v>701</v>
      </c>
      <c r="F12" s="402" t="s">
        <v>700</v>
      </c>
      <c r="G12" s="402" t="s">
        <v>215</v>
      </c>
      <c r="H12" s="402" t="s">
        <v>131</v>
      </c>
      <c r="I12" s="425"/>
    </row>
    <row r="13" spans="1:9">
      <c r="A13" s="49" t="s">
        <v>198</v>
      </c>
      <c r="B13" s="8"/>
      <c r="C13" s="8"/>
      <c r="D13" s="8"/>
      <c r="E13" s="8"/>
      <c r="F13" s="8"/>
      <c r="G13" s="8"/>
      <c r="H13" s="8"/>
      <c r="I13" s="406" t="str">
        <f t="shared" ref="I13:I15" si="2">IF(H13=SUM(B13:G13),"OK","KO")</f>
        <v>OK</v>
      </c>
    </row>
    <row r="14" spans="1:9">
      <c r="A14" s="49" t="s">
        <v>201</v>
      </c>
      <c r="B14" s="11"/>
      <c r="C14" s="11"/>
      <c r="D14" s="11"/>
      <c r="E14" s="11"/>
      <c r="F14" s="11"/>
      <c r="G14" s="11"/>
      <c r="H14" s="11"/>
      <c r="I14" s="406" t="str">
        <f t="shared" si="2"/>
        <v>OK</v>
      </c>
    </row>
    <row r="15" spans="1:9">
      <c r="A15" s="50" t="s">
        <v>131</v>
      </c>
      <c r="B15" s="13"/>
      <c r="C15" s="13"/>
      <c r="D15" s="13"/>
      <c r="E15" s="13"/>
      <c r="F15" s="13"/>
      <c r="G15" s="13"/>
      <c r="H15" s="8"/>
      <c r="I15" s="406" t="str">
        <f t="shared" si="2"/>
        <v>OK</v>
      </c>
    </row>
    <row r="16" spans="1:9" s="65" customFormat="1">
      <c r="A16" s="49"/>
      <c r="B16" s="35"/>
      <c r="C16" s="35"/>
      <c r="D16" s="34"/>
      <c r="E16" s="34"/>
      <c r="F16" s="34"/>
      <c r="G16" s="34"/>
      <c r="H16" s="35"/>
      <c r="I16" s="424"/>
    </row>
    <row r="17" spans="1:9">
      <c r="A17" s="49" t="s">
        <v>202</v>
      </c>
      <c r="B17" s="15"/>
      <c r="C17" s="15"/>
      <c r="D17" s="15"/>
      <c r="E17" s="15"/>
      <c r="F17" s="15"/>
      <c r="G17" s="27"/>
      <c r="H17" s="8"/>
      <c r="I17" s="406" t="str">
        <f>IF(H17=SUM(B17:F17),"OK","KO")</f>
        <v>OK</v>
      </c>
    </row>
    <row r="18" spans="1:9">
      <c r="A18" s="49" t="s">
        <v>10</v>
      </c>
      <c r="B18" s="420"/>
      <c r="C18" s="420"/>
      <c r="D18" s="420"/>
      <c r="E18" s="420"/>
      <c r="F18" s="420"/>
      <c r="G18" s="420"/>
      <c r="H18" s="11"/>
      <c r="I18" s="406" t="str">
        <f t="shared" ref="I18:I19" si="3">IF(H18=SUM(B18:G18),"OK","KO")</f>
        <v>OK</v>
      </c>
    </row>
    <row r="19" spans="1:9">
      <c r="A19" s="423" t="s">
        <v>131</v>
      </c>
      <c r="B19" s="11"/>
      <c r="C19" s="11"/>
      <c r="D19" s="11"/>
      <c r="E19" s="11"/>
      <c r="F19" s="11"/>
      <c r="G19" s="420"/>
      <c r="H19" s="11"/>
      <c r="I19" s="406" t="str">
        <f t="shared" si="3"/>
        <v>OK</v>
      </c>
    </row>
    <row r="20" spans="1:9" s="74" customFormat="1" ht="18.649999999999999" customHeight="1">
      <c r="A20" s="418" t="s">
        <v>896</v>
      </c>
      <c r="B20" s="405" t="str">
        <f>IF(B15=SUM(B13:B14),"OK","KO")</f>
        <v>OK</v>
      </c>
      <c r="C20" s="405" t="str">
        <f t="shared" ref="C20:H20" si="4">IF(C15=SUM(C13:C14),"OK","KO")</f>
        <v>OK</v>
      </c>
      <c r="D20" s="405" t="str">
        <f t="shared" si="4"/>
        <v>OK</v>
      </c>
      <c r="E20" s="405" t="str">
        <f t="shared" si="4"/>
        <v>OK</v>
      </c>
      <c r="F20" s="405" t="str">
        <f t="shared" si="4"/>
        <v>OK</v>
      </c>
      <c r="G20" s="405" t="str">
        <f t="shared" si="4"/>
        <v>OK</v>
      </c>
      <c r="H20" s="405" t="str">
        <f t="shared" si="4"/>
        <v>OK</v>
      </c>
    </row>
    <row r="21" spans="1:9" ht="19.899999999999999" customHeight="1">
      <c r="A21" s="419" t="s">
        <v>897</v>
      </c>
      <c r="B21" s="405" t="str">
        <f>IF(B19=SUM(B17:B18),"OK","KO")</f>
        <v>OK</v>
      </c>
      <c r="C21" s="405" t="str">
        <f t="shared" ref="C21:H21" si="5">IF(C19=SUM(C17:C18),"OK","KO")</f>
        <v>OK</v>
      </c>
      <c r="D21" s="405" t="str">
        <f t="shared" si="5"/>
        <v>OK</v>
      </c>
      <c r="E21" s="405" t="str">
        <f t="shared" si="5"/>
        <v>OK</v>
      </c>
      <c r="F21" s="405" t="str">
        <f t="shared" si="5"/>
        <v>OK</v>
      </c>
      <c r="G21" s="405" t="str">
        <f t="shared" si="5"/>
        <v>OK</v>
      </c>
      <c r="H21" s="405" t="str">
        <f t="shared" si="5"/>
        <v>OK</v>
      </c>
      <c r="I21" s="426"/>
    </row>
  </sheetData>
  <sheetProtection password="C950" sheet="1" objects="1" scenarios="1"/>
  <phoneticPr fontId="11" type="noConversion"/>
  <conditionalFormatting sqref="B10:H10">
    <cfRule type="cellIs" dxfId="31" priority="15" operator="equal">
      <formula>"KO"</formula>
    </cfRule>
    <cfRule type="cellIs" dxfId="30" priority="16" operator="equal">
      <formula>"OK"</formula>
    </cfRule>
  </conditionalFormatting>
  <conditionalFormatting sqref="I9">
    <cfRule type="cellIs" dxfId="29" priority="13" operator="equal">
      <formula>"KO"</formula>
    </cfRule>
    <cfRule type="cellIs" dxfId="28" priority="14" operator="equal">
      <formula>"OK"</formula>
    </cfRule>
  </conditionalFormatting>
  <conditionalFormatting sqref="I5:I7">
    <cfRule type="cellIs" dxfId="27" priority="11" operator="equal">
      <formula>"KO"</formula>
    </cfRule>
    <cfRule type="cellIs" dxfId="26" priority="12" operator="equal">
      <formula>"OK"</formula>
    </cfRule>
  </conditionalFormatting>
  <conditionalFormatting sqref="I13:I15">
    <cfRule type="cellIs" dxfId="25" priority="9" operator="equal">
      <formula>"KO"</formula>
    </cfRule>
    <cfRule type="cellIs" dxfId="24" priority="10" operator="equal">
      <formula>"OK"</formula>
    </cfRule>
  </conditionalFormatting>
  <conditionalFormatting sqref="I17">
    <cfRule type="cellIs" dxfId="23" priority="7" operator="equal">
      <formula>"KO"</formula>
    </cfRule>
    <cfRule type="cellIs" dxfId="22" priority="8" operator="equal">
      <formula>"OK"</formula>
    </cfRule>
  </conditionalFormatting>
  <conditionalFormatting sqref="I18:I19">
    <cfRule type="cellIs" dxfId="21" priority="5" operator="equal">
      <formula>"KO"</formula>
    </cfRule>
    <cfRule type="cellIs" dxfId="20" priority="6" operator="equal">
      <formula>"OK"</formula>
    </cfRule>
  </conditionalFormatting>
  <conditionalFormatting sqref="B20:H20">
    <cfRule type="cellIs" dxfId="19" priority="3" operator="equal">
      <formula>"KO"</formula>
    </cfRule>
    <cfRule type="cellIs" dxfId="18" priority="4" operator="equal">
      <formula>"OK"</formula>
    </cfRule>
  </conditionalFormatting>
  <conditionalFormatting sqref="B21:H21">
    <cfRule type="cellIs" dxfId="17" priority="1" operator="equal">
      <formula>"KO"</formula>
    </cfRule>
    <cfRule type="cellIs" dxfId="16" priority="2" operator="equal">
      <formula>"OK"</formula>
    </cfRule>
  </conditionalFormatting>
  <pageMargins left="0.39370078740157483" right="0.39370078740157483" top="0.39370078740157483" bottom="0.39370078740157483" header="0.51181102362204722" footer="0.51181102362204722"/>
  <pageSetup paperSize="9" scale="82" orientation="landscape" horizontalDpi="300" verticalDpi="300"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6">
    <pageSetUpPr fitToPage="1"/>
  </sheetPr>
  <dimension ref="A1:J38"/>
  <sheetViews>
    <sheetView zoomScaleNormal="100" workbookViewId="0">
      <pane xSplit="1" ySplit="4" topLeftCell="B5" activePane="bottomRight" state="frozen"/>
      <selection activeCell="A30" sqref="A30"/>
      <selection pane="topRight" activeCell="A30" sqref="A30"/>
      <selection pane="bottomLeft" activeCell="A30" sqref="A30"/>
      <selection pane="bottomRight"/>
    </sheetView>
  </sheetViews>
  <sheetFormatPr baseColWidth="10" defaultColWidth="11.453125" defaultRowHeight="13"/>
  <cols>
    <col min="1" max="1" width="33.7265625" style="65" customWidth="1"/>
    <col min="2" max="8" width="15.7265625" style="21" customWidth="1"/>
    <col min="9" max="16384" width="11.453125" style="21"/>
  </cols>
  <sheetData>
    <row r="1" spans="1:10" s="65" customFormat="1">
      <c r="A1" s="89" t="s">
        <v>712</v>
      </c>
      <c r="B1" s="89"/>
      <c r="C1" s="89"/>
      <c r="D1" s="89"/>
      <c r="E1" s="89"/>
      <c r="F1" s="89"/>
      <c r="G1" s="89"/>
      <c r="H1" s="89"/>
    </row>
    <row r="2" spans="1:10" s="65" customFormat="1">
      <c r="A2" s="89"/>
      <c r="B2" s="101"/>
      <c r="C2" s="101"/>
      <c r="D2" s="89"/>
      <c r="E2" s="89"/>
      <c r="F2" s="89"/>
      <c r="G2" s="89"/>
      <c r="H2" s="89"/>
    </row>
    <row r="3" spans="1:10" s="65" customFormat="1">
      <c r="A3" s="427" t="s">
        <v>310</v>
      </c>
      <c r="B3" s="629" t="s">
        <v>311</v>
      </c>
      <c r="C3" s="633"/>
      <c r="D3" s="347" t="s">
        <v>15</v>
      </c>
      <c r="E3" s="121"/>
      <c r="F3" s="120"/>
      <c r="G3" s="347" t="s">
        <v>312</v>
      </c>
      <c r="H3" s="120"/>
    </row>
    <row r="4" spans="1:10" s="65" customFormat="1">
      <c r="A4" s="428"/>
      <c r="B4" s="375" t="s">
        <v>13</v>
      </c>
      <c r="C4" s="375" t="s">
        <v>92</v>
      </c>
      <c r="D4" s="375" t="s">
        <v>240</v>
      </c>
      <c r="E4" s="375" t="s">
        <v>14</v>
      </c>
      <c r="F4" s="375" t="s">
        <v>63</v>
      </c>
      <c r="G4" s="375" t="s">
        <v>351</v>
      </c>
      <c r="H4" s="375" t="s">
        <v>352</v>
      </c>
    </row>
    <row r="5" spans="1:10">
      <c r="A5" s="378" t="s">
        <v>303</v>
      </c>
      <c r="B5" s="67"/>
      <c r="C5" s="67"/>
      <c r="D5" s="67"/>
      <c r="E5" s="67"/>
      <c r="F5" s="67"/>
      <c r="G5" s="67"/>
      <c r="H5" s="67"/>
    </row>
    <row r="6" spans="1:10">
      <c r="A6" s="417" t="s">
        <v>304</v>
      </c>
      <c r="B6" s="11"/>
      <c r="C6" s="11"/>
      <c r="D6" s="11"/>
      <c r="E6" s="11"/>
      <c r="F6" s="11"/>
      <c r="G6" s="11"/>
      <c r="H6" s="11"/>
    </row>
    <row r="7" spans="1:10">
      <c r="A7" s="379" t="s">
        <v>241</v>
      </c>
      <c r="B7" s="8"/>
      <c r="C7" s="8"/>
      <c r="D7" s="8"/>
      <c r="E7" s="8"/>
      <c r="F7" s="8"/>
      <c r="G7" s="8"/>
      <c r="H7" s="8"/>
    </row>
    <row r="8" spans="1:10">
      <c r="A8" s="379" t="s">
        <v>139</v>
      </c>
      <c r="B8" s="8"/>
      <c r="C8" s="8"/>
      <c r="D8" s="8"/>
      <c r="E8" s="8"/>
      <c r="F8" s="8"/>
      <c r="G8" s="8"/>
      <c r="H8" s="8"/>
    </row>
    <row r="9" spans="1:10">
      <c r="A9" s="379" t="s">
        <v>321</v>
      </c>
      <c r="B9" s="8"/>
      <c r="C9" s="8"/>
      <c r="D9" s="8"/>
      <c r="E9" s="8"/>
      <c r="F9" s="8"/>
      <c r="G9" s="8"/>
      <c r="H9" s="8"/>
    </row>
    <row r="10" spans="1:10">
      <c r="A10" s="379" t="s">
        <v>132</v>
      </c>
      <c r="B10" s="8"/>
      <c r="C10" s="8"/>
      <c r="D10" s="8"/>
      <c r="E10" s="8"/>
      <c r="F10" s="8"/>
      <c r="G10" s="8"/>
      <c r="H10" s="8"/>
    </row>
    <row r="11" spans="1:10">
      <c r="A11" s="379" t="s">
        <v>234</v>
      </c>
      <c r="B11" s="8"/>
      <c r="C11" s="8"/>
      <c r="D11" s="8"/>
      <c r="E11" s="8"/>
      <c r="F11" s="8"/>
      <c r="G11" s="8"/>
      <c r="H11" s="8"/>
    </row>
    <row r="12" spans="1:10">
      <c r="A12" s="379" t="s">
        <v>235</v>
      </c>
      <c r="B12" s="8"/>
      <c r="C12" s="8"/>
      <c r="D12" s="8"/>
      <c r="E12" s="8"/>
      <c r="F12" s="8"/>
      <c r="G12" s="8"/>
      <c r="H12" s="8"/>
    </row>
    <row r="13" spans="1:10">
      <c r="A13" s="379" t="s">
        <v>35</v>
      </c>
      <c r="B13" s="8"/>
      <c r="C13" s="8"/>
      <c r="D13" s="8"/>
      <c r="E13" s="8"/>
      <c r="F13" s="8"/>
      <c r="G13" s="8"/>
      <c r="H13" s="8"/>
    </row>
    <row r="14" spans="1:10">
      <c r="A14" s="379" t="s">
        <v>304</v>
      </c>
      <c r="B14" s="11"/>
      <c r="C14" s="11"/>
      <c r="D14" s="11"/>
      <c r="E14" s="11"/>
      <c r="F14" s="11"/>
      <c r="G14" s="11"/>
      <c r="H14" s="11"/>
    </row>
    <row r="15" spans="1:10">
      <c r="A15" s="378" t="s">
        <v>236</v>
      </c>
      <c r="B15" s="8"/>
      <c r="C15" s="8"/>
      <c r="D15" s="8"/>
      <c r="E15" s="8"/>
      <c r="F15" s="8"/>
      <c r="G15" s="8"/>
      <c r="H15" s="8"/>
      <c r="J15" s="421"/>
    </row>
    <row r="16" spans="1:10">
      <c r="A16" s="379" t="s">
        <v>304</v>
      </c>
      <c r="B16" s="8"/>
      <c r="C16" s="8"/>
      <c r="D16" s="8"/>
      <c r="E16" s="8"/>
      <c r="F16" s="8"/>
      <c r="G16" s="8"/>
      <c r="H16" s="8"/>
      <c r="J16" s="421"/>
    </row>
    <row r="17" spans="1:10">
      <c r="A17" s="379" t="s">
        <v>322</v>
      </c>
      <c r="B17" s="8"/>
      <c r="C17" s="8"/>
      <c r="D17" s="8"/>
      <c r="E17" s="8"/>
      <c r="F17" s="8"/>
      <c r="G17" s="8"/>
      <c r="H17" s="8"/>
      <c r="J17" s="421"/>
    </row>
    <row r="18" spans="1:10">
      <c r="A18" s="379" t="s">
        <v>304</v>
      </c>
      <c r="B18" s="8"/>
      <c r="C18" s="8"/>
      <c r="D18" s="8"/>
      <c r="E18" s="8"/>
      <c r="F18" s="8"/>
      <c r="G18" s="8"/>
      <c r="H18" s="8"/>
      <c r="J18" s="421"/>
    </row>
    <row r="19" spans="1:10">
      <c r="A19" s="379" t="s">
        <v>222</v>
      </c>
      <c r="B19" s="8"/>
      <c r="C19" s="8"/>
      <c r="D19" s="19"/>
      <c r="E19" s="8"/>
      <c r="F19" s="8"/>
      <c r="G19" s="19"/>
      <c r="H19" s="8"/>
      <c r="J19" s="421"/>
    </row>
    <row r="20" spans="1:10">
      <c r="A20" s="379" t="s">
        <v>304</v>
      </c>
      <c r="B20" s="8"/>
      <c r="C20" s="8"/>
      <c r="D20" s="19"/>
      <c r="E20" s="8"/>
      <c r="F20" s="8"/>
      <c r="G20" s="19"/>
      <c r="H20" s="8"/>
      <c r="J20" s="421"/>
    </row>
    <row r="21" spans="1:10">
      <c r="A21" s="379" t="s">
        <v>223</v>
      </c>
      <c r="B21" s="8"/>
      <c r="C21" s="8"/>
      <c r="D21" s="8"/>
      <c r="E21" s="8"/>
      <c r="F21" s="8"/>
      <c r="G21" s="8"/>
      <c r="H21" s="8"/>
      <c r="J21" s="421"/>
    </row>
    <row r="22" spans="1:10">
      <c r="A22" s="379" t="s">
        <v>237</v>
      </c>
      <c r="B22" s="8"/>
      <c r="C22" s="8"/>
      <c r="D22" s="8"/>
      <c r="E22" s="8"/>
      <c r="F22" s="8"/>
      <c r="G22" s="8"/>
      <c r="H22" s="8"/>
      <c r="J22" s="421"/>
    </row>
    <row r="23" spans="1:10">
      <c r="A23" s="379" t="s">
        <v>225</v>
      </c>
      <c r="B23" s="19"/>
      <c r="C23" s="19"/>
      <c r="D23" s="8"/>
      <c r="E23" s="8"/>
      <c r="F23" s="8"/>
      <c r="G23" s="8"/>
      <c r="H23" s="8"/>
    </row>
    <row r="24" spans="1:10">
      <c r="A24" s="379" t="s">
        <v>238</v>
      </c>
      <c r="B24" s="19"/>
      <c r="C24" s="19"/>
      <c r="D24" s="8"/>
      <c r="E24" s="8"/>
      <c r="F24" s="8"/>
      <c r="G24" s="8"/>
      <c r="H24" s="8"/>
      <c r="J24" s="431"/>
    </row>
    <row r="25" spans="1:10">
      <c r="A25" s="379" t="s">
        <v>227</v>
      </c>
      <c r="B25" s="8"/>
      <c r="C25" s="8"/>
      <c r="D25" s="19"/>
      <c r="E25" s="8"/>
      <c r="F25" s="8"/>
      <c r="G25" s="8"/>
      <c r="H25" s="8"/>
    </row>
    <row r="26" spans="1:10">
      <c r="A26" s="379" t="s">
        <v>235</v>
      </c>
      <c r="B26" s="8"/>
      <c r="C26" s="8"/>
      <c r="D26" s="19"/>
      <c r="E26" s="8"/>
      <c r="F26" s="8"/>
      <c r="G26" s="8"/>
      <c r="H26" s="8"/>
    </row>
    <row r="27" spans="1:10">
      <c r="A27" s="379" t="s">
        <v>239</v>
      </c>
      <c r="B27" s="19"/>
      <c r="C27" s="8"/>
      <c r="D27" s="19"/>
      <c r="E27" s="19"/>
      <c r="F27" s="8"/>
      <c r="G27" s="8"/>
      <c r="H27" s="8"/>
    </row>
    <row r="28" spans="1:10">
      <c r="A28" s="379" t="s">
        <v>304</v>
      </c>
      <c r="B28" s="19"/>
      <c r="C28" s="8"/>
      <c r="D28" s="19"/>
      <c r="E28" s="19"/>
      <c r="F28" s="8"/>
      <c r="G28" s="8"/>
      <c r="H28" s="8"/>
    </row>
    <row r="29" spans="1:10">
      <c r="A29" s="379" t="s">
        <v>229</v>
      </c>
      <c r="B29" s="8"/>
      <c r="C29" s="8"/>
      <c r="D29" s="8"/>
      <c r="E29" s="8"/>
      <c r="F29" s="8"/>
      <c r="G29" s="8"/>
      <c r="H29" s="8"/>
    </row>
    <row r="30" spans="1:10">
      <c r="A30" s="379" t="s">
        <v>304</v>
      </c>
      <c r="B30" s="8"/>
      <c r="C30" s="8"/>
      <c r="D30" s="8"/>
      <c r="E30" s="8"/>
      <c r="F30" s="8"/>
      <c r="G30" s="8"/>
      <c r="H30" s="8"/>
    </row>
    <row r="31" spans="1:10">
      <c r="A31" s="379" t="s">
        <v>255</v>
      </c>
      <c r="B31" s="8"/>
      <c r="C31" s="8"/>
      <c r="D31" s="8"/>
      <c r="E31" s="8"/>
      <c r="F31" s="8"/>
      <c r="G31" s="8"/>
      <c r="H31" s="8"/>
    </row>
    <row r="32" spans="1:10">
      <c r="A32" s="429" t="s">
        <v>304</v>
      </c>
      <c r="B32" s="8"/>
      <c r="C32" s="8"/>
      <c r="D32" s="8"/>
      <c r="E32" s="8"/>
      <c r="F32" s="8"/>
      <c r="G32" s="8"/>
      <c r="H32" s="8"/>
    </row>
    <row r="33" spans="1:8">
      <c r="A33" s="378" t="s">
        <v>323</v>
      </c>
      <c r="B33" s="13"/>
      <c r="C33" s="13"/>
      <c r="D33" s="13"/>
      <c r="E33" s="13"/>
      <c r="F33" s="13"/>
      <c r="G33" s="13"/>
      <c r="H33" s="13"/>
    </row>
    <row r="34" spans="1:8">
      <c r="A34" s="384" t="s">
        <v>304</v>
      </c>
      <c r="B34" s="11"/>
      <c r="C34" s="11"/>
      <c r="D34" s="11"/>
      <c r="E34" s="11"/>
      <c r="F34" s="11"/>
      <c r="G34" s="11"/>
      <c r="H34" s="11"/>
    </row>
    <row r="35" spans="1:8">
      <c r="A35" s="65" t="s">
        <v>898</v>
      </c>
      <c r="B35" s="405" t="str">
        <f>IF(B13=SUM(B7+B9+B11),"OK","KO")</f>
        <v>OK</v>
      </c>
      <c r="C35" s="405" t="str">
        <f t="shared" ref="C35:H35" si="0">IF(C13=SUM(C7+C9+C11),"OK","KO")</f>
        <v>OK</v>
      </c>
      <c r="D35" s="405" t="str">
        <f t="shared" si="0"/>
        <v>OK</v>
      </c>
      <c r="E35" s="405" t="str">
        <f t="shared" si="0"/>
        <v>OK</v>
      </c>
      <c r="F35" s="405" t="str">
        <f t="shared" si="0"/>
        <v>OK</v>
      </c>
      <c r="G35" s="405" t="str">
        <f t="shared" si="0"/>
        <v>OK</v>
      </c>
      <c r="H35" s="405" t="str">
        <f t="shared" si="0"/>
        <v>OK</v>
      </c>
    </row>
    <row r="36" spans="1:8">
      <c r="A36" s="65" t="s">
        <v>899</v>
      </c>
      <c r="B36" s="405" t="str">
        <f>IF(B14=SUM(B8+B10+B12),"OK","KO")</f>
        <v>OK</v>
      </c>
      <c r="C36" s="405" t="str">
        <f t="shared" ref="C36:H36" si="1">IF(C14=SUM(C8+C10+C12),"OK","KO")</f>
        <v>OK</v>
      </c>
      <c r="D36" s="405" t="str">
        <f t="shared" si="1"/>
        <v>OK</v>
      </c>
      <c r="E36" s="405" t="str">
        <f t="shared" si="1"/>
        <v>OK</v>
      </c>
      <c r="F36" s="405" t="str">
        <f t="shared" si="1"/>
        <v>OK</v>
      </c>
      <c r="G36" s="405" t="str">
        <f t="shared" si="1"/>
        <v>OK</v>
      </c>
      <c r="H36" s="405" t="str">
        <f t="shared" si="1"/>
        <v>OK</v>
      </c>
    </row>
    <row r="37" spans="1:8">
      <c r="A37" s="430" t="s">
        <v>900</v>
      </c>
      <c r="B37" s="405" t="str">
        <f t="shared" ref="B37:E37" si="2">IF(B31=SUM(B15+B17+B19+B21+B23+B25+B27+B29),"OK","KO")</f>
        <v>OK</v>
      </c>
      <c r="C37" s="405" t="str">
        <f t="shared" si="2"/>
        <v>OK</v>
      </c>
      <c r="D37" s="405" t="str">
        <f t="shared" si="2"/>
        <v>OK</v>
      </c>
      <c r="E37" s="405" t="str">
        <f t="shared" si="2"/>
        <v>OK</v>
      </c>
      <c r="F37" s="405" t="str">
        <f>IF(F31=SUM(F15+F17+F19+F21+F23+F25+F27+F29),"OK","KO")</f>
        <v>OK</v>
      </c>
      <c r="G37" s="405" t="str">
        <f t="shared" ref="G37:H37" si="3">IF(G31=SUM(G15+G17+G19+G21+G23+G25+G27+G29),"OK","KO")</f>
        <v>OK</v>
      </c>
      <c r="H37" s="405" t="str">
        <f t="shared" si="3"/>
        <v>OK</v>
      </c>
    </row>
    <row r="38" spans="1:8">
      <c r="A38" s="430" t="s">
        <v>901</v>
      </c>
      <c r="B38" s="405" t="str">
        <f t="shared" ref="B38:E38" si="4">IF(B32=SUM(B16+B18+B20+B22+B24+B26+B28+B30),"OK","KO")</f>
        <v>OK</v>
      </c>
      <c r="C38" s="405" t="str">
        <f t="shared" si="4"/>
        <v>OK</v>
      </c>
      <c r="D38" s="405" t="str">
        <f t="shared" si="4"/>
        <v>OK</v>
      </c>
      <c r="E38" s="405" t="str">
        <f t="shared" si="4"/>
        <v>OK</v>
      </c>
      <c r="F38" s="405" t="str">
        <f>IF(F32=SUM(F16+F18+F20+F22+F24+F26+F28+F30),"OK","KO")</f>
        <v>OK</v>
      </c>
      <c r="G38" s="405" t="str">
        <f t="shared" ref="G38:H38" si="5">IF(G32=SUM(G16+G18+G20+G22+G24+G26+G28+G30),"OK","KO")</f>
        <v>OK</v>
      </c>
      <c r="H38" s="405" t="str">
        <f t="shared" si="5"/>
        <v>OK</v>
      </c>
    </row>
  </sheetData>
  <sheetProtection password="C950" sheet="1" objects="1" scenarios="1"/>
  <mergeCells count="1">
    <mergeCell ref="B3:C3"/>
  </mergeCells>
  <phoneticPr fontId="11" type="noConversion"/>
  <conditionalFormatting sqref="B35:H36">
    <cfRule type="cellIs" dxfId="15" priority="3" operator="equal">
      <formula>"KO"</formula>
    </cfRule>
    <cfRule type="cellIs" dxfId="14" priority="4" operator="equal">
      <formula>"OK"</formula>
    </cfRule>
  </conditionalFormatting>
  <conditionalFormatting sqref="B37:H38">
    <cfRule type="cellIs" dxfId="13" priority="1" operator="equal">
      <formula>"KO"</formula>
    </cfRule>
    <cfRule type="cellIs" dxfId="12" priority="2" operator="equal">
      <formula>"OK"</formula>
    </cfRule>
  </conditionalFormatting>
  <pageMargins left="0.39370078740157483" right="0.39370078740157483" top="0.39370078740157483" bottom="0.39370078740157483" header="0.51181102362204722" footer="0.51181102362204722"/>
  <pageSetup paperSize="9" scale="99" orientation="landscape" horizontalDpi="300" verticalDpi="300"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pageSetUpPr fitToPage="1"/>
  </sheetPr>
  <dimension ref="A1:H38"/>
  <sheetViews>
    <sheetView workbookViewId="0">
      <pane xSplit="1" ySplit="4" topLeftCell="B5" activePane="bottomRight" state="frozen"/>
      <selection activeCell="A30" sqref="A30"/>
      <selection pane="topRight" activeCell="A30" sqref="A30"/>
      <selection pane="bottomLeft" activeCell="A30" sqref="A30"/>
      <selection pane="bottomRight" activeCell="K28" sqref="K28"/>
    </sheetView>
  </sheetViews>
  <sheetFormatPr baseColWidth="10" defaultColWidth="11.453125" defaultRowHeight="13"/>
  <cols>
    <col min="1" max="1" width="33.7265625" style="65" customWidth="1"/>
    <col min="2" max="8" width="15.7265625" style="21" customWidth="1"/>
    <col min="9" max="16384" width="11.453125" style="21"/>
  </cols>
  <sheetData>
    <row r="1" spans="1:8" s="65" customFormat="1">
      <c r="A1" s="89" t="s">
        <v>713</v>
      </c>
      <c r="B1" s="89"/>
      <c r="C1" s="89"/>
      <c r="D1" s="89"/>
      <c r="E1" s="89"/>
      <c r="F1" s="89"/>
      <c r="G1" s="89"/>
      <c r="H1" s="89"/>
    </row>
    <row r="2" spans="1:8" s="65" customFormat="1">
      <c r="A2" s="89"/>
      <c r="B2" s="101"/>
      <c r="C2" s="101"/>
      <c r="D2" s="89"/>
      <c r="E2" s="89"/>
      <c r="F2" s="89"/>
      <c r="G2" s="89"/>
      <c r="H2" s="89"/>
    </row>
    <row r="3" spans="1:8" s="65" customFormat="1">
      <c r="A3" s="427" t="s">
        <v>310</v>
      </c>
      <c r="B3" s="347" t="s">
        <v>311</v>
      </c>
      <c r="C3" s="120"/>
      <c r="D3" s="347" t="s">
        <v>15</v>
      </c>
      <c r="E3" s="121"/>
      <c r="F3" s="120"/>
      <c r="G3" s="347" t="s">
        <v>312</v>
      </c>
      <c r="H3" s="120"/>
    </row>
    <row r="4" spans="1:8" s="65" customFormat="1">
      <c r="A4" s="428"/>
      <c r="B4" s="375" t="s">
        <v>13</v>
      </c>
      <c r="C4" s="375" t="s">
        <v>92</v>
      </c>
      <c r="D4" s="375" t="s">
        <v>240</v>
      </c>
      <c r="E4" s="375" t="s">
        <v>14</v>
      </c>
      <c r="F4" s="375" t="s">
        <v>63</v>
      </c>
      <c r="G4" s="375" t="s">
        <v>351</v>
      </c>
      <c r="H4" s="375" t="s">
        <v>352</v>
      </c>
    </row>
    <row r="5" spans="1:8">
      <c r="A5" s="43" t="s">
        <v>303</v>
      </c>
      <c r="B5" s="67"/>
      <c r="C5" s="67"/>
      <c r="D5" s="67"/>
      <c r="E5" s="67"/>
      <c r="F5" s="67"/>
      <c r="G5" s="67"/>
      <c r="H5" s="67"/>
    </row>
    <row r="6" spans="1:8">
      <c r="A6" s="44" t="s">
        <v>304</v>
      </c>
      <c r="B6" s="11"/>
      <c r="C6" s="11"/>
      <c r="D6" s="11"/>
      <c r="E6" s="11"/>
      <c r="F6" s="11"/>
      <c r="G6" s="11"/>
      <c r="H6" s="11"/>
    </row>
    <row r="7" spans="1:8">
      <c r="A7" s="41" t="s">
        <v>241</v>
      </c>
      <c r="B7" s="8"/>
      <c r="C7" s="8"/>
      <c r="D7" s="8"/>
      <c r="E7" s="8"/>
      <c r="F7" s="8"/>
      <c r="G7" s="8"/>
      <c r="H7" s="8"/>
    </row>
    <row r="8" spans="1:8">
      <c r="A8" s="41" t="s">
        <v>139</v>
      </c>
      <c r="B8" s="8"/>
      <c r="C8" s="8"/>
      <c r="D8" s="8"/>
      <c r="E8" s="8"/>
      <c r="F8" s="8"/>
      <c r="G8" s="8"/>
      <c r="H8" s="8"/>
    </row>
    <row r="9" spans="1:8">
      <c r="A9" s="41" t="s">
        <v>321</v>
      </c>
      <c r="B9" s="8"/>
      <c r="C9" s="8"/>
      <c r="D9" s="8"/>
      <c r="E9" s="8"/>
      <c r="F9" s="8"/>
      <c r="G9" s="8"/>
      <c r="H9" s="8"/>
    </row>
    <row r="10" spans="1:8">
      <c r="A10" s="41" t="s">
        <v>132</v>
      </c>
      <c r="B10" s="8"/>
      <c r="C10" s="8"/>
      <c r="D10" s="8"/>
      <c r="E10" s="8"/>
      <c r="F10" s="8"/>
      <c r="G10" s="8"/>
      <c r="H10" s="8"/>
    </row>
    <row r="11" spans="1:8">
      <c r="A11" s="41" t="s">
        <v>234</v>
      </c>
      <c r="B11" s="8"/>
      <c r="C11" s="8"/>
      <c r="D11" s="8"/>
      <c r="E11" s="8"/>
      <c r="F11" s="8"/>
      <c r="G11" s="8"/>
      <c r="H11" s="8"/>
    </row>
    <row r="12" spans="1:8">
      <c r="A12" s="41" t="s">
        <v>235</v>
      </c>
      <c r="B12" s="8"/>
      <c r="C12" s="8"/>
      <c r="D12" s="8"/>
      <c r="E12" s="8"/>
      <c r="F12" s="8"/>
      <c r="G12" s="8"/>
      <c r="H12" s="8"/>
    </row>
    <row r="13" spans="1:8">
      <c r="A13" s="41" t="s">
        <v>35</v>
      </c>
      <c r="B13" s="8"/>
      <c r="C13" s="8"/>
      <c r="D13" s="8"/>
      <c r="E13" s="8"/>
      <c r="F13" s="8"/>
      <c r="G13" s="8"/>
      <c r="H13" s="8"/>
    </row>
    <row r="14" spans="1:8">
      <c r="A14" s="41" t="s">
        <v>304</v>
      </c>
      <c r="B14" s="8"/>
      <c r="C14" s="8"/>
      <c r="D14" s="8"/>
      <c r="E14" s="8"/>
      <c r="F14" s="8"/>
      <c r="G14" s="8"/>
      <c r="H14" s="8"/>
    </row>
    <row r="15" spans="1:8">
      <c r="A15" s="43" t="s">
        <v>236</v>
      </c>
      <c r="B15" s="13"/>
      <c r="C15" s="13"/>
      <c r="D15" s="13"/>
      <c r="E15" s="13"/>
      <c r="F15" s="13"/>
      <c r="G15" s="13"/>
      <c r="H15" s="13"/>
    </row>
    <row r="16" spans="1:8">
      <c r="A16" s="41" t="s">
        <v>304</v>
      </c>
      <c r="B16" s="8"/>
      <c r="C16" s="8"/>
      <c r="D16" s="8"/>
      <c r="E16" s="8"/>
      <c r="F16" s="8"/>
      <c r="G16" s="8"/>
      <c r="H16" s="8"/>
    </row>
    <row r="17" spans="1:8">
      <c r="A17" s="41" t="s">
        <v>322</v>
      </c>
      <c r="B17" s="8"/>
      <c r="C17" s="8"/>
      <c r="D17" s="8"/>
      <c r="E17" s="8"/>
      <c r="F17" s="8"/>
      <c r="G17" s="8"/>
      <c r="H17" s="8"/>
    </row>
    <row r="18" spans="1:8">
      <c r="A18" s="41" t="s">
        <v>304</v>
      </c>
      <c r="B18" s="8"/>
      <c r="C18" s="8"/>
      <c r="D18" s="8"/>
      <c r="E18" s="8"/>
      <c r="F18" s="8"/>
      <c r="G18" s="8"/>
      <c r="H18" s="8"/>
    </row>
    <row r="19" spans="1:8">
      <c r="A19" s="41" t="s">
        <v>222</v>
      </c>
      <c r="B19" s="8"/>
      <c r="C19" s="8"/>
      <c r="D19" s="19"/>
      <c r="E19" s="8"/>
      <c r="F19" s="8"/>
      <c r="G19" s="19"/>
      <c r="H19" s="8"/>
    </row>
    <row r="20" spans="1:8">
      <c r="A20" s="41" t="s">
        <v>304</v>
      </c>
      <c r="B20" s="8"/>
      <c r="C20" s="8"/>
      <c r="D20" s="19"/>
      <c r="E20" s="8"/>
      <c r="F20" s="8"/>
      <c r="G20" s="19"/>
      <c r="H20" s="8"/>
    </row>
    <row r="21" spans="1:8">
      <c r="A21" s="41" t="s">
        <v>223</v>
      </c>
      <c r="B21" s="8"/>
      <c r="C21" s="8"/>
      <c r="D21" s="8"/>
      <c r="E21" s="8"/>
      <c r="F21" s="8"/>
      <c r="G21" s="8"/>
      <c r="H21" s="8"/>
    </row>
    <row r="22" spans="1:8">
      <c r="A22" s="41" t="s">
        <v>237</v>
      </c>
      <c r="B22" s="8"/>
      <c r="C22" s="8"/>
      <c r="D22" s="8"/>
      <c r="E22" s="8"/>
      <c r="F22" s="8"/>
      <c r="G22" s="8"/>
      <c r="H22" s="8"/>
    </row>
    <row r="23" spans="1:8">
      <c r="A23" s="41" t="s">
        <v>225</v>
      </c>
      <c r="B23" s="19"/>
      <c r="C23" s="19"/>
      <c r="D23" s="8"/>
      <c r="E23" s="8"/>
      <c r="F23" s="8"/>
      <c r="G23" s="8"/>
      <c r="H23" s="8"/>
    </row>
    <row r="24" spans="1:8">
      <c r="A24" s="41" t="s">
        <v>238</v>
      </c>
      <c r="B24" s="19"/>
      <c r="C24" s="19"/>
      <c r="D24" s="8"/>
      <c r="E24" s="8"/>
      <c r="F24" s="8"/>
      <c r="G24" s="8"/>
      <c r="H24" s="8"/>
    </row>
    <row r="25" spans="1:8">
      <c r="A25" s="41" t="s">
        <v>227</v>
      </c>
      <c r="B25" s="8"/>
      <c r="C25" s="8"/>
      <c r="D25" s="19"/>
      <c r="E25" s="8"/>
      <c r="F25" s="8"/>
      <c r="G25" s="8"/>
      <c r="H25" s="8"/>
    </row>
    <row r="26" spans="1:8">
      <c r="A26" s="41" t="s">
        <v>235</v>
      </c>
      <c r="B26" s="8"/>
      <c r="C26" s="8"/>
      <c r="D26" s="19"/>
      <c r="E26" s="8"/>
      <c r="F26" s="8"/>
      <c r="G26" s="8"/>
      <c r="H26" s="8"/>
    </row>
    <row r="27" spans="1:8">
      <c r="A27" s="41" t="s">
        <v>239</v>
      </c>
      <c r="B27" s="19"/>
      <c r="C27" s="8"/>
      <c r="D27" s="19"/>
      <c r="E27" s="19"/>
      <c r="F27" s="8"/>
      <c r="G27" s="8"/>
      <c r="H27" s="8"/>
    </row>
    <row r="28" spans="1:8">
      <c r="A28" s="41" t="s">
        <v>304</v>
      </c>
      <c r="B28" s="19"/>
      <c r="C28" s="8"/>
      <c r="D28" s="19"/>
      <c r="E28" s="19"/>
      <c r="F28" s="8"/>
      <c r="G28" s="8"/>
      <c r="H28" s="8"/>
    </row>
    <row r="29" spans="1:8">
      <c r="A29" s="41" t="s">
        <v>229</v>
      </c>
      <c r="B29" s="8"/>
      <c r="C29" s="8"/>
      <c r="D29" s="8"/>
      <c r="E29" s="8"/>
      <c r="F29" s="8"/>
      <c r="G29" s="8"/>
      <c r="H29" s="8"/>
    </row>
    <row r="30" spans="1:8">
      <c r="A30" s="41" t="s">
        <v>304</v>
      </c>
      <c r="B30" s="8"/>
      <c r="C30" s="8"/>
      <c r="D30" s="8"/>
      <c r="E30" s="8"/>
      <c r="F30" s="8"/>
      <c r="G30" s="8"/>
      <c r="H30" s="8"/>
    </row>
    <row r="31" spans="1:8">
      <c r="A31" s="41" t="s">
        <v>255</v>
      </c>
      <c r="B31" s="8"/>
      <c r="C31" s="8"/>
      <c r="D31" s="8"/>
      <c r="E31" s="8"/>
      <c r="F31" s="8"/>
      <c r="G31" s="8"/>
      <c r="H31" s="8"/>
    </row>
    <row r="32" spans="1:8">
      <c r="A32" s="42" t="s">
        <v>304</v>
      </c>
      <c r="B32" s="8"/>
      <c r="C32" s="8"/>
      <c r="D32" s="8"/>
      <c r="E32" s="8"/>
      <c r="F32" s="8"/>
      <c r="G32" s="8"/>
      <c r="H32" s="8"/>
    </row>
    <row r="33" spans="1:8">
      <c r="A33" s="43" t="s">
        <v>323</v>
      </c>
      <c r="B33" s="13"/>
      <c r="C33" s="13"/>
      <c r="D33" s="13"/>
      <c r="E33" s="13"/>
      <c r="F33" s="13"/>
      <c r="G33" s="13"/>
      <c r="H33" s="13"/>
    </row>
    <row r="34" spans="1:8">
      <c r="A34" s="66" t="s">
        <v>304</v>
      </c>
      <c r="B34" s="11"/>
      <c r="C34" s="11"/>
      <c r="D34" s="11"/>
      <c r="E34" s="11"/>
      <c r="F34" s="11"/>
      <c r="G34" s="11"/>
      <c r="H34" s="11"/>
    </row>
    <row r="35" spans="1:8">
      <c r="A35" s="65" t="s">
        <v>898</v>
      </c>
      <c r="B35" s="405" t="str">
        <f>IF(B13=SUM(B7+B9+B11),"OK","KO")</f>
        <v>OK</v>
      </c>
      <c r="C35" s="405" t="str">
        <f t="shared" ref="C35:H36" si="0">IF(C13=SUM(C7+C9+C11),"OK","KO")</f>
        <v>OK</v>
      </c>
      <c r="D35" s="405" t="str">
        <f t="shared" si="0"/>
        <v>OK</v>
      </c>
      <c r="E35" s="405" t="str">
        <f t="shared" si="0"/>
        <v>OK</v>
      </c>
      <c r="F35" s="405" t="str">
        <f t="shared" si="0"/>
        <v>OK</v>
      </c>
      <c r="G35" s="405" t="str">
        <f t="shared" si="0"/>
        <v>OK</v>
      </c>
      <c r="H35" s="405" t="str">
        <f t="shared" si="0"/>
        <v>OK</v>
      </c>
    </row>
    <row r="36" spans="1:8">
      <c r="A36" s="65" t="s">
        <v>899</v>
      </c>
      <c r="B36" s="405" t="str">
        <f>IF(B14=SUM(B8+B10+B12),"OK","KO")</f>
        <v>OK</v>
      </c>
      <c r="C36" s="405" t="str">
        <f t="shared" si="0"/>
        <v>OK</v>
      </c>
      <c r="D36" s="405" t="str">
        <f t="shared" si="0"/>
        <v>OK</v>
      </c>
      <c r="E36" s="405" t="str">
        <f t="shared" si="0"/>
        <v>OK</v>
      </c>
      <c r="F36" s="405" t="str">
        <f t="shared" si="0"/>
        <v>OK</v>
      </c>
      <c r="G36" s="405" t="str">
        <f t="shared" si="0"/>
        <v>OK</v>
      </c>
      <c r="H36" s="405" t="str">
        <f t="shared" si="0"/>
        <v>OK</v>
      </c>
    </row>
    <row r="37" spans="1:8">
      <c r="A37" s="430" t="s">
        <v>900</v>
      </c>
      <c r="B37" s="405" t="str">
        <f t="shared" ref="B37:E38" si="1">IF(B31=SUM(B15+B17+B19+B21+B23+B25+B27+B29),"OK","KO")</f>
        <v>OK</v>
      </c>
      <c r="C37" s="405" t="str">
        <f t="shared" si="1"/>
        <v>OK</v>
      </c>
      <c r="D37" s="405" t="str">
        <f t="shared" si="1"/>
        <v>OK</v>
      </c>
      <c r="E37" s="405" t="str">
        <f t="shared" si="1"/>
        <v>OK</v>
      </c>
      <c r="F37" s="405" t="str">
        <f>IF(F31=SUM(F15+F17+F19+F21+F23+F25+F27+F29),"OK","KO")</f>
        <v>OK</v>
      </c>
      <c r="G37" s="405" t="str">
        <f t="shared" ref="G37:H38" si="2">IF(G31=SUM(G15+G17+G19+G21+G23+G25+G27+G29),"OK","KO")</f>
        <v>OK</v>
      </c>
      <c r="H37" s="405" t="str">
        <f t="shared" si="2"/>
        <v>OK</v>
      </c>
    </row>
    <row r="38" spans="1:8">
      <c r="A38" s="430" t="s">
        <v>901</v>
      </c>
      <c r="B38" s="405" t="str">
        <f t="shared" si="1"/>
        <v>OK</v>
      </c>
      <c r="C38" s="405" t="str">
        <f t="shared" si="1"/>
        <v>OK</v>
      </c>
      <c r="D38" s="405" t="str">
        <f t="shared" si="1"/>
        <v>OK</v>
      </c>
      <c r="E38" s="405" t="str">
        <f t="shared" si="1"/>
        <v>OK</v>
      </c>
      <c r="F38" s="405" t="str">
        <f>IF(F32=SUM(F16+F18+F20+F22+F24+F26+F28+F30),"OK","KO")</f>
        <v>OK</v>
      </c>
      <c r="G38" s="405" t="str">
        <f t="shared" si="2"/>
        <v>OK</v>
      </c>
      <c r="H38" s="405" t="str">
        <f t="shared" si="2"/>
        <v>OK</v>
      </c>
    </row>
  </sheetData>
  <sheetProtection password="C950" sheet="1" objects="1" scenarios="1"/>
  <conditionalFormatting sqref="B35:H36">
    <cfRule type="cellIs" dxfId="11" priority="3" operator="equal">
      <formula>"KO"</formula>
    </cfRule>
    <cfRule type="cellIs" dxfId="10" priority="4" operator="equal">
      <formula>"OK"</formula>
    </cfRule>
  </conditionalFormatting>
  <conditionalFormatting sqref="B37:H38">
    <cfRule type="cellIs" dxfId="9" priority="1" operator="equal">
      <formula>"KO"</formula>
    </cfRule>
    <cfRule type="cellIs" dxfId="8" priority="2" operator="equal">
      <formula>"OK"</formula>
    </cfRule>
  </conditionalFormatting>
  <pageMargins left="0.39370078740157483" right="0.39370078740157483" top="0.39370078740157483" bottom="0.39370078740157483" header="0.51181102362204722" footer="0.51181102362204722"/>
  <pageSetup paperSize="9" scale="99" orientation="landscape" horizontalDpi="300" verticalDpi="300"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7">
    <pageSetUpPr fitToPage="1"/>
  </sheetPr>
  <dimension ref="A1:H41"/>
  <sheetViews>
    <sheetView workbookViewId="0">
      <pane xSplit="1" ySplit="6" topLeftCell="B7" activePane="bottomRight" state="frozen"/>
      <selection activeCell="A30" sqref="A30"/>
      <selection pane="topRight" activeCell="A30" sqref="A30"/>
      <selection pane="bottomLeft" activeCell="A30" sqref="A30"/>
      <selection pane="bottomRight" activeCell="D33" sqref="D33"/>
    </sheetView>
  </sheetViews>
  <sheetFormatPr baseColWidth="10" defaultRowHeight="12.5"/>
  <cols>
    <col min="1" max="1" width="33.7265625" style="1" customWidth="1"/>
    <col min="2" max="7" width="15.7265625" customWidth="1"/>
  </cols>
  <sheetData>
    <row r="1" spans="1:7" s="55" customFormat="1">
      <c r="A1" s="89" t="s">
        <v>313</v>
      </c>
      <c r="B1" s="89"/>
      <c r="C1" s="89"/>
      <c r="D1" s="89"/>
      <c r="E1" s="89"/>
      <c r="F1" s="89"/>
      <c r="G1" s="89"/>
    </row>
    <row r="2" spans="1:7" s="55" customFormat="1">
      <c r="A2" s="89"/>
      <c r="B2" s="101"/>
      <c r="C2" s="101"/>
      <c r="D2" s="89"/>
      <c r="E2" s="89"/>
      <c r="F2" s="89"/>
      <c r="G2" s="89"/>
    </row>
    <row r="3" spans="1:7" s="55" customFormat="1">
      <c r="A3" s="129"/>
      <c r="B3" s="121" t="s">
        <v>413</v>
      </c>
      <c r="C3" s="121"/>
      <c r="D3" s="121"/>
      <c r="E3" s="120"/>
      <c r="F3" s="130" t="s">
        <v>196</v>
      </c>
      <c r="G3" s="131"/>
    </row>
    <row r="4" spans="1:7" s="55" customFormat="1">
      <c r="A4" s="132" t="s">
        <v>310</v>
      </c>
      <c r="B4" s="104" t="s">
        <v>314</v>
      </c>
      <c r="C4" s="104" t="s">
        <v>43</v>
      </c>
      <c r="D4" s="104" t="s">
        <v>315</v>
      </c>
      <c r="E4" s="104" t="s">
        <v>43</v>
      </c>
      <c r="F4" s="104" t="s">
        <v>43</v>
      </c>
      <c r="G4" s="104" t="s">
        <v>43</v>
      </c>
    </row>
    <row r="5" spans="1:7" s="55" customFormat="1">
      <c r="A5" s="133"/>
      <c r="B5" s="115" t="s">
        <v>316</v>
      </c>
      <c r="C5" s="115" t="s">
        <v>317</v>
      </c>
      <c r="D5" s="115" t="s">
        <v>316</v>
      </c>
      <c r="E5" s="115" t="s">
        <v>17</v>
      </c>
      <c r="F5" s="115" t="s">
        <v>316</v>
      </c>
      <c r="G5" s="115" t="s">
        <v>318</v>
      </c>
    </row>
    <row r="6" spans="1:7" s="55" customFormat="1">
      <c r="A6" s="134"/>
      <c r="B6" s="116" t="s">
        <v>16</v>
      </c>
      <c r="C6" s="116" t="s">
        <v>318</v>
      </c>
      <c r="D6" s="116" t="s">
        <v>16</v>
      </c>
      <c r="E6" s="116" t="s">
        <v>318</v>
      </c>
      <c r="F6" s="116" t="s">
        <v>16</v>
      </c>
      <c r="G6" s="116"/>
    </row>
    <row r="7" spans="1:7">
      <c r="A7" s="43" t="s">
        <v>303</v>
      </c>
      <c r="B7" s="67"/>
      <c r="C7" s="67"/>
      <c r="D7" s="67"/>
      <c r="E7" s="67"/>
      <c r="F7" s="67"/>
      <c r="G7" s="67"/>
    </row>
    <row r="8" spans="1:7">
      <c r="A8" s="44" t="s">
        <v>36</v>
      </c>
      <c r="B8" s="11"/>
      <c r="C8" s="11"/>
      <c r="D8" s="11"/>
      <c r="E8" s="11"/>
      <c r="F8" s="11"/>
      <c r="G8" s="11"/>
    </row>
    <row r="9" spans="1:7">
      <c r="A9" s="41" t="s">
        <v>241</v>
      </c>
      <c r="B9" s="8"/>
      <c r="C9" s="8"/>
      <c r="D9" s="8"/>
      <c r="E9" s="8"/>
      <c r="F9" s="8"/>
      <c r="G9" s="8"/>
    </row>
    <row r="10" spans="1:7">
      <c r="A10" s="41" t="s">
        <v>37</v>
      </c>
      <c r="B10" s="8"/>
      <c r="C10" s="8"/>
      <c r="D10" s="8"/>
      <c r="E10" s="8"/>
      <c r="F10" s="8"/>
      <c r="G10" s="8"/>
    </row>
    <row r="11" spans="1:7">
      <c r="A11" s="41" t="s">
        <v>321</v>
      </c>
      <c r="B11" s="8"/>
      <c r="C11" s="8"/>
      <c r="D11" s="8"/>
      <c r="E11" s="8"/>
      <c r="F11" s="8"/>
      <c r="G11" s="8"/>
    </row>
    <row r="12" spans="1:7">
      <c r="A12" s="41" t="s">
        <v>324</v>
      </c>
      <c r="B12" s="8"/>
      <c r="C12" s="8"/>
      <c r="D12" s="8"/>
      <c r="E12" s="8"/>
      <c r="F12" s="8"/>
      <c r="G12" s="8"/>
    </row>
    <row r="13" spans="1:7">
      <c r="A13" s="41" t="s">
        <v>234</v>
      </c>
      <c r="B13" s="8"/>
      <c r="C13" s="8"/>
      <c r="D13" s="8"/>
      <c r="E13" s="8"/>
      <c r="F13" s="8"/>
      <c r="G13" s="8"/>
    </row>
    <row r="14" spans="1:7">
      <c r="A14" s="41" t="s">
        <v>82</v>
      </c>
      <c r="B14" s="8"/>
      <c r="C14" s="8"/>
      <c r="D14" s="8"/>
      <c r="E14" s="8"/>
      <c r="F14" s="8"/>
      <c r="G14" s="8"/>
    </row>
    <row r="15" spans="1:7">
      <c r="A15" s="41" t="s">
        <v>35</v>
      </c>
      <c r="B15" s="8"/>
      <c r="C15" s="8"/>
      <c r="D15" s="8"/>
      <c r="E15" s="8"/>
      <c r="F15" s="8"/>
      <c r="G15" s="8"/>
    </row>
    <row r="16" spans="1:7">
      <c r="A16" s="44" t="s">
        <v>36</v>
      </c>
      <c r="B16" s="11"/>
      <c r="C16" s="11"/>
      <c r="D16" s="11"/>
      <c r="E16" s="11"/>
      <c r="F16" s="11"/>
      <c r="G16" s="11"/>
    </row>
    <row r="17" spans="1:7">
      <c r="A17" s="41" t="s">
        <v>236</v>
      </c>
      <c r="B17" s="13"/>
      <c r="C17" s="13"/>
      <c r="D17" s="13"/>
      <c r="E17" s="13"/>
      <c r="F17" s="13"/>
      <c r="G17" s="13"/>
    </row>
    <row r="18" spans="1:7">
      <c r="A18" s="41" t="s">
        <v>36</v>
      </c>
      <c r="B18" s="8"/>
      <c r="C18" s="8"/>
      <c r="D18" s="8"/>
      <c r="E18" s="8"/>
      <c r="F18" s="8"/>
      <c r="G18" s="8"/>
    </row>
    <row r="19" spans="1:7">
      <c r="A19" s="41" t="s">
        <v>322</v>
      </c>
      <c r="B19" s="8"/>
      <c r="C19" s="8"/>
      <c r="D19" s="8"/>
      <c r="E19" s="8"/>
      <c r="F19" s="8"/>
      <c r="G19" s="8"/>
    </row>
    <row r="20" spans="1:7">
      <c r="A20" s="41" t="s">
        <v>36</v>
      </c>
      <c r="B20" s="8"/>
      <c r="C20" s="8"/>
      <c r="D20" s="8"/>
      <c r="E20" s="8"/>
      <c r="F20" s="8"/>
      <c r="G20" s="8"/>
    </row>
    <row r="21" spans="1:7" s="1" customFormat="1">
      <c r="A21" s="41" t="s">
        <v>222</v>
      </c>
      <c r="B21" s="35"/>
      <c r="C21" s="35"/>
      <c r="D21" s="35"/>
      <c r="E21" s="35"/>
      <c r="F21" s="35"/>
      <c r="G21" s="35"/>
    </row>
    <row r="22" spans="1:7" s="1" customFormat="1">
      <c r="A22" s="41" t="s">
        <v>36</v>
      </c>
      <c r="B22" s="35"/>
      <c r="C22" s="35"/>
      <c r="D22" s="35"/>
      <c r="E22" s="35"/>
      <c r="F22" s="35"/>
      <c r="G22" s="35"/>
    </row>
    <row r="23" spans="1:7" s="1" customFormat="1">
      <c r="A23" s="41" t="s">
        <v>223</v>
      </c>
      <c r="B23" s="35"/>
      <c r="C23" s="35"/>
      <c r="D23" s="35"/>
      <c r="E23" s="35"/>
      <c r="F23" s="35"/>
      <c r="G23" s="35"/>
    </row>
    <row r="24" spans="1:7" s="1" customFormat="1">
      <c r="A24" s="41" t="s">
        <v>224</v>
      </c>
      <c r="B24" s="35"/>
      <c r="C24" s="35"/>
      <c r="D24" s="35"/>
      <c r="E24" s="35"/>
      <c r="F24" s="35"/>
      <c r="G24" s="35"/>
    </row>
    <row r="25" spans="1:7">
      <c r="A25" s="41" t="s">
        <v>225</v>
      </c>
      <c r="B25" s="8"/>
      <c r="C25" s="8"/>
      <c r="D25" s="8"/>
      <c r="E25" s="8"/>
      <c r="F25" s="8"/>
      <c r="G25" s="8"/>
    </row>
    <row r="26" spans="1:7">
      <c r="A26" s="41" t="s">
        <v>226</v>
      </c>
      <c r="B26" s="8"/>
      <c r="C26" s="8"/>
      <c r="D26" s="8"/>
      <c r="E26" s="8"/>
      <c r="F26" s="8"/>
      <c r="G26" s="8"/>
    </row>
    <row r="27" spans="1:7">
      <c r="A27" s="41" t="s">
        <v>227</v>
      </c>
      <c r="B27" s="8"/>
      <c r="C27" s="8"/>
      <c r="D27" s="8"/>
      <c r="E27" s="8"/>
      <c r="F27" s="8"/>
      <c r="G27" s="8"/>
    </row>
    <row r="28" spans="1:7">
      <c r="A28" s="41" t="s">
        <v>82</v>
      </c>
      <c r="B28" s="8"/>
      <c r="C28" s="8"/>
      <c r="D28" s="8"/>
      <c r="E28" s="8"/>
      <c r="F28" s="8"/>
      <c r="G28" s="8"/>
    </row>
    <row r="29" spans="1:7">
      <c r="A29" s="41" t="s">
        <v>228</v>
      </c>
      <c r="B29" s="8"/>
      <c r="C29" s="19"/>
      <c r="D29" s="8"/>
      <c r="E29" s="19"/>
      <c r="F29" s="8"/>
      <c r="G29" s="19"/>
    </row>
    <row r="30" spans="1:7">
      <c r="A30" s="41" t="s">
        <v>36</v>
      </c>
      <c r="B30" s="8"/>
      <c r="C30" s="19"/>
      <c r="D30" s="8"/>
      <c r="E30" s="19"/>
      <c r="F30" s="8"/>
      <c r="G30" s="19"/>
    </row>
    <row r="31" spans="1:7">
      <c r="A31" s="41" t="s">
        <v>229</v>
      </c>
      <c r="B31" s="8"/>
      <c r="C31" s="19"/>
      <c r="D31" s="8"/>
      <c r="E31" s="19"/>
      <c r="F31" s="8"/>
      <c r="G31" s="19"/>
    </row>
    <row r="32" spans="1:7">
      <c r="A32" s="41" t="s">
        <v>36</v>
      </c>
      <c r="B32" s="8"/>
      <c r="C32" s="19"/>
      <c r="D32" s="8"/>
      <c r="E32" s="19"/>
      <c r="F32" s="8"/>
      <c r="G32" s="19"/>
    </row>
    <row r="33" spans="1:8">
      <c r="A33" s="41" t="s">
        <v>255</v>
      </c>
      <c r="B33" s="8"/>
      <c r="C33" s="8"/>
      <c r="D33" s="8"/>
      <c r="E33" s="8"/>
      <c r="F33" s="8"/>
      <c r="G33" s="8"/>
    </row>
    <row r="34" spans="1:8">
      <c r="A34" s="44" t="s">
        <v>36</v>
      </c>
      <c r="B34" s="11"/>
      <c r="C34" s="11"/>
      <c r="D34" s="11"/>
      <c r="E34" s="11"/>
      <c r="F34" s="11"/>
      <c r="G34" s="11"/>
    </row>
    <row r="35" spans="1:8">
      <c r="A35" s="43" t="s">
        <v>323</v>
      </c>
      <c r="B35" s="13"/>
      <c r="C35" s="13"/>
      <c r="D35" s="13"/>
      <c r="E35" s="13"/>
      <c r="F35" s="13"/>
      <c r="G35" s="13"/>
    </row>
    <row r="36" spans="1:8">
      <c r="A36" s="44" t="s">
        <v>36</v>
      </c>
      <c r="B36" s="11"/>
      <c r="C36" s="11"/>
      <c r="D36" s="11"/>
      <c r="E36" s="11"/>
      <c r="F36" s="11"/>
      <c r="G36" s="11"/>
    </row>
    <row r="37" spans="1:8" ht="13">
      <c r="A37" s="65" t="s">
        <v>898</v>
      </c>
      <c r="B37" s="405" t="str">
        <f>IF(B15=SUM(B9+B11+B13),"OK","KO")</f>
        <v>OK</v>
      </c>
      <c r="C37" s="405" t="str">
        <f t="shared" ref="C37:G37" si="0">IF(C15=SUM(C9+C11+C13),"OK","KO")</f>
        <v>OK</v>
      </c>
      <c r="D37" s="405" t="str">
        <f t="shared" si="0"/>
        <v>OK</v>
      </c>
      <c r="E37" s="405" t="str">
        <f t="shared" si="0"/>
        <v>OK</v>
      </c>
      <c r="F37" s="405" t="str">
        <f t="shared" si="0"/>
        <v>OK</v>
      </c>
      <c r="G37" s="405" t="str">
        <f t="shared" si="0"/>
        <v>OK</v>
      </c>
      <c r="H37" s="406"/>
    </row>
    <row r="38" spans="1:8" ht="13">
      <c r="A38" s="65" t="s">
        <v>899</v>
      </c>
      <c r="B38" s="405" t="str">
        <f>IF(B16=SUM(B10+B12+B14),"OK","KO")</f>
        <v>OK</v>
      </c>
      <c r="C38" s="405" t="str">
        <f t="shared" ref="C38:F38" si="1">IF(C16=SUM(C10+C12+C14),"OK","KO")</f>
        <v>OK</v>
      </c>
      <c r="D38" s="405" t="str">
        <f t="shared" si="1"/>
        <v>OK</v>
      </c>
      <c r="E38" s="405" t="str">
        <f t="shared" si="1"/>
        <v>OK</v>
      </c>
      <c r="F38" s="405" t="str">
        <f t="shared" si="1"/>
        <v>OK</v>
      </c>
      <c r="G38" s="405" t="str">
        <f>IF(G16=SUM(G10+G12+G14),"OK","KO")</f>
        <v>OK</v>
      </c>
      <c r="H38" s="406"/>
    </row>
    <row r="39" spans="1:8" ht="13">
      <c r="A39" s="430" t="s">
        <v>900</v>
      </c>
      <c r="B39" s="405" t="str">
        <f>IF(B33=SUM(B17+B19+B25+B27+B29+B31),"OK","KO")</f>
        <v>OK</v>
      </c>
      <c r="C39" s="405" t="str">
        <f t="shared" ref="C39:G39" si="2">IF(C33=SUM(C17+C19+C25+C27+C29+C31),"OK","KO")</f>
        <v>OK</v>
      </c>
      <c r="D39" s="405" t="str">
        <f t="shared" si="2"/>
        <v>OK</v>
      </c>
      <c r="E39" s="405" t="str">
        <f t="shared" si="2"/>
        <v>OK</v>
      </c>
      <c r="F39" s="405" t="str">
        <f t="shared" si="2"/>
        <v>OK</v>
      </c>
      <c r="G39" s="405" t="str">
        <f t="shared" si="2"/>
        <v>OK</v>
      </c>
      <c r="H39" s="406"/>
    </row>
    <row r="40" spans="1:8" ht="13">
      <c r="A40" s="430" t="s">
        <v>901</v>
      </c>
      <c r="B40" s="405" t="str">
        <f>IF(B34=SUM(B18+B20+B26+B28+B30+B32),"OK","KO")</f>
        <v>OK</v>
      </c>
      <c r="C40" s="405" t="str">
        <f t="shared" ref="C40:G40" si="3">IF(C34=SUM(C18+C20+C26+C28+C30+C32),"OK","KO")</f>
        <v>OK</v>
      </c>
      <c r="D40" s="405" t="str">
        <f t="shared" si="3"/>
        <v>OK</v>
      </c>
      <c r="E40" s="405" t="str">
        <f t="shared" si="3"/>
        <v>OK</v>
      </c>
      <c r="F40" s="405" t="str">
        <f t="shared" si="3"/>
        <v>OK</v>
      </c>
      <c r="G40" s="405" t="str">
        <f t="shared" si="3"/>
        <v>OK</v>
      </c>
      <c r="H40" s="406"/>
    </row>
    <row r="41" spans="1:8" ht="13">
      <c r="A41" s="65"/>
      <c r="B41" s="21"/>
      <c r="C41" s="21"/>
      <c r="D41" s="21"/>
      <c r="E41" s="21"/>
      <c r="F41" s="21"/>
      <c r="G41" s="21"/>
      <c r="H41" s="21"/>
    </row>
  </sheetData>
  <sheetProtection password="C950" sheet="1" objects="1" scenarios="1"/>
  <phoneticPr fontId="11" type="noConversion"/>
  <conditionalFormatting sqref="B37:H38">
    <cfRule type="cellIs" dxfId="7" priority="3" operator="equal">
      <formula>"KO"</formula>
    </cfRule>
    <cfRule type="cellIs" dxfId="6" priority="4" operator="equal">
      <formula>"OK"</formula>
    </cfRule>
  </conditionalFormatting>
  <conditionalFormatting sqref="B39:H40">
    <cfRule type="cellIs" dxfId="5" priority="1" operator="equal">
      <formula>"KO"</formula>
    </cfRule>
    <cfRule type="cellIs" dxfId="4" priority="2" operator="equal">
      <formula>"OK"</formula>
    </cfRule>
  </conditionalFormatting>
  <pageMargins left="0.39370078740157483" right="0.39370078740157483" top="0.39370078740157483" bottom="0.39370078740157483" header="0.51181102362204722" footer="0.51181102362204722"/>
  <pageSetup paperSize="9" orientation="landscape" horizontalDpi="300" verticalDpi="300"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8"/>
  <sheetViews>
    <sheetView showGridLines="0" zoomScale="85" zoomScaleNormal="85" zoomScaleSheetLayoutView="90" workbookViewId="0">
      <selection activeCell="C47" sqref="C47"/>
    </sheetView>
  </sheetViews>
  <sheetFormatPr baseColWidth="10" defaultColWidth="11.453125" defaultRowHeight="12"/>
  <cols>
    <col min="1" max="1" width="38.26953125" style="475" customWidth="1"/>
    <col min="2" max="2" width="6.453125" style="475" bestFit="1" customWidth="1"/>
    <col min="3" max="9" width="18.81640625" style="476" customWidth="1"/>
    <col min="10" max="10" width="25.1796875" style="476" customWidth="1"/>
    <col min="11" max="11" width="45.81640625" style="477" customWidth="1"/>
    <col min="12" max="16384" width="11.453125" style="475"/>
  </cols>
  <sheetData>
    <row r="1" spans="1:11" s="471" customFormat="1">
      <c r="A1" s="468" t="s">
        <v>588</v>
      </c>
      <c r="B1" s="469"/>
      <c r="C1" s="470"/>
      <c r="D1" s="470"/>
      <c r="E1" s="470"/>
      <c r="F1" s="470"/>
      <c r="G1" s="470"/>
      <c r="H1" s="470"/>
      <c r="I1" s="470"/>
      <c r="J1" s="470"/>
      <c r="K1" s="472"/>
    </row>
    <row r="2" spans="1:11" s="471" customFormat="1" ht="24">
      <c r="A2" s="473" t="s">
        <v>589</v>
      </c>
      <c r="B2" s="469"/>
      <c r="C2" s="470"/>
      <c r="D2" s="470"/>
      <c r="E2" s="470"/>
      <c r="F2" s="470"/>
      <c r="G2" s="470"/>
      <c r="H2" s="470"/>
      <c r="I2" s="470"/>
      <c r="J2" s="470"/>
      <c r="K2" s="472"/>
    </row>
    <row r="3" spans="1:11" s="471" customFormat="1">
      <c r="B3" s="469"/>
      <c r="C3" s="470"/>
      <c r="D3" s="470"/>
      <c r="E3" s="470"/>
      <c r="F3" s="470"/>
      <c r="G3" s="470"/>
      <c r="H3" s="470"/>
      <c r="I3" s="470"/>
      <c r="J3" s="470"/>
      <c r="K3" s="472"/>
    </row>
    <row r="4" spans="1:11" s="471" customFormat="1">
      <c r="A4" s="468" t="s">
        <v>915</v>
      </c>
      <c r="B4" s="469"/>
      <c r="C4" s="470"/>
      <c r="D4" s="470"/>
      <c r="E4" s="470"/>
      <c r="F4" s="470"/>
      <c r="G4" s="470"/>
      <c r="H4" s="470"/>
      <c r="I4" s="470"/>
      <c r="J4" s="470"/>
      <c r="K4" s="472"/>
    </row>
    <row r="5" spans="1:11">
      <c r="A5" s="474" t="s">
        <v>916</v>
      </c>
    </row>
    <row r="6" spans="1:11">
      <c r="A6" s="474" t="s">
        <v>917</v>
      </c>
    </row>
    <row r="7" spans="1:11" s="471" customFormat="1">
      <c r="B7" s="469"/>
      <c r="C7" s="470"/>
      <c r="D7" s="470"/>
      <c r="E7" s="470"/>
      <c r="F7" s="470"/>
      <c r="G7" s="470"/>
      <c r="H7" s="470"/>
      <c r="I7" s="470"/>
      <c r="J7" s="470"/>
      <c r="K7" s="472"/>
    </row>
    <row r="8" spans="1:11" s="471" customFormat="1" ht="24">
      <c r="A8" s="473" t="s">
        <v>918</v>
      </c>
      <c r="B8" s="469"/>
      <c r="C8" s="470"/>
      <c r="D8" s="470"/>
      <c r="E8" s="470"/>
      <c r="F8" s="470"/>
      <c r="G8" s="470"/>
      <c r="H8" s="470"/>
      <c r="I8" s="470"/>
      <c r="J8" s="470"/>
      <c r="K8" s="472"/>
    </row>
    <row r="9" spans="1:11" s="471" customFormat="1">
      <c r="B9" s="469"/>
      <c r="C9" s="470"/>
      <c r="D9" s="470"/>
      <c r="E9" s="470"/>
      <c r="F9" s="470"/>
      <c r="G9" s="470"/>
      <c r="H9" s="470"/>
      <c r="I9" s="470"/>
      <c r="J9" s="470"/>
      <c r="K9" s="472"/>
    </row>
    <row r="10" spans="1:11" s="471" customFormat="1" ht="24">
      <c r="B10" s="469"/>
      <c r="C10" s="478" t="s">
        <v>590</v>
      </c>
      <c r="D10" s="478" t="s">
        <v>591</v>
      </c>
      <c r="E10" s="478" t="s">
        <v>694</v>
      </c>
      <c r="F10" s="478" t="s">
        <v>695</v>
      </c>
      <c r="G10" s="478" t="s">
        <v>696</v>
      </c>
      <c r="H10" s="478" t="s">
        <v>697</v>
      </c>
      <c r="I10" s="478" t="s">
        <v>609</v>
      </c>
      <c r="J10" s="478" t="s">
        <v>698</v>
      </c>
      <c r="K10" s="472"/>
    </row>
    <row r="11" spans="1:11" s="471" customFormat="1">
      <c r="B11" s="479"/>
      <c r="C11" s="480">
        <v>10</v>
      </c>
      <c r="D11" s="480">
        <v>20</v>
      </c>
      <c r="E11" s="480">
        <v>30</v>
      </c>
      <c r="F11" s="480">
        <v>40</v>
      </c>
      <c r="G11" s="480">
        <v>50</v>
      </c>
      <c r="H11" s="480">
        <v>60</v>
      </c>
      <c r="I11" s="480">
        <v>70</v>
      </c>
      <c r="J11" s="480">
        <v>80</v>
      </c>
      <c r="K11" s="472"/>
    </row>
    <row r="12" spans="1:11">
      <c r="A12" s="481" t="s">
        <v>592</v>
      </c>
      <c r="B12" s="482"/>
      <c r="C12" s="483"/>
      <c r="D12" s="483"/>
      <c r="E12" s="483"/>
      <c r="F12" s="483"/>
      <c r="G12" s="483"/>
      <c r="H12" s="483"/>
      <c r="I12" s="483"/>
      <c r="J12" s="483"/>
      <c r="K12" s="472"/>
    </row>
    <row r="13" spans="1:11" s="471" customFormat="1">
      <c r="A13" s="484" t="s">
        <v>593</v>
      </c>
      <c r="B13" s="485">
        <v>10</v>
      </c>
      <c r="C13" s="587"/>
      <c r="D13" s="486"/>
      <c r="E13" s="587"/>
      <c r="F13" s="587"/>
      <c r="G13" s="486"/>
      <c r="H13" s="587"/>
      <c r="I13" s="486"/>
      <c r="J13" s="587"/>
      <c r="K13" s="472"/>
    </row>
    <row r="14" spans="1:11" s="471" customFormat="1">
      <c r="A14" s="488" t="s">
        <v>594</v>
      </c>
      <c r="B14" s="485">
        <v>20</v>
      </c>
      <c r="C14" s="587"/>
      <c r="D14" s="486"/>
      <c r="E14" s="486"/>
      <c r="F14" s="587"/>
      <c r="G14" s="486"/>
      <c r="H14" s="587"/>
      <c r="I14" s="486"/>
      <c r="J14" s="587"/>
      <c r="K14" s="472"/>
    </row>
    <row r="15" spans="1:11" s="471" customFormat="1" ht="24">
      <c r="A15" s="488" t="s">
        <v>595</v>
      </c>
      <c r="B15" s="485">
        <v>30</v>
      </c>
      <c r="C15" s="587"/>
      <c r="D15" s="486"/>
      <c r="E15" s="486"/>
      <c r="F15" s="587"/>
      <c r="G15" s="486"/>
      <c r="H15" s="587"/>
      <c r="I15" s="486"/>
      <c r="J15" s="587"/>
      <c r="K15" s="472"/>
    </row>
    <row r="16" spans="1:11" s="471" customFormat="1">
      <c r="A16" s="488" t="s">
        <v>596</v>
      </c>
      <c r="B16" s="485">
        <v>40</v>
      </c>
      <c r="C16" s="587"/>
      <c r="D16" s="486"/>
      <c r="E16" s="486"/>
      <c r="F16" s="587"/>
      <c r="G16" s="486"/>
      <c r="H16" s="587"/>
      <c r="I16" s="486"/>
      <c r="J16" s="587"/>
      <c r="K16" s="472"/>
    </row>
    <row r="17" spans="1:11" s="471" customFormat="1">
      <c r="A17" s="484" t="s">
        <v>585</v>
      </c>
      <c r="B17" s="485">
        <v>50</v>
      </c>
      <c r="C17" s="586"/>
      <c r="D17" s="486"/>
      <c r="E17" s="486"/>
      <c r="F17" s="587"/>
      <c r="G17" s="486"/>
      <c r="H17" s="587"/>
      <c r="I17" s="486"/>
      <c r="J17" s="587"/>
      <c r="K17" s="472"/>
    </row>
    <row r="18" spans="1:11" s="471" customFormat="1">
      <c r="A18" s="484" t="s">
        <v>597</v>
      </c>
      <c r="B18" s="485">
        <v>60</v>
      </c>
      <c r="C18" s="586"/>
      <c r="D18" s="486"/>
      <c r="E18" s="486"/>
      <c r="F18" s="486"/>
      <c r="G18" s="587"/>
      <c r="H18" s="587"/>
      <c r="I18" s="486"/>
      <c r="J18" s="587"/>
      <c r="K18" s="472"/>
    </row>
    <row r="19" spans="1:11" s="473" customFormat="1">
      <c r="A19" s="489" t="s">
        <v>598</v>
      </c>
      <c r="B19" s="485">
        <v>70</v>
      </c>
      <c r="C19" s="586"/>
      <c r="D19" s="486"/>
      <c r="E19" s="587"/>
      <c r="F19" s="587"/>
      <c r="G19" s="587"/>
      <c r="H19" s="587"/>
      <c r="I19" s="486"/>
      <c r="J19" s="587"/>
      <c r="K19" s="472"/>
    </row>
    <row r="20" spans="1:11" s="469" customFormat="1">
      <c r="A20" s="490" t="s">
        <v>599</v>
      </c>
      <c r="B20" s="491"/>
      <c r="C20" s="483"/>
      <c r="D20" s="483"/>
      <c r="E20" s="483"/>
      <c r="F20" s="483"/>
      <c r="G20" s="483"/>
      <c r="H20" s="483"/>
      <c r="I20" s="483"/>
      <c r="J20" s="483"/>
      <c r="K20" s="472"/>
    </row>
    <row r="21" spans="1:11" s="471" customFormat="1">
      <c r="A21" s="484" t="s">
        <v>600</v>
      </c>
      <c r="B21" s="485">
        <v>80</v>
      </c>
      <c r="C21" s="587"/>
      <c r="D21" s="587"/>
      <c r="E21" s="587"/>
      <c r="F21" s="486"/>
      <c r="G21" s="483"/>
      <c r="H21" s="587"/>
      <c r="I21" s="486"/>
      <c r="J21" s="587"/>
      <c r="K21" s="472"/>
    </row>
    <row r="22" spans="1:11" s="471" customFormat="1">
      <c r="A22" s="484" t="s">
        <v>601</v>
      </c>
      <c r="B22" s="485">
        <v>90</v>
      </c>
      <c r="C22" s="587"/>
      <c r="D22" s="587"/>
      <c r="E22" s="587"/>
      <c r="F22" s="486"/>
      <c r="G22" s="483"/>
      <c r="H22" s="587"/>
      <c r="I22" s="486"/>
      <c r="J22" s="587"/>
      <c r="K22" s="472"/>
    </row>
    <row r="23" spans="1:11" s="471" customFormat="1">
      <c r="A23" s="493" t="s">
        <v>602</v>
      </c>
      <c r="B23" s="485">
        <v>100</v>
      </c>
      <c r="C23" s="587"/>
      <c r="D23" s="587"/>
      <c r="E23" s="587"/>
      <c r="F23" s="486"/>
      <c r="G23" s="587"/>
      <c r="H23" s="587"/>
      <c r="I23" s="486"/>
      <c r="J23" s="587"/>
      <c r="K23" s="472"/>
    </row>
    <row r="24" spans="1:11" s="471" customFormat="1" ht="24">
      <c r="A24" s="494" t="s">
        <v>603</v>
      </c>
      <c r="B24" s="485">
        <v>110</v>
      </c>
      <c r="C24" s="587"/>
      <c r="D24" s="587"/>
      <c r="E24" s="587"/>
      <c r="F24" s="486"/>
      <c r="G24" s="587"/>
      <c r="H24" s="587"/>
      <c r="I24" s="486"/>
      <c r="J24" s="587"/>
      <c r="K24" s="472"/>
    </row>
    <row r="25" spans="1:11" s="471" customFormat="1">
      <c r="A25" s="494" t="s">
        <v>604</v>
      </c>
      <c r="B25" s="485">
        <v>120</v>
      </c>
      <c r="C25" s="586"/>
      <c r="D25" s="486"/>
      <c r="E25" s="587"/>
      <c r="F25" s="486"/>
      <c r="G25" s="587"/>
      <c r="H25" s="587"/>
      <c r="I25" s="486"/>
      <c r="J25" s="587"/>
      <c r="K25" s="472"/>
    </row>
    <row r="26" spans="1:11" s="471" customFormat="1">
      <c r="A26" s="494" t="s">
        <v>605</v>
      </c>
      <c r="B26" s="485">
        <v>130</v>
      </c>
      <c r="C26" s="586"/>
      <c r="D26" s="486"/>
      <c r="E26" s="587"/>
      <c r="F26" s="486"/>
      <c r="G26" s="587"/>
      <c r="H26" s="587"/>
      <c r="I26" s="486"/>
      <c r="J26" s="587"/>
      <c r="K26" s="472"/>
    </row>
    <row r="27" spans="1:11" s="471" customFormat="1">
      <c r="A27" s="494" t="s">
        <v>606</v>
      </c>
      <c r="B27" s="485">
        <v>140</v>
      </c>
      <c r="C27" s="586"/>
      <c r="D27" s="586"/>
      <c r="E27" s="587"/>
      <c r="F27" s="486"/>
      <c r="G27" s="587"/>
      <c r="H27" s="587"/>
      <c r="I27" s="486"/>
      <c r="J27" s="587"/>
      <c r="K27" s="472"/>
    </row>
    <row r="28" spans="1:11" s="471" customFormat="1">
      <c r="A28" s="494" t="s">
        <v>919</v>
      </c>
      <c r="B28" s="485">
        <v>143</v>
      </c>
      <c r="C28" s="586"/>
      <c r="D28" s="495"/>
      <c r="E28" s="587"/>
      <c r="F28" s="486"/>
      <c r="G28" s="587"/>
      <c r="H28" s="587"/>
      <c r="I28" s="486"/>
      <c r="J28" s="587"/>
      <c r="K28" s="472"/>
    </row>
    <row r="29" spans="1:11" s="471" customFormat="1">
      <c r="A29" s="494" t="s">
        <v>920</v>
      </c>
      <c r="B29" s="485">
        <v>145</v>
      </c>
      <c r="C29" s="586"/>
      <c r="D29" s="587"/>
      <c r="E29" s="587"/>
      <c r="F29" s="486"/>
      <c r="G29" s="587"/>
      <c r="H29" s="587"/>
      <c r="I29" s="486"/>
      <c r="J29" s="587"/>
      <c r="K29" s="472"/>
    </row>
    <row r="30" spans="1:11" s="471" customFormat="1">
      <c r="A30" s="484" t="s">
        <v>586</v>
      </c>
      <c r="B30" s="485">
        <v>150</v>
      </c>
      <c r="C30" s="586"/>
      <c r="D30" s="587"/>
      <c r="E30" s="587"/>
      <c r="F30" s="486"/>
      <c r="G30" s="587"/>
      <c r="H30" s="587"/>
      <c r="I30" s="486"/>
      <c r="J30" s="587"/>
      <c r="K30" s="472"/>
    </row>
    <row r="31" spans="1:11" s="473" customFormat="1">
      <c r="A31" s="496" t="s">
        <v>607</v>
      </c>
      <c r="B31" s="485">
        <v>160</v>
      </c>
      <c r="C31" s="586"/>
      <c r="D31" s="587"/>
      <c r="E31" s="587"/>
      <c r="F31" s="486"/>
      <c r="G31" s="587"/>
      <c r="H31" s="587"/>
      <c r="I31" s="486"/>
      <c r="J31" s="587"/>
      <c r="K31" s="472"/>
    </row>
    <row r="32" spans="1:11" s="469" customFormat="1">
      <c r="A32" s="497" t="s">
        <v>608</v>
      </c>
      <c r="B32" s="485"/>
      <c r="C32" s="585"/>
      <c r="D32" s="483"/>
      <c r="E32" s="483"/>
      <c r="F32" s="483"/>
      <c r="G32" s="483"/>
      <c r="H32" s="483"/>
      <c r="I32" s="483"/>
      <c r="J32" s="483"/>
      <c r="K32" s="472"/>
    </row>
    <row r="33" spans="1:14" s="471" customFormat="1">
      <c r="A33" s="484" t="s">
        <v>587</v>
      </c>
      <c r="B33" s="485">
        <v>170</v>
      </c>
      <c r="C33" s="586"/>
      <c r="D33" s="586"/>
      <c r="E33" s="586"/>
      <c r="F33" s="486"/>
      <c r="G33" s="486"/>
      <c r="H33" s="486"/>
      <c r="I33" s="486"/>
      <c r="J33" s="587"/>
      <c r="K33" s="472"/>
    </row>
    <row r="34" spans="1:14" s="471" customFormat="1">
      <c r="A34" s="484" t="s">
        <v>609</v>
      </c>
      <c r="B34" s="485">
        <v>180</v>
      </c>
      <c r="C34" s="586"/>
      <c r="D34" s="586"/>
      <c r="E34" s="486"/>
      <c r="F34" s="486"/>
      <c r="G34" s="486"/>
      <c r="H34" s="486"/>
      <c r="I34" s="587"/>
      <c r="J34" s="587"/>
      <c r="K34" s="472"/>
    </row>
    <row r="35" spans="1:14" s="471" customFormat="1" ht="24">
      <c r="A35" s="484" t="s">
        <v>610</v>
      </c>
      <c r="B35" s="485">
        <v>190</v>
      </c>
      <c r="C35" s="586"/>
      <c r="D35" s="486"/>
      <c r="E35" s="486"/>
      <c r="F35" s="486"/>
      <c r="G35" s="587"/>
      <c r="H35" s="587"/>
      <c r="I35" s="486"/>
      <c r="J35" s="587"/>
      <c r="K35" s="472"/>
    </row>
    <row r="36" spans="1:14" s="473" customFormat="1">
      <c r="A36" s="496" t="s">
        <v>611</v>
      </c>
      <c r="B36" s="485">
        <v>200</v>
      </c>
      <c r="C36" s="586"/>
      <c r="D36" s="586"/>
      <c r="E36" s="586"/>
      <c r="F36" s="486"/>
      <c r="G36" s="587"/>
      <c r="H36" s="587"/>
      <c r="I36" s="587"/>
      <c r="J36" s="587"/>
      <c r="K36" s="472"/>
    </row>
    <row r="37" spans="1:14" s="473" customFormat="1">
      <c r="A37" s="481" t="s">
        <v>487</v>
      </c>
      <c r="B37" s="485">
        <v>210</v>
      </c>
      <c r="C37" s="588"/>
      <c r="D37" s="588"/>
      <c r="E37" s="588"/>
      <c r="F37" s="587"/>
      <c r="G37" s="587"/>
      <c r="H37" s="587"/>
      <c r="I37" s="587"/>
      <c r="J37" s="587"/>
      <c r="K37" s="492"/>
    </row>
    <row r="38" spans="1:14" s="473" customFormat="1" ht="56.25" customHeight="1">
      <c r="A38" s="498"/>
      <c r="B38" s="499"/>
      <c r="C38" s="500"/>
      <c r="D38" s="501"/>
      <c r="E38" s="501"/>
      <c r="F38" s="501"/>
      <c r="G38" s="501"/>
      <c r="H38" s="501"/>
      <c r="I38" s="502"/>
      <c r="J38" s="500"/>
      <c r="K38" s="487"/>
    </row>
    <row r="39" spans="1:14" s="471" customFormat="1">
      <c r="B39" s="499"/>
      <c r="C39" s="503"/>
      <c r="D39" s="504"/>
      <c r="E39" s="504"/>
      <c r="F39" s="504"/>
      <c r="G39" s="504"/>
      <c r="H39" s="504"/>
      <c r="I39" s="504"/>
      <c r="J39" s="505"/>
      <c r="K39" s="506"/>
    </row>
    <row r="40" spans="1:14" s="471" customFormat="1">
      <c r="B40" s="499"/>
      <c r="C40" s="503"/>
      <c r="D40" s="504"/>
      <c r="E40" s="504"/>
      <c r="F40" s="504"/>
      <c r="G40" s="504"/>
      <c r="H40" s="504"/>
      <c r="I40" s="504"/>
      <c r="J40" s="503"/>
      <c r="K40" s="506"/>
    </row>
    <row r="41" spans="1:14" s="471" customFormat="1" ht="14.5">
      <c r="A41" s="468" t="s">
        <v>921</v>
      </c>
      <c r="B41" s="469"/>
      <c r="C41" s="470"/>
      <c r="D41" s="470"/>
      <c r="E41" s="470"/>
      <c r="F41" s="470"/>
      <c r="G41" s="470"/>
      <c r="H41" s="470"/>
      <c r="I41" s="470"/>
      <c r="J41" s="470"/>
      <c r="K41" s="472"/>
      <c r="L41" s="507"/>
      <c r="M41" s="508"/>
      <c r="N41" s="508"/>
    </row>
    <row r="42" spans="1:14" ht="14.5">
      <c r="A42" s="509"/>
      <c r="L42" s="507"/>
      <c r="M42" s="508"/>
      <c r="N42" s="508"/>
    </row>
    <row r="43" spans="1:14" ht="24.5">
      <c r="A43" s="473" t="s">
        <v>922</v>
      </c>
      <c r="L43" s="508"/>
      <c r="M43" s="507"/>
      <c r="N43" s="508"/>
    </row>
    <row r="44" spans="1:14" ht="14.5">
      <c r="A44" s="509"/>
      <c r="L44" s="508"/>
      <c r="M44" s="508"/>
      <c r="N44" s="507"/>
    </row>
    <row r="45" spans="1:14" ht="14.5">
      <c r="A45" s="510"/>
      <c r="C45" s="511" t="s">
        <v>612</v>
      </c>
      <c r="L45" s="507"/>
      <c r="M45" s="508"/>
      <c r="N45" s="508"/>
    </row>
    <row r="46" spans="1:14" s="471" customFormat="1" ht="14.5">
      <c r="A46" s="475"/>
      <c r="B46" s="512"/>
      <c r="C46" s="513">
        <v>90</v>
      </c>
      <c r="D46" s="504"/>
      <c r="E46" s="504"/>
      <c r="F46" s="504"/>
      <c r="G46" s="504"/>
      <c r="H46" s="504"/>
      <c r="I46" s="504"/>
      <c r="J46" s="470"/>
      <c r="K46" s="506"/>
      <c r="L46" s="508"/>
      <c r="M46" s="507"/>
      <c r="N46" s="508"/>
    </row>
    <row r="47" spans="1:14" s="471" customFormat="1" ht="14.5">
      <c r="A47" s="514" t="s">
        <v>613</v>
      </c>
      <c r="B47" s="485">
        <v>220</v>
      </c>
      <c r="C47" s="586"/>
      <c r="D47" s="515"/>
      <c r="F47" s="487"/>
      <c r="G47" s="470"/>
      <c r="H47" s="470"/>
      <c r="I47" s="470"/>
      <c r="K47" s="506"/>
      <c r="L47" s="508"/>
      <c r="M47" s="508"/>
      <c r="N47" s="507"/>
    </row>
    <row r="48" spans="1:14" ht="14.5">
      <c r="L48" s="507"/>
      <c r="M48" s="508"/>
      <c r="N48" s="508"/>
    </row>
  </sheetData>
  <sheetProtection password="C950" sheet="1" objects="1" scenarios="1"/>
  <pageMargins left="0.70866141732283472" right="0.70866141732283472" top="0.74803149606299213" bottom="0.74803149606299213" header="0.31496062992125984" footer="0.31496062992125984"/>
  <pageSetup paperSize="8" scale="33" orientation="landscape" r:id="rId1"/>
  <headerFooter>
    <oddHeader>&amp;C&amp;A&amp;R&amp;D</oddHeader>
    <oddFooter>&amp;C&amp;Z&amp;F&amp;R&amp;P/&amp;N</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pageSetUpPr fitToPage="1"/>
  </sheetPr>
  <dimension ref="A1:F73"/>
  <sheetViews>
    <sheetView zoomScale="90" zoomScaleNormal="90" workbookViewId="0">
      <selection activeCell="C30" sqref="C30"/>
    </sheetView>
  </sheetViews>
  <sheetFormatPr baseColWidth="10" defaultColWidth="11.453125" defaultRowHeight="12.5"/>
  <cols>
    <col min="1" max="1" width="51.453125" style="224" customWidth="1"/>
    <col min="2" max="2" width="11.453125" style="224"/>
    <col min="3" max="3" width="14.453125" style="224" customWidth="1"/>
    <col min="4" max="5" width="13" style="224" customWidth="1"/>
    <col min="6" max="6" width="14.81640625" style="224" customWidth="1"/>
    <col min="7" max="16384" width="11.453125" style="224"/>
  </cols>
  <sheetData>
    <row r="1" spans="1:6" ht="13">
      <c r="A1" s="220" t="s">
        <v>632</v>
      </c>
      <c r="B1" s="221"/>
      <c r="C1" s="222"/>
      <c r="D1" s="223"/>
      <c r="E1" s="223"/>
      <c r="F1" s="223"/>
    </row>
    <row r="2" spans="1:6" ht="13">
      <c r="A2" s="225" t="s">
        <v>633</v>
      </c>
      <c r="B2" s="221"/>
      <c r="C2" s="222"/>
      <c r="D2" s="223"/>
      <c r="E2" s="223"/>
      <c r="F2" s="223"/>
    </row>
    <row r="3" spans="1:6" ht="13">
      <c r="A3" s="223"/>
      <c r="B3" s="221"/>
      <c r="C3" s="226"/>
      <c r="D3" s="226"/>
      <c r="E3" s="227"/>
      <c r="F3" s="227"/>
    </row>
    <row r="4" spans="1:6" ht="27" customHeight="1">
      <c r="A4" s="251" t="s">
        <v>732</v>
      </c>
      <c r="B4" s="221"/>
      <c r="C4" s="222"/>
      <c r="D4" s="223"/>
      <c r="E4" s="223"/>
      <c r="F4" s="223"/>
    </row>
    <row r="5" spans="1:6" ht="13">
      <c r="A5" s="226"/>
      <c r="B5" s="221"/>
      <c r="C5" s="228" t="s">
        <v>504</v>
      </c>
      <c r="D5" s="223"/>
      <c r="E5" s="223"/>
      <c r="F5" s="223"/>
    </row>
    <row r="6" spans="1:6" ht="13">
      <c r="A6" s="226"/>
      <c r="B6" s="229"/>
      <c r="C6" s="230">
        <v>10</v>
      </c>
      <c r="D6" s="223"/>
      <c r="E6" s="223"/>
      <c r="F6" s="223"/>
    </row>
    <row r="7" spans="1:6" ht="13">
      <c r="A7" s="231" t="s">
        <v>614</v>
      </c>
      <c r="B7" s="232"/>
      <c r="C7" s="233" t="s">
        <v>490</v>
      </c>
      <c r="D7" s="223"/>
      <c r="E7" s="223"/>
      <c r="F7" s="223"/>
    </row>
    <row r="8" spans="1:6" ht="13">
      <c r="A8" s="234" t="s">
        <v>505</v>
      </c>
      <c r="B8" s="232">
        <v>10</v>
      </c>
      <c r="C8" s="620"/>
      <c r="D8" s="223"/>
      <c r="E8" s="235"/>
      <c r="F8" s="236"/>
    </row>
    <row r="9" spans="1:6" ht="13">
      <c r="A9" s="234" t="s">
        <v>494</v>
      </c>
      <c r="B9" s="232">
        <v>20</v>
      </c>
      <c r="C9" s="620"/>
      <c r="D9" s="223"/>
      <c r="E9" s="237"/>
      <c r="F9" s="236"/>
    </row>
    <row r="10" spans="1:6" ht="24">
      <c r="A10" s="234" t="s">
        <v>634</v>
      </c>
      <c r="B10" s="232">
        <v>30</v>
      </c>
      <c r="C10" s="620"/>
      <c r="D10" s="223"/>
      <c r="E10" s="235"/>
      <c r="F10" s="236"/>
    </row>
    <row r="11" spans="1:6" ht="24">
      <c r="A11" s="234" t="s">
        <v>635</v>
      </c>
      <c r="B11" s="232">
        <v>40</v>
      </c>
      <c r="C11" s="620"/>
      <c r="D11" s="223"/>
      <c r="E11" s="235"/>
      <c r="F11" s="236"/>
    </row>
    <row r="12" spans="1:6" ht="13">
      <c r="A12" s="234" t="s">
        <v>636</v>
      </c>
      <c r="B12" s="232">
        <v>50</v>
      </c>
      <c r="C12" s="620"/>
      <c r="D12" s="223"/>
      <c r="E12" s="235"/>
      <c r="F12" s="236"/>
    </row>
    <row r="13" spans="1:6" ht="13">
      <c r="A13" s="231" t="s">
        <v>615</v>
      </c>
      <c r="B13" s="232"/>
      <c r="C13" s="233"/>
      <c r="D13" s="223"/>
      <c r="E13" s="223"/>
      <c r="F13" s="223"/>
    </row>
    <row r="14" spans="1:6" ht="24">
      <c r="A14" s="234" t="s">
        <v>637</v>
      </c>
      <c r="B14" s="232">
        <v>60</v>
      </c>
      <c r="C14" s="620"/>
      <c r="D14" s="223"/>
      <c r="E14" s="235"/>
      <c r="F14" s="236"/>
    </row>
    <row r="15" spans="1:6" ht="48">
      <c r="A15" s="252" t="s">
        <v>733</v>
      </c>
      <c r="B15" s="232">
        <v>70</v>
      </c>
      <c r="C15" s="620"/>
      <c r="D15" s="223"/>
      <c r="E15" s="235"/>
      <c r="F15" s="236"/>
    </row>
    <row r="16" spans="1:6" ht="60">
      <c r="A16" s="252" t="s">
        <v>734</v>
      </c>
      <c r="B16" s="232">
        <v>80</v>
      </c>
      <c r="C16" s="620"/>
      <c r="D16" s="223"/>
      <c r="E16" s="235"/>
      <c r="F16" s="236"/>
    </row>
    <row r="17" spans="1:6" ht="24">
      <c r="A17" s="234" t="s">
        <v>638</v>
      </c>
      <c r="B17" s="232">
        <v>90</v>
      </c>
      <c r="C17" s="620"/>
      <c r="D17" s="223"/>
      <c r="E17" s="235"/>
      <c r="F17" s="223"/>
    </row>
    <row r="18" spans="1:6" ht="24">
      <c r="A18" s="252" t="s">
        <v>735</v>
      </c>
      <c r="B18" s="232">
        <v>100</v>
      </c>
      <c r="C18" s="620"/>
      <c r="D18" s="223"/>
      <c r="E18" s="237"/>
      <c r="F18" s="236"/>
    </row>
    <row r="19" spans="1:6" ht="13">
      <c r="A19" s="234" t="s">
        <v>639</v>
      </c>
      <c r="B19" s="232">
        <v>110</v>
      </c>
      <c r="C19" s="620"/>
      <c r="D19" s="223"/>
      <c r="E19" s="235"/>
      <c r="F19" s="223"/>
    </row>
    <row r="20" spans="1:6" ht="13">
      <c r="A20" s="238" t="s">
        <v>640</v>
      </c>
      <c r="B20" s="232">
        <v>120</v>
      </c>
      <c r="C20" s="620"/>
      <c r="D20" s="223"/>
      <c r="E20" s="237"/>
      <c r="F20" s="236"/>
    </row>
    <row r="21" spans="1:6" ht="24">
      <c r="A21" s="253" t="s">
        <v>736</v>
      </c>
      <c r="B21" s="232"/>
      <c r="C21" s="239"/>
      <c r="D21" s="223"/>
      <c r="E21" s="223"/>
      <c r="F21" s="223"/>
    </row>
    <row r="22" spans="1:6">
      <c r="A22" s="234" t="s">
        <v>491</v>
      </c>
      <c r="B22" s="232">
        <v>130</v>
      </c>
      <c r="C22" s="620"/>
      <c r="D22" s="240"/>
      <c r="E22" s="237"/>
      <c r="F22" s="236"/>
    </row>
    <row r="23" spans="1:6">
      <c r="A23" s="234" t="s">
        <v>631</v>
      </c>
      <c r="B23" s="232">
        <v>140</v>
      </c>
      <c r="C23" s="620"/>
      <c r="D23" s="240"/>
      <c r="E23" s="237"/>
      <c r="F23" s="236"/>
    </row>
    <row r="24" spans="1:6">
      <c r="A24" s="234" t="s">
        <v>641</v>
      </c>
      <c r="B24" s="232">
        <v>150</v>
      </c>
      <c r="C24" s="620"/>
      <c r="D24" s="240"/>
      <c r="E24" s="237"/>
      <c r="F24" s="236"/>
    </row>
    <row r="25" spans="1:6">
      <c r="A25" s="234" t="s">
        <v>492</v>
      </c>
      <c r="B25" s="232">
        <v>160</v>
      </c>
      <c r="C25" s="620"/>
      <c r="D25" s="240"/>
      <c r="E25" s="237"/>
      <c r="F25" s="236"/>
    </row>
    <row r="26" spans="1:6">
      <c r="A26" s="238" t="s">
        <v>493</v>
      </c>
      <c r="B26" s="232">
        <v>170</v>
      </c>
      <c r="C26" s="620"/>
      <c r="D26" s="240"/>
      <c r="E26" s="237"/>
      <c r="F26" s="236"/>
    </row>
    <row r="27" spans="1:6" ht="24">
      <c r="A27" s="241" t="s">
        <v>642</v>
      </c>
      <c r="B27" s="232">
        <v>180</v>
      </c>
      <c r="C27" s="620"/>
      <c r="D27" s="223"/>
      <c r="E27" s="235"/>
      <c r="F27" s="223"/>
    </row>
    <row r="28" spans="1:6" ht="36">
      <c r="A28" s="238" t="s">
        <v>643</v>
      </c>
      <c r="B28" s="232">
        <v>190</v>
      </c>
      <c r="C28" s="620"/>
      <c r="D28" s="223"/>
      <c r="E28" s="237"/>
      <c r="F28" s="223"/>
    </row>
    <row r="29" spans="1:6" ht="13">
      <c r="A29" s="242" t="s">
        <v>644</v>
      </c>
      <c r="B29" s="232">
        <v>200</v>
      </c>
      <c r="C29" s="620"/>
      <c r="D29" s="223"/>
      <c r="E29" s="237"/>
      <c r="F29" s="236"/>
    </row>
    <row r="30" spans="1:6" ht="36">
      <c r="A30" s="241" t="s">
        <v>645</v>
      </c>
      <c r="B30" s="232">
        <v>210</v>
      </c>
      <c r="C30" s="620"/>
      <c r="D30" s="223"/>
      <c r="E30" s="235"/>
      <c r="F30" s="223"/>
    </row>
    <row r="31" spans="1:6" ht="36">
      <c r="A31" s="245" t="s">
        <v>737</v>
      </c>
      <c r="B31" s="232">
        <v>220</v>
      </c>
      <c r="C31" s="620"/>
      <c r="D31" s="223"/>
      <c r="E31" s="243"/>
      <c r="F31" s="223"/>
    </row>
    <row r="32" spans="1:6" ht="24">
      <c r="A32" s="242" t="s">
        <v>646</v>
      </c>
      <c r="B32" s="232">
        <v>230</v>
      </c>
      <c r="C32" s="620"/>
      <c r="D32" s="223"/>
      <c r="E32" s="237"/>
      <c r="F32" s="236"/>
    </row>
    <row r="33" spans="1:6" ht="24">
      <c r="A33" s="242" t="s">
        <v>647</v>
      </c>
      <c r="B33" s="232">
        <v>240</v>
      </c>
      <c r="C33" s="620"/>
      <c r="D33" s="244"/>
      <c r="E33" s="237"/>
      <c r="F33" s="236"/>
    </row>
    <row r="34" spans="1:6" ht="13">
      <c r="A34" s="245" t="s">
        <v>648</v>
      </c>
      <c r="B34" s="232">
        <v>250</v>
      </c>
      <c r="C34" s="620"/>
      <c r="D34" s="223"/>
      <c r="E34" s="237"/>
      <c r="F34" s="236"/>
    </row>
    <row r="35" spans="1:6" ht="13">
      <c r="A35" s="245" t="s">
        <v>649</v>
      </c>
      <c r="B35" s="232">
        <v>260</v>
      </c>
      <c r="C35" s="620"/>
      <c r="D35" s="223"/>
      <c r="E35" s="237"/>
      <c r="F35" s="236"/>
    </row>
    <row r="36" spans="1:6" ht="13">
      <c r="A36" s="245" t="s">
        <v>650</v>
      </c>
      <c r="B36" s="232">
        <v>270</v>
      </c>
      <c r="C36" s="620"/>
      <c r="D36" s="223"/>
      <c r="E36" s="237"/>
      <c r="F36" s="236"/>
    </row>
    <row r="37" spans="1:6">
      <c r="A37" s="246" t="s">
        <v>651</v>
      </c>
      <c r="B37" s="232">
        <v>280</v>
      </c>
      <c r="C37" s="620"/>
      <c r="D37" s="244"/>
      <c r="E37" s="235"/>
      <c r="F37" s="236"/>
    </row>
    <row r="38" spans="1:6" ht="24">
      <c r="A38" s="245" t="s">
        <v>652</v>
      </c>
      <c r="B38" s="232">
        <v>290</v>
      </c>
      <c r="C38" s="620"/>
      <c r="D38" s="223"/>
      <c r="E38" s="235"/>
      <c r="F38" s="223"/>
    </row>
    <row r="39" spans="1:6" ht="13">
      <c r="A39" s="245" t="s">
        <v>653</v>
      </c>
      <c r="B39" s="232">
        <v>300</v>
      </c>
      <c r="C39" s="620"/>
      <c r="D39" s="223"/>
      <c r="E39" s="235"/>
      <c r="F39" s="236"/>
    </row>
    <row r="40" spans="1:6" ht="13">
      <c r="A40" s="241" t="s">
        <v>654</v>
      </c>
      <c r="B40" s="232">
        <v>310</v>
      </c>
      <c r="C40" s="620"/>
      <c r="D40" s="223"/>
      <c r="E40" s="235"/>
      <c r="F40" s="223"/>
    </row>
    <row r="41" spans="1:6" ht="24">
      <c r="A41" s="241" t="s">
        <v>655</v>
      </c>
      <c r="B41" s="232">
        <v>320</v>
      </c>
      <c r="C41" s="620"/>
      <c r="D41" s="223"/>
      <c r="E41" s="235"/>
      <c r="F41" s="223"/>
    </row>
    <row r="42" spans="1:6" ht="13">
      <c r="A42" s="241" t="s">
        <v>656</v>
      </c>
      <c r="B42" s="232">
        <v>330</v>
      </c>
      <c r="C42" s="620"/>
      <c r="D42" s="223"/>
      <c r="E42" s="235"/>
      <c r="F42" s="223"/>
    </row>
    <row r="43" spans="1:6" ht="13">
      <c r="A43" s="241" t="s">
        <v>657</v>
      </c>
      <c r="B43" s="232">
        <v>340</v>
      </c>
      <c r="C43" s="620"/>
      <c r="D43" s="223"/>
      <c r="E43" s="235"/>
      <c r="F43" s="223"/>
    </row>
    <row r="44" spans="1:6" ht="13">
      <c r="A44" s="241" t="s">
        <v>658</v>
      </c>
      <c r="B44" s="232">
        <v>350</v>
      </c>
      <c r="C44" s="620"/>
      <c r="D44" s="223"/>
      <c r="E44" s="235"/>
      <c r="F44" s="223"/>
    </row>
    <row r="45" spans="1:6">
      <c r="A45" s="247" t="s">
        <v>659</v>
      </c>
      <c r="B45" s="232">
        <v>360</v>
      </c>
      <c r="C45" s="620"/>
      <c r="D45" s="244"/>
      <c r="E45" s="235"/>
      <c r="F45" s="236"/>
    </row>
    <row r="46" spans="1:6">
      <c r="A46" s="247" t="s">
        <v>660</v>
      </c>
      <c r="B46" s="232">
        <v>370</v>
      </c>
      <c r="C46" s="620"/>
      <c r="D46" s="244"/>
      <c r="E46" s="235"/>
      <c r="F46" s="236"/>
    </row>
    <row r="47" spans="1:6" ht="13">
      <c r="A47" s="245" t="s">
        <v>661</v>
      </c>
      <c r="B47" s="232">
        <v>380</v>
      </c>
      <c r="C47" s="620"/>
      <c r="D47" s="223"/>
      <c r="E47" s="235"/>
      <c r="F47" s="223"/>
    </row>
    <row r="48" spans="1:6" ht="13">
      <c r="A48" s="245" t="s">
        <v>653</v>
      </c>
      <c r="B48" s="232">
        <v>390</v>
      </c>
      <c r="C48" s="620"/>
      <c r="D48" s="223"/>
      <c r="E48" s="235"/>
      <c r="F48" s="236"/>
    </row>
    <row r="49" spans="1:6" ht="24">
      <c r="A49" s="245" t="s">
        <v>662</v>
      </c>
      <c r="B49" s="232">
        <v>400</v>
      </c>
      <c r="C49" s="620"/>
      <c r="D49" s="223"/>
      <c r="E49" s="235"/>
      <c r="F49" s="223"/>
    </row>
    <row r="50" spans="1:6" ht="13">
      <c r="A50" s="245" t="s">
        <v>663</v>
      </c>
      <c r="B50" s="232">
        <v>410</v>
      </c>
      <c r="C50" s="620"/>
      <c r="D50" s="223"/>
      <c r="E50" s="235"/>
      <c r="F50" s="223"/>
    </row>
    <row r="51" spans="1:6" ht="24">
      <c r="A51" s="241" t="s">
        <v>664</v>
      </c>
      <c r="B51" s="232">
        <v>420</v>
      </c>
      <c r="C51" s="620"/>
      <c r="D51" s="223"/>
      <c r="E51" s="235"/>
      <c r="F51" s="236"/>
    </row>
    <row r="52" spans="1:6">
      <c r="A52" s="247" t="s">
        <v>665</v>
      </c>
      <c r="B52" s="232">
        <v>430</v>
      </c>
      <c r="C52" s="620"/>
      <c r="D52" s="244"/>
      <c r="E52" s="235"/>
      <c r="F52" s="236"/>
    </row>
    <row r="53" spans="1:6">
      <c r="A53" s="247" t="s">
        <v>666</v>
      </c>
      <c r="B53" s="232">
        <v>440</v>
      </c>
      <c r="C53" s="620"/>
      <c r="D53" s="244"/>
      <c r="E53" s="235"/>
      <c r="F53" s="236"/>
    </row>
    <row r="54" spans="1:6" ht="13">
      <c r="A54" s="241" t="s">
        <v>653</v>
      </c>
      <c r="B54" s="232">
        <v>450</v>
      </c>
      <c r="C54" s="620"/>
      <c r="D54" s="223"/>
      <c r="E54" s="235"/>
      <c r="F54" s="236"/>
    </row>
    <row r="55" spans="1:6" ht="24">
      <c r="A55" s="241" t="s">
        <v>662</v>
      </c>
      <c r="B55" s="232">
        <v>460</v>
      </c>
      <c r="C55" s="620"/>
      <c r="D55" s="223"/>
      <c r="E55" s="235"/>
      <c r="F55" s="223"/>
    </row>
    <row r="56" spans="1:6" ht="13">
      <c r="A56" s="241" t="s">
        <v>663</v>
      </c>
      <c r="B56" s="232">
        <v>470</v>
      </c>
      <c r="C56" s="620"/>
      <c r="D56" s="223"/>
      <c r="E56" s="235"/>
      <c r="F56" s="223"/>
    </row>
    <row r="57" spans="1:6" ht="13">
      <c r="A57" s="241" t="s">
        <v>649</v>
      </c>
      <c r="B57" s="232">
        <v>480</v>
      </c>
      <c r="C57" s="620"/>
      <c r="D57" s="223"/>
      <c r="E57" s="235"/>
      <c r="F57" s="236"/>
    </row>
    <row r="58" spans="1:6">
      <c r="A58" s="247" t="s">
        <v>667</v>
      </c>
      <c r="B58" s="232">
        <v>490</v>
      </c>
      <c r="C58" s="620"/>
      <c r="D58" s="244"/>
      <c r="E58" s="235"/>
      <c r="F58" s="236"/>
    </row>
    <row r="59" spans="1:6" ht="13">
      <c r="A59" s="223"/>
      <c r="B59" s="221"/>
      <c r="C59" s="222"/>
      <c r="D59" s="223"/>
      <c r="E59" s="223"/>
      <c r="F59" s="223"/>
    </row>
    <row r="60" spans="1:6" ht="71.25" customHeight="1">
      <c r="A60" s="248" t="s">
        <v>668</v>
      </c>
      <c r="B60" s="221"/>
      <c r="C60" s="222"/>
      <c r="D60" s="223"/>
      <c r="E60" s="223"/>
      <c r="F60" s="223"/>
    </row>
    <row r="61" spans="1:6" ht="19.899999999999999" customHeight="1">
      <c r="A61" s="248"/>
      <c r="B61" s="221"/>
      <c r="C61" s="432" t="s">
        <v>669</v>
      </c>
      <c r="D61" s="432" t="s">
        <v>670</v>
      </c>
      <c r="E61" s="432" t="s">
        <v>671</v>
      </c>
      <c r="F61" s="432" t="s">
        <v>672</v>
      </c>
    </row>
    <row r="62" spans="1:6">
      <c r="A62" s="249"/>
      <c r="B62" s="229"/>
      <c r="C62" s="230">
        <v>20</v>
      </c>
      <c r="D62" s="230">
        <v>30</v>
      </c>
      <c r="E62" s="230">
        <v>40</v>
      </c>
      <c r="F62" s="230">
        <v>50</v>
      </c>
    </row>
    <row r="63" spans="1:6">
      <c r="A63" s="250" t="s">
        <v>495</v>
      </c>
      <c r="B63" s="232">
        <v>500</v>
      </c>
      <c r="C63" s="233"/>
      <c r="D63" s="433"/>
      <c r="E63" s="233"/>
      <c r="F63" s="620"/>
    </row>
    <row r="64" spans="1:6">
      <c r="A64" s="250" t="s">
        <v>496</v>
      </c>
      <c r="B64" s="232">
        <v>510</v>
      </c>
      <c r="C64" s="620"/>
      <c r="D64" s="233"/>
      <c r="E64" s="620"/>
      <c r="F64" s="620"/>
    </row>
    <row r="65" spans="1:6">
      <c r="A65" s="250" t="s">
        <v>497</v>
      </c>
      <c r="B65" s="232">
        <v>520</v>
      </c>
      <c r="C65" s="620"/>
      <c r="D65" s="233"/>
      <c r="E65" s="620"/>
      <c r="F65" s="620"/>
    </row>
    <row r="66" spans="1:6">
      <c r="A66" s="250" t="s">
        <v>498</v>
      </c>
      <c r="B66" s="232">
        <v>530</v>
      </c>
      <c r="C66" s="620"/>
      <c r="D66" s="233"/>
      <c r="E66" s="620"/>
      <c r="F66" s="620"/>
    </row>
    <row r="67" spans="1:6">
      <c r="A67" s="250" t="s">
        <v>499</v>
      </c>
      <c r="B67" s="232">
        <v>540</v>
      </c>
      <c r="C67" s="620"/>
      <c r="D67" s="233"/>
      <c r="E67" s="620"/>
      <c r="F67" s="620"/>
    </row>
    <row r="68" spans="1:6">
      <c r="A68" s="250" t="s">
        <v>500</v>
      </c>
      <c r="B68" s="232">
        <v>550</v>
      </c>
      <c r="C68" s="620"/>
      <c r="D68" s="233"/>
      <c r="E68" s="620"/>
      <c r="F68" s="620"/>
    </row>
    <row r="69" spans="1:6">
      <c r="A69" s="250" t="s">
        <v>501</v>
      </c>
      <c r="B69" s="232">
        <v>560</v>
      </c>
      <c r="C69" s="620"/>
      <c r="D69" s="233"/>
      <c r="E69" s="620"/>
      <c r="F69" s="620"/>
    </row>
    <row r="70" spans="1:6">
      <c r="A70" s="250" t="s">
        <v>502</v>
      </c>
      <c r="B70" s="232">
        <v>570</v>
      </c>
      <c r="C70" s="620"/>
      <c r="D70" s="233"/>
      <c r="E70" s="620"/>
      <c r="F70" s="620"/>
    </row>
    <row r="71" spans="1:6">
      <c r="A71" s="250" t="s">
        <v>503</v>
      </c>
      <c r="B71" s="232">
        <v>580</v>
      </c>
      <c r="C71" s="620"/>
      <c r="D71" s="233"/>
      <c r="E71" s="620"/>
      <c r="F71" s="233"/>
    </row>
    <row r="72" spans="1:6" ht="24">
      <c r="A72" s="231" t="s">
        <v>673</v>
      </c>
      <c r="B72" s="232">
        <v>590</v>
      </c>
      <c r="C72" s="620"/>
      <c r="D72" s="233"/>
      <c r="E72" s="620"/>
      <c r="F72" s="620"/>
    </row>
    <row r="73" spans="1:6" ht="13">
      <c r="A73" s="434" t="s">
        <v>888</v>
      </c>
      <c r="C73" s="405" t="str">
        <f>IF(C72=SUM(C64:C71),"OK","KO")</f>
        <v>OK</v>
      </c>
      <c r="E73" s="405" t="str">
        <f t="shared" ref="E73" si="0">IF(E72=SUM(E64:E71),"OK","KO")</f>
        <v>OK</v>
      </c>
      <c r="F73" s="405" t="str">
        <f>IF(F72=SUM(F63:F71),"OK","KO")</f>
        <v>OK</v>
      </c>
    </row>
  </sheetData>
  <sheetProtection password="C950" sheet="1" objects="1" scenarios="1"/>
  <conditionalFormatting sqref="C73">
    <cfRule type="cellIs" dxfId="3" priority="3" operator="equal">
      <formula>"KO"</formula>
    </cfRule>
    <cfRule type="cellIs" dxfId="2" priority="4" operator="equal">
      <formula>"OK"</formula>
    </cfRule>
  </conditionalFormatting>
  <conditionalFormatting sqref="E73:F73">
    <cfRule type="cellIs" dxfId="1" priority="1" operator="equal">
      <formula>"KO"</formula>
    </cfRule>
    <cfRule type="cellIs" dxfId="0" priority="2" operator="equal">
      <formula>"OK"</formula>
    </cfRule>
  </conditionalFormatting>
  <pageMargins left="0.31496062992125984" right="0.31496062992125984" top="0.35433070866141736" bottom="0.35433070866141736" header="0.31496062992125984" footer="0.31496062992125984"/>
  <pageSetup paperSize="9" scale="10"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pageSetUpPr fitToPage="1"/>
  </sheetPr>
  <dimension ref="A1:G29"/>
  <sheetViews>
    <sheetView topLeftCell="A16" workbookViewId="0"/>
  </sheetViews>
  <sheetFormatPr baseColWidth="10" defaultRowHeight="12.5"/>
  <cols>
    <col min="1" max="1" width="32.54296875" customWidth="1"/>
  </cols>
  <sheetData>
    <row r="1" spans="1:7" ht="13">
      <c r="A1" s="435" t="s">
        <v>674</v>
      </c>
      <c r="B1" s="436"/>
      <c r="C1" s="182" t="s">
        <v>490</v>
      </c>
      <c r="D1" s="182" t="s">
        <v>490</v>
      </c>
      <c r="E1" s="182" t="s">
        <v>490</v>
      </c>
      <c r="F1" s="182" t="s">
        <v>490</v>
      </c>
      <c r="G1" s="182" t="s">
        <v>490</v>
      </c>
    </row>
    <row r="2" spans="1:7" ht="13">
      <c r="A2" s="437" t="s">
        <v>675</v>
      </c>
      <c r="B2" s="436"/>
      <c r="C2" s="182" t="s">
        <v>490</v>
      </c>
      <c r="D2" s="182" t="s">
        <v>490</v>
      </c>
      <c r="E2" s="182" t="s">
        <v>490</v>
      </c>
      <c r="F2" s="182" t="s">
        <v>490</v>
      </c>
      <c r="G2" s="182" t="s">
        <v>490</v>
      </c>
    </row>
    <row r="3" spans="1:7" ht="13">
      <c r="A3" s="181"/>
      <c r="B3" s="436"/>
      <c r="C3" s="182" t="s">
        <v>490</v>
      </c>
      <c r="D3" s="182" t="s">
        <v>490</v>
      </c>
      <c r="E3" s="182" t="s">
        <v>490</v>
      </c>
      <c r="F3" s="182" t="s">
        <v>490</v>
      </c>
      <c r="G3" s="182" t="s">
        <v>490</v>
      </c>
    </row>
    <row r="4" spans="1:7" ht="13">
      <c r="A4" s="183"/>
      <c r="B4" s="438"/>
      <c r="C4" s="184" t="s">
        <v>506</v>
      </c>
      <c r="D4" s="184" t="s">
        <v>507</v>
      </c>
      <c r="E4" s="184" t="s">
        <v>508</v>
      </c>
      <c r="F4" s="184" t="s">
        <v>509</v>
      </c>
      <c r="G4" s="184" t="s">
        <v>510</v>
      </c>
    </row>
    <row r="5" spans="1:7" ht="13">
      <c r="A5" s="183"/>
      <c r="B5" s="438"/>
      <c r="C5" s="439">
        <v>10</v>
      </c>
      <c r="D5" s="439">
        <v>20</v>
      </c>
      <c r="E5" s="439">
        <v>30</v>
      </c>
      <c r="F5" s="439">
        <v>40</v>
      </c>
      <c r="G5" s="439">
        <v>50</v>
      </c>
    </row>
    <row r="6" spans="1:7" ht="48">
      <c r="A6" s="185" t="s">
        <v>676</v>
      </c>
      <c r="B6" s="201">
        <v>10</v>
      </c>
      <c r="C6" s="621"/>
      <c r="D6" s="621"/>
      <c r="E6" s="621"/>
      <c r="F6" s="621"/>
      <c r="G6" s="180"/>
    </row>
    <row r="7" spans="1:7" ht="48">
      <c r="A7" s="185" t="s">
        <v>677</v>
      </c>
      <c r="B7" s="201">
        <v>20</v>
      </c>
      <c r="C7" s="621"/>
      <c r="D7" s="621"/>
      <c r="E7" s="621"/>
      <c r="F7" s="621"/>
      <c r="G7" s="180"/>
    </row>
    <row r="8" spans="1:7" ht="24">
      <c r="A8" s="185" t="s">
        <v>511</v>
      </c>
      <c r="B8" s="201">
        <v>30</v>
      </c>
      <c r="C8" s="621"/>
      <c r="D8" s="621"/>
      <c r="E8" s="621"/>
      <c r="F8" s="621"/>
      <c r="G8" s="180"/>
    </row>
    <row r="9" spans="1:7" ht="36">
      <c r="A9" s="185" t="s">
        <v>678</v>
      </c>
      <c r="B9" s="201">
        <v>40</v>
      </c>
      <c r="C9" s="571"/>
      <c r="D9" s="571"/>
      <c r="E9" s="571"/>
      <c r="F9" s="571"/>
      <c r="G9" s="180"/>
    </row>
    <row r="10" spans="1:7" ht="36">
      <c r="A10" s="185" t="s">
        <v>679</v>
      </c>
      <c r="B10" s="201">
        <v>50</v>
      </c>
      <c r="C10" s="571"/>
      <c r="D10" s="571"/>
      <c r="E10" s="571"/>
      <c r="F10" s="571"/>
      <c r="G10" s="180"/>
    </row>
    <row r="11" spans="1:7" ht="24">
      <c r="A11" s="186" t="s">
        <v>680</v>
      </c>
      <c r="B11" s="201">
        <v>60</v>
      </c>
      <c r="C11" s="572"/>
      <c r="D11" s="572"/>
      <c r="E11" s="572"/>
      <c r="F11" s="572"/>
      <c r="G11" s="180"/>
    </row>
    <row r="12" spans="1:7">
      <c r="A12" s="187" t="s">
        <v>522</v>
      </c>
      <c r="B12" s="201"/>
      <c r="C12" s="573"/>
      <c r="D12" s="573"/>
      <c r="E12" s="573"/>
      <c r="F12" s="573"/>
      <c r="G12" s="180"/>
    </row>
    <row r="13" spans="1:7" ht="24">
      <c r="A13" s="188" t="s">
        <v>681</v>
      </c>
      <c r="B13" s="201">
        <v>70</v>
      </c>
      <c r="C13" s="574"/>
      <c r="D13" s="574"/>
      <c r="E13" s="571"/>
      <c r="F13" s="575"/>
      <c r="G13" s="190"/>
    </row>
    <row r="14" spans="1:7" ht="36">
      <c r="A14" s="188" t="s">
        <v>682</v>
      </c>
      <c r="B14" s="201">
        <v>80</v>
      </c>
      <c r="C14" s="574"/>
      <c r="D14" s="574"/>
      <c r="E14" s="571"/>
      <c r="F14" s="575"/>
      <c r="G14" s="190"/>
    </row>
    <row r="15" spans="1:7" ht="48">
      <c r="A15" s="188" t="s">
        <v>683</v>
      </c>
      <c r="B15" s="201">
        <v>90</v>
      </c>
      <c r="C15" s="574"/>
      <c r="D15" s="574"/>
      <c r="E15" s="571"/>
      <c r="F15" s="575"/>
      <c r="G15" s="191"/>
    </row>
    <row r="16" spans="1:7" ht="36">
      <c r="A16" s="188" t="s">
        <v>684</v>
      </c>
      <c r="B16" s="201">
        <v>100</v>
      </c>
      <c r="C16" s="574"/>
      <c r="D16" s="574"/>
      <c r="E16" s="571"/>
      <c r="F16" s="575"/>
      <c r="G16" s="180"/>
    </row>
    <row r="17" spans="1:7" ht="36">
      <c r="A17" s="186" t="s">
        <v>685</v>
      </c>
      <c r="B17" s="201">
        <v>110</v>
      </c>
      <c r="C17" s="575"/>
      <c r="D17" s="575"/>
      <c r="E17" s="575"/>
      <c r="F17" s="575"/>
      <c r="G17" s="189"/>
    </row>
    <row r="18" spans="1:7">
      <c r="A18" s="192" t="s">
        <v>686</v>
      </c>
      <c r="B18" s="201">
        <v>120</v>
      </c>
      <c r="C18" s="189"/>
      <c r="D18" s="189"/>
      <c r="E18" s="189"/>
      <c r="F18" s="189"/>
      <c r="G18" s="189"/>
    </row>
    <row r="19" spans="1:7" ht="36">
      <c r="A19" s="187" t="s">
        <v>687</v>
      </c>
      <c r="B19" s="201"/>
      <c r="C19" s="180"/>
      <c r="D19" s="180"/>
      <c r="E19" s="180"/>
      <c r="F19" s="180"/>
      <c r="G19" s="180"/>
    </row>
    <row r="20" spans="1:7">
      <c r="A20" s="193" t="s">
        <v>512</v>
      </c>
      <c r="B20" s="201">
        <v>130</v>
      </c>
      <c r="C20" s="194"/>
      <c r="D20" s="194"/>
      <c r="E20" s="194"/>
      <c r="F20" s="194"/>
      <c r="G20" s="180"/>
    </row>
    <row r="21" spans="1:7" ht="24">
      <c r="A21" s="193" t="s">
        <v>513</v>
      </c>
      <c r="B21" s="201">
        <v>140</v>
      </c>
      <c r="C21" s="194"/>
      <c r="D21" s="194"/>
      <c r="E21" s="194"/>
      <c r="F21" s="194"/>
      <c r="G21" s="180"/>
    </row>
    <row r="22" spans="1:7" ht="24">
      <c r="A22" s="193" t="s">
        <v>514</v>
      </c>
      <c r="B22" s="201">
        <v>150</v>
      </c>
      <c r="C22" s="194"/>
      <c r="D22" s="194"/>
      <c r="E22" s="194"/>
      <c r="F22" s="194"/>
      <c r="G22" s="180"/>
    </row>
    <row r="23" spans="1:7" ht="24">
      <c r="A23" s="193" t="s">
        <v>688</v>
      </c>
      <c r="B23" s="201">
        <v>160</v>
      </c>
      <c r="C23" s="621"/>
      <c r="D23" s="621"/>
      <c r="E23" s="621"/>
      <c r="F23" s="621"/>
      <c r="G23" s="180"/>
    </row>
    <row r="24" spans="1:7" ht="24">
      <c r="A24" s="195" t="s">
        <v>689</v>
      </c>
      <c r="B24" s="201">
        <v>170</v>
      </c>
      <c r="C24" s="194"/>
      <c r="D24" s="194"/>
      <c r="E24" s="194"/>
      <c r="F24" s="194"/>
      <c r="G24" s="571"/>
    </row>
    <row r="25" spans="1:7" ht="13">
      <c r="A25" s="196"/>
      <c r="B25" s="178"/>
      <c r="C25" s="176"/>
      <c r="D25" s="176"/>
      <c r="E25" s="176"/>
      <c r="F25" s="176"/>
      <c r="G25" s="176"/>
    </row>
    <row r="26" spans="1:7" ht="13">
      <c r="A26" s="197" t="s">
        <v>515</v>
      </c>
      <c r="B26" s="177"/>
      <c r="C26" s="184" t="s">
        <v>516</v>
      </c>
      <c r="D26" s="184" t="s">
        <v>517</v>
      </c>
      <c r="E26" s="184" t="s">
        <v>518</v>
      </c>
      <c r="F26" s="184" t="s">
        <v>519</v>
      </c>
      <c r="G26" s="198"/>
    </row>
    <row r="27" spans="1:7">
      <c r="A27" s="183"/>
      <c r="B27" s="179"/>
      <c r="C27" s="202">
        <v>60</v>
      </c>
      <c r="D27" s="202">
        <v>70</v>
      </c>
      <c r="E27" s="202">
        <v>80</v>
      </c>
      <c r="F27" s="202">
        <v>90</v>
      </c>
      <c r="G27" s="199"/>
    </row>
    <row r="28" spans="1:7">
      <c r="A28" s="186" t="s">
        <v>520</v>
      </c>
      <c r="B28" s="201">
        <v>180</v>
      </c>
      <c r="C28" s="189"/>
      <c r="D28" s="189"/>
      <c r="E28" s="189"/>
      <c r="F28" s="189"/>
      <c r="G28" s="200"/>
    </row>
    <row r="29" spans="1:7">
      <c r="A29" s="186" t="s">
        <v>521</v>
      </c>
      <c r="B29" s="201">
        <v>190</v>
      </c>
      <c r="C29" s="189"/>
      <c r="D29" s="189"/>
      <c r="E29" s="189"/>
      <c r="F29" s="189"/>
      <c r="G29" s="200"/>
    </row>
  </sheetData>
  <sheetProtection password="C950" sheet="1" objects="1" scenarios="1"/>
  <pageMargins left="0.70866141732283472" right="0.70866141732283472" top="0.74803149606299213" bottom="0.74803149606299213" header="0.31496062992125984" footer="0.31496062992125984"/>
  <pageSetup paperSize="9" scale="1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1">
    <pageSetUpPr fitToPage="1"/>
  </sheetPr>
  <dimension ref="A1:F50"/>
  <sheetViews>
    <sheetView workbookViewId="0">
      <pane ySplit="6" topLeftCell="A7" activePane="bottomLeft" state="frozen"/>
      <selection activeCell="A30" sqref="A30"/>
      <selection pane="bottomLeft" activeCell="J39" sqref="J39"/>
    </sheetView>
  </sheetViews>
  <sheetFormatPr baseColWidth="10" defaultRowHeight="12.5"/>
  <cols>
    <col min="1" max="1" width="40.7265625" style="1" customWidth="1"/>
    <col min="2" max="4" width="15.7265625" customWidth="1"/>
  </cols>
  <sheetData>
    <row r="1" spans="1:6" s="55" customFormat="1">
      <c r="A1" s="89" t="s">
        <v>218</v>
      </c>
      <c r="B1" s="89"/>
      <c r="C1" s="89"/>
      <c r="D1" s="89"/>
      <c r="E1" s="89"/>
      <c r="F1" s="87"/>
    </row>
    <row r="2" spans="1:6" s="55" customFormat="1">
      <c r="A2" s="60"/>
      <c r="B2" s="366"/>
      <c r="C2" s="366"/>
      <c r="D2" s="60"/>
      <c r="E2" s="89"/>
      <c r="F2" s="89"/>
    </row>
    <row r="3" spans="1:6" s="55" customFormat="1">
      <c r="A3" s="56"/>
      <c r="B3" s="104" t="s">
        <v>159</v>
      </c>
      <c r="C3" s="104" t="s">
        <v>172</v>
      </c>
      <c r="D3" s="104"/>
      <c r="E3" s="48"/>
      <c r="F3" s="48"/>
    </row>
    <row r="4" spans="1:6" s="55" customFormat="1">
      <c r="A4" s="49"/>
      <c r="B4" s="115" t="s">
        <v>169</v>
      </c>
      <c r="C4" s="115" t="s">
        <v>158</v>
      </c>
      <c r="D4" s="115" t="s">
        <v>174</v>
      </c>
      <c r="E4" s="48"/>
      <c r="F4" s="48"/>
    </row>
    <row r="5" spans="1:6" s="55" customFormat="1">
      <c r="A5" s="49"/>
      <c r="B5" s="115" t="s">
        <v>170</v>
      </c>
      <c r="C5" s="115" t="s">
        <v>406</v>
      </c>
      <c r="D5" s="115"/>
      <c r="E5" s="48"/>
      <c r="F5" s="48"/>
    </row>
    <row r="6" spans="1:6" s="55" customFormat="1">
      <c r="A6" s="51"/>
      <c r="B6" s="115" t="s">
        <v>171</v>
      </c>
      <c r="C6" s="115" t="s">
        <v>173</v>
      </c>
      <c r="D6" s="115"/>
      <c r="E6" s="48"/>
      <c r="F6" s="48"/>
    </row>
    <row r="7" spans="1:6" ht="13">
      <c r="A7" s="596" t="s">
        <v>429</v>
      </c>
      <c r="B7" s="600"/>
      <c r="C7" s="601"/>
      <c r="D7" s="602"/>
      <c r="E7" s="362" t="str">
        <f>IF(D7=SUM(B7:C7),"OK","KO")</f>
        <v>OK</v>
      </c>
      <c r="F7" s="4"/>
    </row>
    <row r="8" spans="1:6" s="1" customFormat="1" ht="13">
      <c r="A8" s="49"/>
      <c r="B8" s="603"/>
      <c r="C8" s="598"/>
      <c r="D8" s="34"/>
      <c r="E8" s="362"/>
      <c r="F8" s="3"/>
    </row>
    <row r="9" spans="1:6" ht="13">
      <c r="A9" s="49" t="s">
        <v>430</v>
      </c>
      <c r="B9" s="604"/>
      <c r="C9" s="597"/>
      <c r="D9" s="605"/>
      <c r="E9" s="362" t="str">
        <f>IF(D9=SUM(B9:C9),"OK","KO")</f>
        <v>OK</v>
      </c>
      <c r="F9" s="4"/>
    </row>
    <row r="10" spans="1:6" s="1" customFormat="1" ht="13">
      <c r="A10" s="49"/>
      <c r="B10" s="603"/>
      <c r="C10" s="598"/>
      <c r="D10" s="34"/>
      <c r="E10" s="362"/>
      <c r="F10" s="3"/>
    </row>
    <row r="11" spans="1:6" ht="13">
      <c r="A11" s="49" t="s">
        <v>412</v>
      </c>
      <c r="B11" s="604"/>
      <c r="C11" s="597"/>
      <c r="D11" s="605"/>
      <c r="E11" s="362" t="str">
        <f>IF(D11=SUM(B11:C11),"OK","KO")</f>
        <v>OK</v>
      </c>
      <c r="F11" s="4"/>
    </row>
    <row r="12" spans="1:6" s="1" customFormat="1" ht="13">
      <c r="A12" s="49"/>
      <c r="B12" s="603"/>
      <c r="C12" s="598"/>
      <c r="D12" s="34"/>
      <c r="E12" s="362"/>
      <c r="F12" s="3"/>
    </row>
    <row r="13" spans="1:6" ht="13">
      <c r="A13" s="49" t="s">
        <v>431</v>
      </c>
      <c r="B13" s="604"/>
      <c r="C13" s="597"/>
      <c r="D13" s="605"/>
      <c r="E13" s="362" t="str">
        <f>IF(D13=SUM(B13:C13),"OK","KO")</f>
        <v>OK</v>
      </c>
      <c r="F13" s="4"/>
    </row>
    <row r="14" spans="1:6" s="1" customFormat="1" ht="13">
      <c r="A14" s="49"/>
      <c r="B14" s="603"/>
      <c r="C14" s="598"/>
      <c r="D14" s="34"/>
      <c r="E14" s="362"/>
      <c r="F14" s="3"/>
    </row>
    <row r="15" spans="1:6" ht="13">
      <c r="A15" s="49" t="s">
        <v>150</v>
      </c>
      <c r="B15" s="604"/>
      <c r="C15" s="597"/>
      <c r="D15" s="605"/>
      <c r="E15" s="362" t="str">
        <f>IF(D15=SUM(B15:C15),"OK","KO")</f>
        <v>OK</v>
      </c>
      <c r="F15" s="4"/>
    </row>
    <row r="16" spans="1:6" ht="13">
      <c r="A16" s="363" t="s">
        <v>38</v>
      </c>
      <c r="B16" s="604"/>
      <c r="C16" s="597"/>
      <c r="D16" s="605"/>
      <c r="E16" s="362" t="str">
        <f>IF(D16=SUM(B16:C16),"OK","KO")</f>
        <v>OK</v>
      </c>
      <c r="F16" s="4"/>
    </row>
    <row r="17" spans="1:6" ht="13">
      <c r="A17" s="363" t="s">
        <v>39</v>
      </c>
      <c r="B17" s="604"/>
      <c r="C17" s="597"/>
      <c r="D17" s="605"/>
      <c r="E17" s="362" t="str">
        <f>IF(D17=SUM(B17:C17),"OK","KO")</f>
        <v>OK</v>
      </c>
      <c r="F17" s="4"/>
    </row>
    <row r="18" spans="1:6" ht="13">
      <c r="A18" s="363" t="s">
        <v>86</v>
      </c>
      <c r="B18" s="604"/>
      <c r="C18" s="597"/>
      <c r="D18" s="605"/>
      <c r="E18" s="362" t="str">
        <f>IF(D18=SUM(B18:C18),"OK","KO")</f>
        <v>OK</v>
      </c>
      <c r="F18" s="4"/>
    </row>
    <row r="19" spans="1:6" ht="13">
      <c r="A19" s="363" t="s">
        <v>87</v>
      </c>
      <c r="B19" s="604"/>
      <c r="C19" s="597"/>
      <c r="D19" s="605"/>
      <c r="E19" s="362" t="str">
        <f>IF(D19=SUM(B19:C19),"OK","KO")</f>
        <v>OK</v>
      </c>
      <c r="F19" s="4"/>
    </row>
    <row r="20" spans="1:6" s="1" customFormat="1" ht="13">
      <c r="A20" s="49"/>
      <c r="B20" s="603"/>
      <c r="C20" s="598"/>
      <c r="D20" s="34"/>
      <c r="E20" s="362"/>
      <c r="F20" s="3"/>
    </row>
    <row r="21" spans="1:6" ht="13">
      <c r="A21" s="49" t="s">
        <v>88</v>
      </c>
      <c r="B21" s="604"/>
      <c r="C21" s="597"/>
      <c r="D21" s="605"/>
      <c r="E21" s="362" t="str">
        <f>IF(D21=SUM(B21:C21),"OK","KO")</f>
        <v>OK</v>
      </c>
      <c r="F21" s="4"/>
    </row>
    <row r="22" spans="1:6" ht="13">
      <c r="A22" s="363" t="s">
        <v>89</v>
      </c>
      <c r="B22" s="604"/>
      <c r="C22" s="597"/>
      <c r="D22" s="605"/>
      <c r="E22" s="362" t="str">
        <f>IF(D22=SUM(B22:C22),"OK","KO")</f>
        <v>OK</v>
      </c>
      <c r="F22" s="4"/>
    </row>
    <row r="23" spans="1:6" ht="13">
      <c r="A23" s="363" t="s">
        <v>408</v>
      </c>
      <c r="B23" s="604"/>
      <c r="C23" s="597"/>
      <c r="D23" s="605"/>
      <c r="E23" s="362" t="str">
        <f>IF(D23=SUM(B23:C23),"OK","KO")</f>
        <v>OK</v>
      </c>
      <c r="F23" s="4"/>
    </row>
    <row r="24" spans="1:6" s="1" customFormat="1" ht="13">
      <c r="A24" s="49"/>
      <c r="B24" s="603"/>
      <c r="C24" s="598"/>
      <c r="D24" s="34"/>
      <c r="E24" s="362"/>
      <c r="F24" s="3"/>
    </row>
    <row r="25" spans="1:6" ht="13">
      <c r="A25" s="49" t="s">
        <v>108</v>
      </c>
      <c r="B25" s="604"/>
      <c r="C25" s="597"/>
      <c r="D25" s="605"/>
      <c r="E25" s="362" t="str">
        <f>IF(D25=SUM(B25:C25),"OK","KO")</f>
        <v>OK</v>
      </c>
      <c r="F25" s="4"/>
    </row>
    <row r="26" spans="1:6" ht="13">
      <c r="A26" s="363" t="s">
        <v>89</v>
      </c>
      <c r="B26" s="604"/>
      <c r="C26" s="597"/>
      <c r="D26" s="605"/>
      <c r="E26" s="362" t="str">
        <f>IF(D26=SUM(B26:C26),"OK","KO")</f>
        <v>OK</v>
      </c>
      <c r="F26" s="4"/>
    </row>
    <row r="27" spans="1:6" ht="13">
      <c r="A27" s="363" t="s">
        <v>408</v>
      </c>
      <c r="B27" s="604"/>
      <c r="C27" s="597"/>
      <c r="D27" s="605"/>
      <c r="E27" s="362" t="str">
        <f>IF(D27=SUM(B27:C27),"OK","KO")</f>
        <v>OK</v>
      </c>
      <c r="F27" s="4"/>
    </row>
    <row r="28" spans="1:6" s="1" customFormat="1" ht="13">
      <c r="A28" s="49"/>
      <c r="B28" s="603"/>
      <c r="C28" s="598"/>
      <c r="D28" s="34"/>
      <c r="E28" s="362"/>
      <c r="F28" s="3"/>
    </row>
    <row r="29" spans="1:6" ht="13">
      <c r="A29" s="49" t="s">
        <v>358</v>
      </c>
      <c r="B29" s="604"/>
      <c r="C29" s="597"/>
      <c r="D29" s="605"/>
      <c r="E29" s="362" t="str">
        <f>IF(D29=SUM(B29:C29),"OK","KO")</f>
        <v>OK</v>
      </c>
      <c r="F29" s="4"/>
    </row>
    <row r="30" spans="1:6" s="1" customFormat="1" ht="13">
      <c r="A30" s="49"/>
      <c r="B30" s="603"/>
      <c r="C30" s="598"/>
      <c r="D30" s="34"/>
      <c r="E30" s="362"/>
      <c r="F30" s="3"/>
    </row>
    <row r="31" spans="1:6" ht="13">
      <c r="A31" s="49" t="s">
        <v>33</v>
      </c>
      <c r="B31" s="604"/>
      <c r="C31" s="597"/>
      <c r="D31" s="605"/>
      <c r="E31" s="362" t="str">
        <f>IF(D31=SUM(B31:C31),"OK","KO")</f>
        <v>OK</v>
      </c>
      <c r="F31" s="4"/>
    </row>
    <row r="32" spans="1:6" s="1" customFormat="1" ht="13">
      <c r="A32" s="49"/>
      <c r="B32" s="603"/>
      <c r="C32" s="598"/>
      <c r="D32" s="34"/>
      <c r="E32" s="362"/>
      <c r="F32" s="3"/>
    </row>
    <row r="33" spans="1:6" ht="13">
      <c r="A33" s="364" t="s">
        <v>109</v>
      </c>
      <c r="B33" s="606"/>
      <c r="C33" s="599"/>
      <c r="D33" s="607"/>
      <c r="E33" s="362" t="str">
        <f>IF(D33=SUM(B33:C33),"OK","KO")</f>
        <v>OK</v>
      </c>
      <c r="F33" s="4"/>
    </row>
    <row r="34" spans="1:6" s="1" customFormat="1" ht="13">
      <c r="A34" s="49"/>
      <c r="B34" s="603"/>
      <c r="C34" s="598"/>
      <c r="D34" s="34"/>
      <c r="E34" s="362"/>
      <c r="F34" s="3"/>
    </row>
    <row r="35" spans="1:6" ht="13">
      <c r="A35" s="364" t="s">
        <v>110</v>
      </c>
      <c r="B35" s="606"/>
      <c r="C35" s="599"/>
      <c r="D35" s="607"/>
      <c r="E35" s="362" t="str">
        <f>IF(D35=SUM(B35:C35),"OK","KO")</f>
        <v>OK</v>
      </c>
      <c r="F35" s="4"/>
    </row>
    <row r="36" spans="1:6" s="1" customFormat="1" ht="13">
      <c r="A36" s="49"/>
      <c r="B36" s="603"/>
      <c r="C36" s="598"/>
      <c r="D36" s="34"/>
      <c r="E36" s="362"/>
      <c r="F36" s="3"/>
    </row>
    <row r="37" spans="1:6" ht="13">
      <c r="A37" s="364" t="s">
        <v>256</v>
      </c>
      <c r="B37" s="606"/>
      <c r="C37" s="599"/>
      <c r="D37" s="607"/>
      <c r="E37" s="362" t="str">
        <f>IF(D37=SUM(B37:C37),"OK","KO")</f>
        <v>OK</v>
      </c>
      <c r="F37" s="4"/>
    </row>
    <row r="38" spans="1:6" s="1" customFormat="1" ht="13">
      <c r="A38" s="49"/>
      <c r="B38" s="603"/>
      <c r="C38" s="598"/>
      <c r="D38" s="34"/>
      <c r="E38" s="362"/>
      <c r="F38" s="3"/>
    </row>
    <row r="39" spans="1:6" ht="13">
      <c r="A39" s="364" t="s">
        <v>111</v>
      </c>
      <c r="B39" s="606"/>
      <c r="C39" s="599"/>
      <c r="D39" s="607"/>
      <c r="E39" s="362" t="str">
        <f>IF(D39=SUM(B39:C39),"OK","KO")</f>
        <v>OK</v>
      </c>
      <c r="F39" s="4"/>
    </row>
    <row r="40" spans="1:6" ht="13">
      <c r="A40" s="363" t="s">
        <v>258</v>
      </c>
      <c r="B40" s="604"/>
      <c r="C40" s="597"/>
      <c r="D40" s="605"/>
      <c r="E40" s="362" t="str">
        <f>IF(D40=SUM(B40:C40),"OK","KO")</f>
        <v>OK</v>
      </c>
      <c r="F40" s="4"/>
    </row>
    <row r="41" spans="1:6" ht="13">
      <c r="A41" s="363" t="s">
        <v>157</v>
      </c>
      <c r="B41" s="604"/>
      <c r="C41" s="597"/>
      <c r="D41" s="605"/>
      <c r="E41" s="362" t="str">
        <f>IF(D41=SUM(B41:C41),"OK","KO")</f>
        <v>OK</v>
      </c>
      <c r="F41" s="4"/>
    </row>
    <row r="42" spans="1:6" ht="13">
      <c r="A42" s="363" t="s">
        <v>152</v>
      </c>
      <c r="B42" s="604"/>
      <c r="C42" s="597"/>
      <c r="D42" s="605"/>
      <c r="E42" s="362" t="str">
        <f>IF(D42=SUM(B42:C42),"OK","KO")</f>
        <v>OK</v>
      </c>
      <c r="F42" s="4"/>
    </row>
    <row r="43" spans="1:6" s="1" customFormat="1" ht="13">
      <c r="A43" s="49"/>
      <c r="B43" s="603"/>
      <c r="C43" s="598"/>
      <c r="D43" s="34"/>
      <c r="E43" s="362"/>
      <c r="F43" s="3"/>
    </row>
    <row r="44" spans="1:6" ht="13">
      <c r="A44" s="364" t="s">
        <v>112</v>
      </c>
      <c r="B44" s="606"/>
      <c r="C44" s="599"/>
      <c r="D44" s="607"/>
      <c r="E44" s="362" t="str">
        <f>IF(D44=SUM(B44:C44),"OK","KO")</f>
        <v>OK</v>
      </c>
      <c r="F44" s="4"/>
    </row>
    <row r="45" spans="1:6" ht="13">
      <c r="A45" s="363" t="s">
        <v>258</v>
      </c>
      <c r="B45" s="604"/>
      <c r="C45" s="597"/>
      <c r="D45" s="605"/>
      <c r="E45" s="362" t="str">
        <f>IF(D45=SUM(B45:C45),"OK","KO")</f>
        <v>OK</v>
      </c>
      <c r="F45" s="4"/>
    </row>
    <row r="46" spans="1:6" ht="13">
      <c r="A46" s="363" t="s">
        <v>157</v>
      </c>
      <c r="B46" s="604"/>
      <c r="C46" s="597"/>
      <c r="D46" s="605"/>
      <c r="E46" s="362" t="str">
        <f>IF(D46=SUM(B46:C46),"OK","KO")</f>
        <v>OK</v>
      </c>
      <c r="F46" s="4"/>
    </row>
    <row r="47" spans="1:6" ht="13">
      <c r="A47" s="363" t="s">
        <v>152</v>
      </c>
      <c r="B47" s="604"/>
      <c r="C47" s="597"/>
      <c r="D47" s="605"/>
      <c r="E47" s="362" t="str">
        <f>IF(D47=SUM(B47:C47),"OK","KO")</f>
        <v>OK</v>
      </c>
      <c r="F47" s="4"/>
    </row>
    <row r="48" spans="1:6" s="1" customFormat="1" ht="13">
      <c r="A48" s="49"/>
      <c r="B48" s="603"/>
      <c r="C48" s="598"/>
      <c r="D48" s="34"/>
      <c r="E48" s="362"/>
      <c r="F48" s="3"/>
    </row>
    <row r="49" spans="1:6" ht="13">
      <c r="A49" s="365" t="s">
        <v>345</v>
      </c>
      <c r="B49" s="608"/>
      <c r="C49" s="609"/>
      <c r="D49" s="610"/>
      <c r="E49" s="362" t="str">
        <f>IF(D49=SUM(B49:C49),"OK","KO")</f>
        <v>OK</v>
      </c>
      <c r="F49" s="4"/>
    </row>
    <row r="50" spans="1:6" ht="13">
      <c r="A50" s="361" t="s">
        <v>888</v>
      </c>
      <c r="B50" s="362" t="str">
        <f>IF(B49=SUM(B33+B35+B37+B39+B44),"OK","KO")</f>
        <v>OK</v>
      </c>
      <c r="C50" s="362" t="str">
        <f t="shared" ref="C50:D50" si="0">IF(C49=SUM(C33+C35+C37+C39+C44),"OK","KO")</f>
        <v>OK</v>
      </c>
      <c r="D50" s="362" t="str">
        <f t="shared" si="0"/>
        <v>OK</v>
      </c>
    </row>
  </sheetData>
  <sheetProtection password="C950" sheet="1" objects="1" scenarios="1"/>
  <phoneticPr fontId="11" type="noConversion"/>
  <conditionalFormatting sqref="E7:E49">
    <cfRule type="cellIs" dxfId="329" priority="3" operator="equal">
      <formula>"KO"</formula>
    </cfRule>
    <cfRule type="cellIs" dxfId="328" priority="4" operator="equal">
      <formula>"OK"</formula>
    </cfRule>
  </conditionalFormatting>
  <conditionalFormatting sqref="B50:D50">
    <cfRule type="cellIs" dxfId="327" priority="1" operator="equal">
      <formula>"KO"</formula>
    </cfRule>
    <cfRule type="cellIs" dxfId="326" priority="2" operator="equal">
      <formula>"OK"</formula>
    </cfRule>
  </conditionalFormatting>
  <pageMargins left="0.39370078740157483" right="0.39370078740157483" top="0.39370078740157483" bottom="0.39370078740157483" header="0.51181102362204722" footer="0.51181102362204722"/>
  <pageSetup paperSize="9" scale="98" orientation="portrait" horizontalDpi="300" verticalDpi="300"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37"/>
  <sheetViews>
    <sheetView zoomScale="80" zoomScaleNormal="80" workbookViewId="0">
      <selection activeCell="R133" sqref="R133:R134"/>
    </sheetView>
  </sheetViews>
  <sheetFormatPr baseColWidth="10" defaultColWidth="11.453125" defaultRowHeight="12"/>
  <cols>
    <col min="1" max="1" width="53.7265625" style="518" bestFit="1" customWidth="1"/>
    <col min="2" max="2" width="45.26953125" style="517" bestFit="1" customWidth="1"/>
    <col min="3" max="17" width="22.7265625" style="518" customWidth="1"/>
    <col min="18" max="20" width="11.453125" style="518"/>
    <col min="21" max="21" width="38.54296875" style="518" customWidth="1"/>
    <col min="22" max="16384" width="11.453125" style="518"/>
  </cols>
  <sheetData>
    <row r="1" spans="1:19">
      <c r="A1" s="516" t="s">
        <v>690</v>
      </c>
    </row>
    <row r="2" spans="1:19" s="521" customFormat="1">
      <c r="A2" s="519" t="s">
        <v>691</v>
      </c>
      <c r="B2" s="520"/>
    </row>
    <row r="3" spans="1:19" s="521" customFormat="1">
      <c r="A3" s="519"/>
      <c r="B3" s="520"/>
    </row>
    <row r="4" spans="1:19">
      <c r="A4" s="516" t="s">
        <v>923</v>
      </c>
    </row>
    <row r="5" spans="1:19" s="521" customFormat="1">
      <c r="A5" s="522" t="s">
        <v>916</v>
      </c>
      <c r="B5" s="520"/>
    </row>
    <row r="6" spans="1:19">
      <c r="A6" s="522" t="s">
        <v>924</v>
      </c>
      <c r="B6" s="523" t="s">
        <v>692</v>
      </c>
      <c r="C6" s="524">
        <v>10</v>
      </c>
      <c r="D6" s="523" t="s">
        <v>925</v>
      </c>
    </row>
    <row r="8" spans="1:19">
      <c r="A8" s="519" t="s">
        <v>926</v>
      </c>
    </row>
    <row r="10" spans="1:19">
      <c r="B10" s="525"/>
      <c r="C10" s="526">
        <v>0</v>
      </c>
      <c r="D10" s="526">
        <v>1</v>
      </c>
      <c r="E10" s="526">
        <v>2</v>
      </c>
      <c r="F10" s="526">
        <v>3</v>
      </c>
      <c r="G10" s="526">
        <v>4</v>
      </c>
      <c r="H10" s="526">
        <v>5</v>
      </c>
      <c r="I10" s="526">
        <v>6</v>
      </c>
      <c r="J10" s="526">
        <v>7</v>
      </c>
      <c r="K10" s="526">
        <v>8</v>
      </c>
      <c r="L10" s="526">
        <v>9</v>
      </c>
      <c r="M10" s="526">
        <v>10</v>
      </c>
      <c r="N10" s="526">
        <v>11</v>
      </c>
      <c r="O10" s="526">
        <v>12</v>
      </c>
      <c r="P10" s="526">
        <v>13</v>
      </c>
    </row>
    <row r="11" spans="1:19">
      <c r="A11" s="519" t="s">
        <v>523</v>
      </c>
      <c r="B11" s="527"/>
      <c r="C11" s="528">
        <v>10</v>
      </c>
      <c r="D11" s="528">
        <v>20</v>
      </c>
      <c r="E11" s="528">
        <v>30</v>
      </c>
      <c r="F11" s="528">
        <v>40</v>
      </c>
      <c r="G11" s="528">
        <v>50</v>
      </c>
      <c r="H11" s="528">
        <v>60</v>
      </c>
      <c r="I11" s="528">
        <v>70</v>
      </c>
      <c r="J11" s="528">
        <v>80</v>
      </c>
      <c r="K11" s="528">
        <v>90</v>
      </c>
      <c r="L11" s="528">
        <v>100</v>
      </c>
      <c r="M11" s="528">
        <v>110</v>
      </c>
      <c r="N11" s="528">
        <v>120</v>
      </c>
      <c r="O11" s="528">
        <v>130</v>
      </c>
      <c r="P11" s="528">
        <v>140</v>
      </c>
      <c r="Q11" s="529"/>
      <c r="R11" s="529"/>
    </row>
    <row r="12" spans="1:19" ht="15" customHeight="1">
      <c r="A12" s="530" t="s">
        <v>524</v>
      </c>
      <c r="B12" s="531">
        <v>10</v>
      </c>
      <c r="C12" s="584"/>
      <c r="D12" s="584"/>
      <c r="E12" s="584"/>
      <c r="F12" s="584"/>
      <c r="G12" s="584"/>
      <c r="H12" s="584"/>
      <c r="I12" s="584"/>
      <c r="J12" s="584"/>
      <c r="K12" s="584"/>
      <c r="L12" s="584"/>
      <c r="M12" s="584"/>
      <c r="N12" s="584"/>
      <c r="O12" s="584"/>
      <c r="P12" s="584"/>
      <c r="Q12" s="532"/>
      <c r="R12" s="533"/>
      <c r="S12" s="533"/>
    </row>
    <row r="13" spans="1:19" ht="15" customHeight="1">
      <c r="A13" s="530" t="s">
        <v>525</v>
      </c>
      <c r="B13" s="531">
        <v>20</v>
      </c>
      <c r="C13" s="584"/>
      <c r="D13" s="584"/>
      <c r="E13" s="584"/>
      <c r="F13" s="584"/>
      <c r="G13" s="584"/>
      <c r="H13" s="584"/>
      <c r="I13" s="584"/>
      <c r="J13" s="584"/>
      <c r="K13" s="584"/>
      <c r="L13" s="584"/>
      <c r="M13" s="584"/>
      <c r="N13" s="584"/>
      <c r="O13" s="584"/>
      <c r="P13" s="584"/>
      <c r="Q13" s="532"/>
      <c r="R13" s="533"/>
      <c r="S13" s="533"/>
    </row>
    <row r="14" spans="1:19" ht="15" customHeight="1">
      <c r="A14" s="530" t="s">
        <v>526</v>
      </c>
      <c r="B14" s="531">
        <v>30</v>
      </c>
      <c r="C14" s="584"/>
      <c r="D14" s="584"/>
      <c r="E14" s="584"/>
      <c r="F14" s="584"/>
      <c r="G14" s="584"/>
      <c r="H14" s="584"/>
      <c r="I14" s="584"/>
      <c r="J14" s="584"/>
      <c r="K14" s="584"/>
      <c r="L14" s="584"/>
      <c r="M14" s="584"/>
      <c r="N14" s="584"/>
      <c r="O14" s="584"/>
      <c r="P14" s="584"/>
      <c r="Q14" s="532"/>
      <c r="R14" s="533"/>
    </row>
    <row r="15" spans="1:19" ht="15" customHeight="1">
      <c r="A15" s="530" t="s">
        <v>527</v>
      </c>
      <c r="B15" s="531">
        <v>40</v>
      </c>
      <c r="C15" s="584"/>
      <c r="D15" s="584"/>
      <c r="E15" s="584"/>
      <c r="F15" s="584"/>
      <c r="G15" s="584"/>
      <c r="H15" s="584"/>
      <c r="I15" s="584"/>
      <c r="J15" s="584"/>
      <c r="K15" s="584"/>
      <c r="L15" s="584"/>
      <c r="M15" s="584"/>
      <c r="N15" s="584"/>
      <c r="O15" s="584"/>
      <c r="P15" s="584"/>
      <c r="Q15" s="532"/>
      <c r="R15" s="533"/>
    </row>
    <row r="16" spans="1:19" ht="15" customHeight="1">
      <c r="A16" s="530" t="s">
        <v>528</v>
      </c>
      <c r="B16" s="531">
        <v>50</v>
      </c>
      <c r="C16" s="584"/>
      <c r="D16" s="584"/>
      <c r="E16" s="584"/>
      <c r="F16" s="584"/>
      <c r="G16" s="584"/>
      <c r="H16" s="584"/>
      <c r="I16" s="584"/>
      <c r="J16" s="584"/>
      <c r="K16" s="584"/>
      <c r="L16" s="584"/>
      <c r="M16" s="584"/>
      <c r="N16" s="584"/>
      <c r="O16" s="584"/>
      <c r="P16" s="584"/>
      <c r="Q16" s="532"/>
      <c r="R16" s="533"/>
    </row>
    <row r="17" spans="1:21" ht="15" customHeight="1">
      <c r="A17" s="530" t="s">
        <v>529</v>
      </c>
      <c r="B17" s="531">
        <v>60</v>
      </c>
      <c r="C17" s="584"/>
      <c r="D17" s="584"/>
      <c r="E17" s="584"/>
      <c r="F17" s="584"/>
      <c r="G17" s="584"/>
      <c r="H17" s="584"/>
      <c r="I17" s="584"/>
      <c r="J17" s="584"/>
      <c r="K17" s="584"/>
      <c r="L17" s="584"/>
      <c r="M17" s="584"/>
      <c r="N17" s="584"/>
      <c r="O17" s="584"/>
      <c r="P17" s="584"/>
      <c r="Q17" s="532"/>
      <c r="R17" s="533"/>
      <c r="S17" s="533"/>
      <c r="T17" s="534"/>
    </row>
    <row r="18" spans="1:21" ht="15" customHeight="1">
      <c r="A18" s="530" t="s">
        <v>530</v>
      </c>
      <c r="B18" s="531">
        <v>70</v>
      </c>
      <c r="C18" s="584"/>
      <c r="D18" s="584"/>
      <c r="E18" s="584"/>
      <c r="F18" s="584"/>
      <c r="G18" s="584"/>
      <c r="H18" s="584"/>
      <c r="I18" s="584"/>
      <c r="J18" s="584"/>
      <c r="K18" s="584"/>
      <c r="L18" s="584"/>
      <c r="M18" s="584"/>
      <c r="N18" s="584"/>
      <c r="O18" s="584"/>
      <c r="P18" s="584"/>
      <c r="Q18" s="532"/>
      <c r="R18" s="533"/>
      <c r="S18" s="533"/>
      <c r="T18" s="534"/>
    </row>
    <row r="19" spans="1:21" ht="15" customHeight="1">
      <c r="A19" s="530" t="s">
        <v>531</v>
      </c>
      <c r="B19" s="531">
        <v>80</v>
      </c>
      <c r="C19" s="584"/>
      <c r="D19" s="584"/>
      <c r="E19" s="584"/>
      <c r="F19" s="584"/>
      <c r="G19" s="584"/>
      <c r="H19" s="584"/>
      <c r="I19" s="584"/>
      <c r="J19" s="584"/>
      <c r="K19" s="584"/>
      <c r="L19" s="584"/>
      <c r="M19" s="584"/>
      <c r="N19" s="584"/>
      <c r="O19" s="584"/>
      <c r="P19" s="584"/>
      <c r="Q19" s="532"/>
      <c r="R19" s="533"/>
      <c r="S19" s="533"/>
      <c r="T19" s="534"/>
    </row>
    <row r="20" spans="1:21" ht="15" customHeight="1">
      <c r="A20" s="530" t="s">
        <v>488</v>
      </c>
      <c r="B20" s="531">
        <v>90</v>
      </c>
      <c r="C20" s="584"/>
      <c r="D20" s="584"/>
      <c r="E20" s="584"/>
      <c r="F20" s="584"/>
      <c r="G20" s="584"/>
      <c r="H20" s="584"/>
      <c r="I20" s="584"/>
      <c r="J20" s="584"/>
      <c r="K20" s="584"/>
      <c r="L20" s="584"/>
      <c r="M20" s="584"/>
      <c r="N20" s="584"/>
      <c r="O20" s="584"/>
      <c r="P20" s="584"/>
      <c r="Q20" s="532"/>
      <c r="R20" s="533"/>
      <c r="S20" s="533"/>
      <c r="T20" s="534"/>
    </row>
    <row r="21" spans="1:21" ht="15" customHeight="1">
      <c r="A21" s="535" t="s">
        <v>532</v>
      </c>
      <c r="B21" s="531">
        <v>100</v>
      </c>
      <c r="C21" s="584"/>
      <c r="D21" s="584"/>
      <c r="E21" s="584"/>
      <c r="F21" s="584"/>
      <c r="G21" s="584"/>
      <c r="H21" s="584"/>
      <c r="I21" s="584"/>
      <c r="J21" s="584"/>
      <c r="K21" s="584"/>
      <c r="L21" s="584"/>
      <c r="M21" s="584"/>
      <c r="N21" s="584"/>
      <c r="O21" s="584"/>
      <c r="P21" s="584"/>
      <c r="Q21" s="532"/>
      <c r="R21" s="533"/>
    </row>
    <row r="22" spans="1:21" ht="15" customHeight="1">
      <c r="A22" s="530" t="s">
        <v>533</v>
      </c>
      <c r="B22" s="531">
        <v>110</v>
      </c>
      <c r="C22" s="584"/>
      <c r="D22" s="584"/>
      <c r="E22" s="584"/>
      <c r="F22" s="584"/>
      <c r="G22" s="584"/>
      <c r="H22" s="584"/>
      <c r="I22" s="584"/>
      <c r="J22" s="584"/>
      <c r="K22" s="584"/>
      <c r="L22" s="584"/>
      <c r="M22" s="584"/>
      <c r="N22" s="584"/>
      <c r="O22" s="584"/>
      <c r="P22" s="584"/>
      <c r="Q22" s="536"/>
    </row>
    <row r="23" spans="1:21" ht="15" customHeight="1">
      <c r="A23" s="535" t="s">
        <v>534</v>
      </c>
      <c r="B23" s="531">
        <v>120</v>
      </c>
      <c r="C23" s="584"/>
      <c r="D23" s="584"/>
      <c r="E23" s="584"/>
      <c r="F23" s="584"/>
      <c r="G23" s="584"/>
      <c r="H23" s="584"/>
      <c r="I23" s="584"/>
      <c r="J23" s="584"/>
      <c r="K23" s="584"/>
      <c r="L23" s="584"/>
      <c r="M23" s="584"/>
      <c r="N23" s="584"/>
      <c r="O23" s="584"/>
      <c r="P23" s="584"/>
      <c r="Q23" s="536"/>
    </row>
    <row r="24" spans="1:21" ht="15" customHeight="1">
      <c r="A24" s="537" t="s">
        <v>927</v>
      </c>
      <c r="B24" s="538">
        <v>125</v>
      </c>
      <c r="C24" s="584"/>
      <c r="D24" s="584"/>
      <c r="E24" s="584"/>
      <c r="F24" s="584"/>
      <c r="G24" s="584"/>
      <c r="H24" s="584"/>
      <c r="I24" s="584"/>
      <c r="J24" s="584"/>
      <c r="K24" s="584"/>
      <c r="L24" s="584"/>
      <c r="M24" s="584"/>
      <c r="N24" s="584"/>
      <c r="O24" s="584"/>
      <c r="P24" s="584"/>
      <c r="Q24" s="536"/>
    </row>
    <row r="25" spans="1:21" ht="12.75" customHeight="1">
      <c r="A25" s="520"/>
      <c r="C25" s="525"/>
      <c r="D25" s="525"/>
      <c r="E25" s="525"/>
      <c r="F25" s="525"/>
      <c r="G25" s="525"/>
      <c r="H25" s="525"/>
      <c r="I25" s="525"/>
      <c r="J25" s="525"/>
      <c r="K25" s="525"/>
      <c r="L25" s="525"/>
      <c r="M25" s="525"/>
      <c r="N25" s="525"/>
      <c r="O25" s="525"/>
      <c r="P25" s="525"/>
    </row>
    <row r="26" spans="1:21">
      <c r="A26" s="539"/>
      <c r="B26" s="540"/>
      <c r="C26" s="541"/>
      <c r="D26" s="542"/>
      <c r="E26" s="542"/>
      <c r="F26" s="542"/>
      <c r="G26" s="542"/>
      <c r="H26" s="542"/>
      <c r="I26" s="542"/>
      <c r="J26" s="542"/>
      <c r="K26" s="542"/>
      <c r="L26" s="542"/>
      <c r="M26" s="542"/>
      <c r="N26" s="542"/>
      <c r="O26" s="542"/>
      <c r="P26" s="542"/>
      <c r="Q26" s="536"/>
    </row>
    <row r="27" spans="1:21">
      <c r="A27" s="516" t="s">
        <v>928</v>
      </c>
    </row>
    <row r="28" spans="1:21" s="521" customFormat="1">
      <c r="A28" s="522" t="s">
        <v>916</v>
      </c>
      <c r="B28" s="520"/>
      <c r="R28" s="518"/>
      <c r="S28" s="518"/>
      <c r="T28" s="518"/>
      <c r="U28" s="518"/>
    </row>
    <row r="29" spans="1:21" s="521" customFormat="1">
      <c r="A29" s="522" t="s">
        <v>929</v>
      </c>
      <c r="B29" s="520"/>
      <c r="R29" s="518"/>
      <c r="S29" s="518"/>
      <c r="T29" s="518"/>
      <c r="U29" s="518"/>
    </row>
    <row r="30" spans="1:21">
      <c r="A30" s="522" t="s">
        <v>924</v>
      </c>
      <c r="B30" s="523" t="s">
        <v>692</v>
      </c>
      <c r="C30" s="524">
        <v>10</v>
      </c>
      <c r="D30" s="523" t="s">
        <v>925</v>
      </c>
    </row>
    <row r="32" spans="1:21">
      <c r="A32" s="519" t="s">
        <v>930</v>
      </c>
    </row>
    <row r="34" spans="1:21">
      <c r="A34" s="525"/>
      <c r="B34" s="525"/>
      <c r="C34" s="526">
        <v>0</v>
      </c>
      <c r="D34" s="526">
        <v>1</v>
      </c>
      <c r="E34" s="526">
        <v>2</v>
      </c>
      <c r="F34" s="526">
        <v>3</v>
      </c>
      <c r="G34" s="526">
        <v>4</v>
      </c>
      <c r="H34" s="526">
        <v>5</v>
      </c>
      <c r="I34" s="526">
        <v>6</v>
      </c>
      <c r="J34" s="526">
        <v>7</v>
      </c>
      <c r="K34" s="526">
        <v>8</v>
      </c>
      <c r="L34" s="526">
        <v>9</v>
      </c>
      <c r="M34" s="526">
        <v>10</v>
      </c>
      <c r="N34" s="526">
        <v>11</v>
      </c>
      <c r="O34" s="526">
        <v>12</v>
      </c>
      <c r="P34" s="526">
        <v>13</v>
      </c>
    </row>
    <row r="35" spans="1:21">
      <c r="A35" s="519" t="s">
        <v>523</v>
      </c>
      <c r="B35" s="527"/>
      <c r="C35" s="528">
        <v>150</v>
      </c>
      <c r="D35" s="528">
        <v>160</v>
      </c>
      <c r="E35" s="528">
        <v>170</v>
      </c>
      <c r="F35" s="528">
        <v>180</v>
      </c>
      <c r="G35" s="528">
        <v>190</v>
      </c>
      <c r="H35" s="528">
        <v>200</v>
      </c>
      <c r="I35" s="528">
        <v>210</v>
      </c>
      <c r="J35" s="528">
        <v>220</v>
      </c>
      <c r="K35" s="528">
        <v>230</v>
      </c>
      <c r="L35" s="528">
        <v>240</v>
      </c>
      <c r="M35" s="528">
        <v>250</v>
      </c>
      <c r="N35" s="528">
        <v>260</v>
      </c>
      <c r="O35" s="528">
        <v>270</v>
      </c>
      <c r="P35" s="528">
        <v>280</v>
      </c>
      <c r="Q35" s="529"/>
      <c r="R35" s="529"/>
    </row>
    <row r="36" spans="1:21" ht="15" customHeight="1">
      <c r="A36" s="543" t="s">
        <v>931</v>
      </c>
      <c r="B36" s="531">
        <v>130</v>
      </c>
      <c r="C36" s="576"/>
      <c r="D36" s="576"/>
      <c r="E36" s="576"/>
      <c r="F36" s="576"/>
      <c r="G36" s="576"/>
      <c r="H36" s="576"/>
      <c r="I36" s="576"/>
      <c r="J36" s="576"/>
      <c r="K36" s="576"/>
      <c r="L36" s="576"/>
      <c r="M36" s="576"/>
      <c r="N36" s="576"/>
      <c r="O36" s="576"/>
      <c r="P36" s="576"/>
      <c r="Q36" s="536"/>
    </row>
    <row r="37" spans="1:21" ht="15" customHeight="1">
      <c r="A37" s="530" t="s">
        <v>535</v>
      </c>
      <c r="B37" s="531">
        <v>140</v>
      </c>
      <c r="C37" s="576"/>
      <c r="D37" s="576"/>
      <c r="E37" s="576"/>
      <c r="F37" s="576"/>
      <c r="G37" s="576"/>
      <c r="H37" s="576"/>
      <c r="I37" s="576"/>
      <c r="J37" s="576"/>
      <c r="K37" s="576"/>
      <c r="L37" s="576"/>
      <c r="M37" s="576"/>
      <c r="N37" s="576"/>
      <c r="O37" s="576"/>
      <c r="P37" s="576"/>
      <c r="Q37" s="536"/>
    </row>
    <row r="38" spans="1:21" ht="15" customHeight="1">
      <c r="A38" s="543" t="s">
        <v>932</v>
      </c>
      <c r="B38" s="531">
        <v>150</v>
      </c>
      <c r="C38" s="576"/>
      <c r="D38" s="576"/>
      <c r="E38" s="576"/>
      <c r="F38" s="576"/>
      <c r="G38" s="576"/>
      <c r="H38" s="576"/>
      <c r="I38" s="576"/>
      <c r="J38" s="576"/>
      <c r="K38" s="576"/>
      <c r="L38" s="576"/>
      <c r="M38" s="576"/>
      <c r="N38" s="576"/>
      <c r="O38" s="576"/>
      <c r="P38" s="576"/>
      <c r="Q38" s="536"/>
    </row>
    <row r="39" spans="1:21" ht="12.75" customHeight="1">
      <c r="A39" s="520"/>
      <c r="C39" s="525"/>
      <c r="D39" s="525"/>
      <c r="E39" s="525"/>
      <c r="F39" s="525"/>
      <c r="G39" s="525"/>
      <c r="H39" s="525"/>
      <c r="I39" s="525"/>
      <c r="J39" s="525"/>
      <c r="K39" s="525"/>
      <c r="L39" s="525"/>
      <c r="M39" s="525"/>
      <c r="N39" s="525"/>
      <c r="O39" s="525"/>
      <c r="P39" s="525"/>
    </row>
    <row r="40" spans="1:21" ht="12.75" customHeight="1">
      <c r="A40" s="520"/>
      <c r="C40" s="525"/>
      <c r="D40" s="525"/>
      <c r="E40" s="525"/>
      <c r="F40" s="525"/>
      <c r="G40" s="525"/>
      <c r="H40" s="525"/>
      <c r="I40" s="525"/>
      <c r="J40" s="525"/>
      <c r="K40" s="525"/>
      <c r="L40" s="525"/>
      <c r="M40" s="525"/>
      <c r="N40" s="525"/>
      <c r="O40" s="525"/>
      <c r="P40" s="525"/>
    </row>
    <row r="41" spans="1:21">
      <c r="A41" s="516" t="s">
        <v>933</v>
      </c>
    </row>
    <row r="42" spans="1:21" s="521" customFormat="1" ht="21.75" customHeight="1">
      <c r="A42" s="522" t="s">
        <v>916</v>
      </c>
      <c r="B42" s="520"/>
      <c r="R42" s="518"/>
      <c r="S42" s="518"/>
      <c r="T42" s="518"/>
      <c r="U42" s="518"/>
    </row>
    <row r="43" spans="1:21" s="521" customFormat="1">
      <c r="A43" s="522" t="s">
        <v>934</v>
      </c>
      <c r="B43" s="520"/>
      <c r="R43" s="518"/>
      <c r="S43" s="518"/>
      <c r="T43" s="518"/>
      <c r="U43" s="518"/>
    </row>
    <row r="44" spans="1:21">
      <c r="A44" s="522" t="s">
        <v>924</v>
      </c>
      <c r="B44" s="523" t="s">
        <v>692</v>
      </c>
      <c r="C44" s="524">
        <v>10</v>
      </c>
      <c r="D44" s="523" t="s">
        <v>925</v>
      </c>
    </row>
    <row r="46" spans="1:21">
      <c r="A46" s="544" t="s">
        <v>935</v>
      </c>
    </row>
    <row r="48" spans="1:21">
      <c r="B48" s="525"/>
      <c r="C48" s="526">
        <v>0</v>
      </c>
      <c r="D48" s="526">
        <v>1</v>
      </c>
      <c r="E48" s="526">
        <v>2</v>
      </c>
      <c r="F48" s="526">
        <v>3</v>
      </c>
      <c r="G48" s="526">
        <v>4</v>
      </c>
      <c r="H48" s="526">
        <v>5</v>
      </c>
      <c r="I48" s="526">
        <v>6</v>
      </c>
      <c r="J48" s="526">
        <v>7</v>
      </c>
      <c r="K48" s="526">
        <v>8</v>
      </c>
      <c r="L48" s="526">
        <v>9</v>
      </c>
      <c r="M48" s="526">
        <v>10</v>
      </c>
      <c r="N48" s="526">
        <v>11</v>
      </c>
      <c r="O48" s="526">
        <v>12</v>
      </c>
      <c r="P48" s="526">
        <v>13</v>
      </c>
    </row>
    <row r="49" spans="1:21">
      <c r="A49" s="519" t="s">
        <v>523</v>
      </c>
      <c r="B49" s="527"/>
      <c r="C49" s="528">
        <v>290</v>
      </c>
      <c r="D49" s="528">
        <v>300</v>
      </c>
      <c r="E49" s="528">
        <v>310</v>
      </c>
      <c r="F49" s="528">
        <v>320</v>
      </c>
      <c r="G49" s="528">
        <v>330</v>
      </c>
      <c r="H49" s="528">
        <v>340</v>
      </c>
      <c r="I49" s="528">
        <v>350</v>
      </c>
      <c r="J49" s="528">
        <v>360</v>
      </c>
      <c r="K49" s="528">
        <v>370</v>
      </c>
      <c r="L49" s="528">
        <v>380</v>
      </c>
      <c r="M49" s="528">
        <v>390</v>
      </c>
      <c r="N49" s="528">
        <v>400</v>
      </c>
      <c r="O49" s="528">
        <v>410</v>
      </c>
      <c r="P49" s="528">
        <v>420</v>
      </c>
      <c r="Q49" s="529"/>
      <c r="R49" s="529"/>
    </row>
    <row r="50" spans="1:21" ht="15" customHeight="1">
      <c r="A50" s="543" t="s">
        <v>936</v>
      </c>
      <c r="B50" s="531">
        <v>160</v>
      </c>
      <c r="C50" s="566"/>
      <c r="D50" s="566"/>
      <c r="E50" s="566"/>
      <c r="F50" s="566"/>
      <c r="G50" s="566"/>
      <c r="H50" s="566"/>
      <c r="I50" s="566"/>
      <c r="J50" s="566"/>
      <c r="K50" s="566"/>
      <c r="L50" s="566"/>
      <c r="M50" s="566"/>
      <c r="N50" s="566"/>
      <c r="O50" s="566"/>
      <c r="P50" s="566"/>
      <c r="Q50" s="536"/>
    </row>
    <row r="51" spans="1:21" ht="15" customHeight="1">
      <c r="A51" s="530" t="s">
        <v>535</v>
      </c>
      <c r="B51" s="531">
        <v>170</v>
      </c>
      <c r="C51" s="566"/>
      <c r="D51" s="566"/>
      <c r="E51" s="566"/>
      <c r="F51" s="566"/>
      <c r="G51" s="566"/>
      <c r="H51" s="566"/>
      <c r="I51" s="566"/>
      <c r="J51" s="566"/>
      <c r="K51" s="566"/>
      <c r="L51" s="566"/>
      <c r="M51" s="566"/>
      <c r="N51" s="566"/>
      <c r="O51" s="566"/>
      <c r="P51" s="566"/>
      <c r="Q51" s="536"/>
    </row>
    <row r="52" spans="1:21" ht="15" customHeight="1">
      <c r="A52" s="543" t="s">
        <v>937</v>
      </c>
      <c r="B52" s="531">
        <v>180</v>
      </c>
      <c r="C52" s="566"/>
      <c r="D52" s="566"/>
      <c r="E52" s="566"/>
      <c r="F52" s="566"/>
      <c r="G52" s="566"/>
      <c r="H52" s="566"/>
      <c r="I52" s="566"/>
      <c r="J52" s="566"/>
      <c r="K52" s="566"/>
      <c r="L52" s="566"/>
      <c r="M52" s="566"/>
      <c r="N52" s="566"/>
      <c r="O52" s="566"/>
      <c r="P52" s="566"/>
      <c r="Q52" s="536"/>
    </row>
    <row r="53" spans="1:21" ht="12.75" customHeight="1">
      <c r="A53" s="520"/>
      <c r="C53" s="525"/>
      <c r="D53" s="525"/>
      <c r="E53" s="525"/>
      <c r="F53" s="525"/>
      <c r="G53" s="525"/>
      <c r="H53" s="525"/>
      <c r="I53" s="525"/>
      <c r="J53" s="525"/>
      <c r="K53" s="525"/>
      <c r="L53" s="525"/>
      <c r="M53" s="525"/>
      <c r="N53" s="525"/>
      <c r="O53" s="525"/>
      <c r="P53" s="525"/>
    </row>
    <row r="54" spans="1:21">
      <c r="C54" s="525"/>
      <c r="D54" s="525"/>
      <c r="E54" s="525"/>
      <c r="F54" s="525"/>
      <c r="G54" s="525"/>
      <c r="H54" s="525"/>
      <c r="I54" s="525"/>
      <c r="J54" s="525"/>
      <c r="K54" s="525"/>
      <c r="L54" s="525"/>
      <c r="M54" s="525"/>
      <c r="N54" s="525"/>
      <c r="O54" s="525"/>
      <c r="P54" s="525"/>
      <c r="U54" s="536"/>
    </row>
    <row r="55" spans="1:21">
      <c r="A55" s="516" t="s">
        <v>938</v>
      </c>
    </row>
    <row r="56" spans="1:21" s="521" customFormat="1" ht="21.75" customHeight="1">
      <c r="A56" s="522" t="s">
        <v>916</v>
      </c>
      <c r="B56" s="520"/>
      <c r="R56" s="518"/>
      <c r="S56" s="518"/>
      <c r="T56" s="518"/>
      <c r="U56" s="518"/>
    </row>
    <row r="57" spans="1:21">
      <c r="A57" s="522" t="s">
        <v>924</v>
      </c>
      <c r="B57" s="523" t="s">
        <v>692</v>
      </c>
      <c r="C57" s="524">
        <v>10</v>
      </c>
      <c r="D57" s="523" t="s">
        <v>925</v>
      </c>
    </row>
    <row r="58" spans="1:21">
      <c r="A58" s="522" t="s">
        <v>939</v>
      </c>
      <c r="B58" s="523" t="s">
        <v>693</v>
      </c>
      <c r="C58" s="524">
        <v>20</v>
      </c>
      <c r="D58" s="523" t="s">
        <v>940</v>
      </c>
      <c r="E58" s="525"/>
      <c r="F58" s="525"/>
      <c r="G58" s="525"/>
      <c r="H58" s="525"/>
      <c r="I58" s="525"/>
      <c r="J58" s="525"/>
      <c r="K58" s="525"/>
      <c r="L58" s="525"/>
      <c r="M58" s="525"/>
      <c r="N58" s="525"/>
      <c r="O58" s="525"/>
      <c r="P58" s="525"/>
      <c r="U58" s="536"/>
    </row>
    <row r="60" spans="1:21">
      <c r="A60" s="519" t="s">
        <v>941</v>
      </c>
    </row>
    <row r="62" spans="1:21">
      <c r="C62" s="526">
        <v>0</v>
      </c>
      <c r="D62" s="526">
        <v>1</v>
      </c>
      <c r="E62" s="526">
        <v>2</v>
      </c>
      <c r="F62" s="526">
        <v>3</v>
      </c>
      <c r="G62" s="526">
        <v>4</v>
      </c>
      <c r="H62" s="526">
        <v>5</v>
      </c>
      <c r="I62" s="526">
        <v>6</v>
      </c>
      <c r="J62" s="526">
        <v>7</v>
      </c>
      <c r="K62" s="526">
        <v>8</v>
      </c>
      <c r="L62" s="526">
        <v>9</v>
      </c>
      <c r="M62" s="526">
        <v>10</v>
      </c>
      <c r="N62" s="526">
        <v>11</v>
      </c>
      <c r="O62" s="526">
        <v>12</v>
      </c>
      <c r="P62" s="526">
        <v>13</v>
      </c>
      <c r="Q62" s="526" t="s">
        <v>583</v>
      </c>
    </row>
    <row r="63" spans="1:21">
      <c r="A63" s="519" t="s">
        <v>523</v>
      </c>
      <c r="B63" s="545"/>
      <c r="C63" s="528">
        <v>430</v>
      </c>
      <c r="D63" s="528">
        <v>440</v>
      </c>
      <c r="E63" s="528">
        <v>450</v>
      </c>
      <c r="F63" s="528">
        <v>460</v>
      </c>
      <c r="G63" s="528">
        <v>470</v>
      </c>
      <c r="H63" s="528">
        <v>480</v>
      </c>
      <c r="I63" s="528">
        <v>490</v>
      </c>
      <c r="J63" s="528">
        <v>500</v>
      </c>
      <c r="K63" s="528">
        <v>510</v>
      </c>
      <c r="L63" s="528">
        <v>520</v>
      </c>
      <c r="M63" s="528">
        <v>530</v>
      </c>
      <c r="N63" s="528">
        <v>540</v>
      </c>
      <c r="O63" s="528">
        <v>550</v>
      </c>
      <c r="P63" s="528">
        <v>560</v>
      </c>
      <c r="Q63" s="528">
        <v>570</v>
      </c>
    </row>
    <row r="64" spans="1:21">
      <c r="A64" s="546" t="s">
        <v>536</v>
      </c>
      <c r="B64" s="547"/>
      <c r="C64" s="548"/>
      <c r="D64" s="548"/>
      <c r="E64" s="548"/>
      <c r="F64" s="548"/>
      <c r="G64" s="548"/>
      <c r="H64" s="548"/>
      <c r="I64" s="548"/>
      <c r="J64" s="548"/>
      <c r="K64" s="548"/>
      <c r="L64" s="548"/>
      <c r="M64" s="548"/>
      <c r="N64" s="548"/>
      <c r="O64" s="548"/>
      <c r="P64" s="548"/>
      <c r="Q64" s="548"/>
    </row>
    <row r="65" spans="1:21" hidden="1">
      <c r="A65" s="549" t="s">
        <v>616</v>
      </c>
      <c r="B65" s="547"/>
      <c r="C65" s="548"/>
      <c r="D65" s="548"/>
      <c r="E65" s="548"/>
      <c r="F65" s="548"/>
      <c r="G65" s="548"/>
      <c r="H65" s="548"/>
      <c r="I65" s="548"/>
      <c r="J65" s="548"/>
      <c r="K65" s="548"/>
      <c r="L65" s="548"/>
      <c r="M65" s="548"/>
      <c r="N65" s="548"/>
      <c r="O65" s="548"/>
      <c r="P65" s="548"/>
      <c r="Q65" s="548"/>
    </row>
    <row r="66" spans="1:21" ht="15" customHeight="1">
      <c r="A66" s="550" t="s">
        <v>537</v>
      </c>
      <c r="B66" s="531">
        <v>190</v>
      </c>
      <c r="C66" s="577"/>
      <c r="D66" s="577"/>
      <c r="E66" s="577"/>
      <c r="F66" s="577"/>
      <c r="G66" s="577"/>
      <c r="H66" s="577"/>
      <c r="I66" s="577"/>
      <c r="J66" s="577"/>
      <c r="K66" s="577"/>
      <c r="L66" s="577"/>
      <c r="M66" s="577"/>
      <c r="N66" s="577"/>
      <c r="O66" s="577"/>
      <c r="P66" s="577"/>
      <c r="Q66" s="577"/>
      <c r="T66" s="532"/>
      <c r="U66" s="533"/>
    </row>
    <row r="67" spans="1:21" ht="15" customHeight="1">
      <c r="A67" s="550" t="s">
        <v>538</v>
      </c>
      <c r="B67" s="531">
        <v>200</v>
      </c>
      <c r="C67" s="577"/>
      <c r="D67" s="577"/>
      <c r="E67" s="577"/>
      <c r="F67" s="577"/>
      <c r="G67" s="577"/>
      <c r="H67" s="577"/>
      <c r="I67" s="577"/>
      <c r="J67" s="577"/>
      <c r="K67" s="577"/>
      <c r="L67" s="577"/>
      <c r="M67" s="577"/>
      <c r="N67" s="577"/>
      <c r="O67" s="577"/>
      <c r="P67" s="577"/>
      <c r="Q67" s="577"/>
      <c r="T67" s="536"/>
      <c r="U67" s="533"/>
    </row>
    <row r="68" spans="1:21" ht="15" customHeight="1">
      <c r="A68" s="552" t="s">
        <v>539</v>
      </c>
      <c r="B68" s="553">
        <v>210</v>
      </c>
      <c r="C68" s="577"/>
      <c r="D68" s="577"/>
      <c r="E68" s="577"/>
      <c r="F68" s="577"/>
      <c r="G68" s="577"/>
      <c r="H68" s="577"/>
      <c r="I68" s="577"/>
      <c r="J68" s="577"/>
      <c r="K68" s="577"/>
      <c r="L68" s="577"/>
      <c r="M68" s="577"/>
      <c r="N68" s="577"/>
      <c r="O68" s="577"/>
      <c r="P68" s="577"/>
      <c r="Q68" s="577"/>
      <c r="T68" s="536"/>
      <c r="U68" s="533"/>
    </row>
    <row r="69" spans="1:21" ht="15" hidden="1" customHeight="1">
      <c r="A69" s="554" t="s">
        <v>617</v>
      </c>
      <c r="B69" s="553"/>
      <c r="C69" s="555"/>
      <c r="D69" s="577"/>
      <c r="E69" s="577"/>
      <c r="F69" s="577"/>
      <c r="G69" s="577"/>
      <c r="H69" s="577"/>
      <c r="I69" s="577"/>
      <c r="J69" s="577"/>
      <c r="K69" s="577"/>
      <c r="L69" s="577"/>
      <c r="M69" s="577"/>
      <c r="N69" s="577"/>
      <c r="O69" s="577"/>
      <c r="P69" s="577"/>
      <c r="Q69" s="577"/>
      <c r="T69" s="536"/>
    </row>
    <row r="70" spans="1:21" ht="15" customHeight="1">
      <c r="A70" s="557" t="s">
        <v>540</v>
      </c>
      <c r="B70" s="553">
        <v>220</v>
      </c>
      <c r="C70" s="555"/>
      <c r="D70" s="577"/>
      <c r="E70" s="577"/>
      <c r="F70" s="577"/>
      <c r="G70" s="577"/>
      <c r="H70" s="577"/>
      <c r="I70" s="577"/>
      <c r="J70" s="577"/>
      <c r="K70" s="577"/>
      <c r="L70" s="577"/>
      <c r="M70" s="577"/>
      <c r="N70" s="577"/>
      <c r="O70" s="577"/>
      <c r="P70" s="577"/>
      <c r="Q70" s="577"/>
      <c r="T70" s="532"/>
      <c r="U70" s="533"/>
    </row>
    <row r="71" spans="1:21" ht="15" customHeight="1">
      <c r="A71" s="557" t="s">
        <v>541</v>
      </c>
      <c r="B71" s="553">
        <v>230</v>
      </c>
      <c r="C71" s="555"/>
      <c r="D71" s="577"/>
      <c r="E71" s="577"/>
      <c r="F71" s="577"/>
      <c r="G71" s="577"/>
      <c r="H71" s="577"/>
      <c r="I71" s="577"/>
      <c r="J71" s="577"/>
      <c r="K71" s="577"/>
      <c r="L71" s="577"/>
      <c r="M71" s="577"/>
      <c r="N71" s="577"/>
      <c r="O71" s="577"/>
      <c r="P71" s="577"/>
      <c r="Q71" s="577"/>
      <c r="T71" s="536"/>
      <c r="U71" s="533"/>
    </row>
    <row r="72" spans="1:21" ht="15" customHeight="1">
      <c r="A72" s="552" t="s">
        <v>542</v>
      </c>
      <c r="B72" s="553">
        <v>240</v>
      </c>
      <c r="C72" s="555"/>
      <c r="D72" s="577"/>
      <c r="E72" s="577"/>
      <c r="F72" s="577"/>
      <c r="G72" s="577"/>
      <c r="H72" s="577"/>
      <c r="I72" s="577"/>
      <c r="J72" s="577"/>
      <c r="K72" s="577"/>
      <c r="L72" s="577"/>
      <c r="M72" s="577"/>
      <c r="N72" s="577"/>
      <c r="O72" s="577"/>
      <c r="P72" s="577"/>
      <c r="Q72" s="577"/>
      <c r="T72" s="536"/>
    </row>
    <row r="73" spans="1:21" ht="15" hidden="1" customHeight="1">
      <c r="A73" s="554" t="s">
        <v>618</v>
      </c>
      <c r="B73" s="553"/>
      <c r="C73" s="555"/>
      <c r="D73" s="556"/>
      <c r="E73" s="577"/>
      <c r="F73" s="577"/>
      <c r="G73" s="577"/>
      <c r="H73" s="577"/>
      <c r="I73" s="577"/>
      <c r="J73" s="577"/>
      <c r="K73" s="577"/>
      <c r="L73" s="577"/>
      <c r="M73" s="577"/>
      <c r="N73" s="577"/>
      <c r="O73" s="577"/>
      <c r="P73" s="577"/>
      <c r="Q73" s="577"/>
      <c r="T73" s="536"/>
    </row>
    <row r="74" spans="1:21" ht="15" customHeight="1">
      <c r="A74" s="557" t="s">
        <v>543</v>
      </c>
      <c r="B74" s="553">
        <v>250</v>
      </c>
      <c r="C74" s="555"/>
      <c r="D74" s="556"/>
      <c r="E74" s="577"/>
      <c r="F74" s="577"/>
      <c r="G74" s="577"/>
      <c r="H74" s="577"/>
      <c r="I74" s="577"/>
      <c r="J74" s="577"/>
      <c r="K74" s="577"/>
      <c r="L74" s="577"/>
      <c r="M74" s="577"/>
      <c r="N74" s="577"/>
      <c r="O74" s="577"/>
      <c r="P74" s="577"/>
      <c r="Q74" s="577"/>
      <c r="T74" s="532"/>
      <c r="U74" s="533"/>
    </row>
    <row r="75" spans="1:21" ht="15" customHeight="1">
      <c r="A75" s="557" t="s">
        <v>544</v>
      </c>
      <c r="B75" s="553">
        <v>260</v>
      </c>
      <c r="C75" s="555"/>
      <c r="D75" s="556"/>
      <c r="E75" s="577"/>
      <c r="F75" s="577"/>
      <c r="G75" s="577"/>
      <c r="H75" s="577"/>
      <c r="I75" s="577"/>
      <c r="J75" s="577"/>
      <c r="K75" s="577"/>
      <c r="L75" s="577"/>
      <c r="M75" s="577"/>
      <c r="N75" s="577"/>
      <c r="O75" s="577"/>
      <c r="P75" s="577"/>
      <c r="Q75" s="577"/>
      <c r="T75" s="536"/>
      <c r="U75" s="533"/>
    </row>
    <row r="76" spans="1:21" ht="15" customHeight="1">
      <c r="A76" s="552" t="s">
        <v>545</v>
      </c>
      <c r="B76" s="553">
        <v>270</v>
      </c>
      <c r="C76" s="555"/>
      <c r="D76" s="556"/>
      <c r="E76" s="577"/>
      <c r="F76" s="577"/>
      <c r="G76" s="577"/>
      <c r="H76" s="577"/>
      <c r="I76" s="577"/>
      <c r="J76" s="577"/>
      <c r="K76" s="577"/>
      <c r="L76" s="577"/>
      <c r="M76" s="577"/>
      <c r="N76" s="577"/>
      <c r="O76" s="577"/>
      <c r="P76" s="577"/>
      <c r="Q76" s="577"/>
      <c r="T76" s="536"/>
    </row>
    <row r="77" spans="1:21" ht="15" hidden="1" customHeight="1">
      <c r="A77" s="554" t="s">
        <v>619</v>
      </c>
      <c r="B77" s="553"/>
      <c r="C77" s="555"/>
      <c r="D77" s="556"/>
      <c r="E77" s="556"/>
      <c r="F77" s="577"/>
      <c r="G77" s="577"/>
      <c r="H77" s="577"/>
      <c r="I77" s="577"/>
      <c r="J77" s="577"/>
      <c r="K77" s="577"/>
      <c r="L77" s="577"/>
      <c r="M77" s="577"/>
      <c r="N77" s="577"/>
      <c r="O77" s="577"/>
      <c r="P77" s="577"/>
      <c r="Q77" s="577"/>
      <c r="T77" s="536"/>
    </row>
    <row r="78" spans="1:21" ht="15" customHeight="1">
      <c r="A78" s="557" t="s">
        <v>546</v>
      </c>
      <c r="B78" s="553">
        <v>280</v>
      </c>
      <c r="C78" s="555"/>
      <c r="D78" s="556"/>
      <c r="E78" s="556"/>
      <c r="F78" s="577"/>
      <c r="G78" s="577"/>
      <c r="H78" s="577"/>
      <c r="I78" s="577"/>
      <c r="J78" s="577"/>
      <c r="K78" s="577"/>
      <c r="L78" s="577"/>
      <c r="M78" s="577"/>
      <c r="N78" s="577"/>
      <c r="O78" s="577"/>
      <c r="P78" s="577"/>
      <c r="Q78" s="577"/>
      <c r="T78" s="532"/>
      <c r="U78" s="533"/>
    </row>
    <row r="79" spans="1:21" ht="15" customHeight="1">
      <c r="A79" s="557" t="s">
        <v>547</v>
      </c>
      <c r="B79" s="553">
        <v>290</v>
      </c>
      <c r="C79" s="555"/>
      <c r="D79" s="556"/>
      <c r="E79" s="556"/>
      <c r="F79" s="577"/>
      <c r="G79" s="577"/>
      <c r="H79" s="577"/>
      <c r="I79" s="577"/>
      <c r="J79" s="577"/>
      <c r="K79" s="577"/>
      <c r="L79" s="577"/>
      <c r="M79" s="577"/>
      <c r="N79" s="577"/>
      <c r="O79" s="577"/>
      <c r="P79" s="577"/>
      <c r="Q79" s="577"/>
      <c r="T79" s="536"/>
      <c r="U79" s="533"/>
    </row>
    <row r="80" spans="1:21" ht="15" customHeight="1">
      <c r="A80" s="552" t="s">
        <v>548</v>
      </c>
      <c r="B80" s="553">
        <v>300</v>
      </c>
      <c r="C80" s="555"/>
      <c r="D80" s="556"/>
      <c r="E80" s="556"/>
      <c r="F80" s="577"/>
      <c r="G80" s="577"/>
      <c r="H80" s="577"/>
      <c r="I80" s="577"/>
      <c r="J80" s="577"/>
      <c r="K80" s="577"/>
      <c r="L80" s="577"/>
      <c r="M80" s="577"/>
      <c r="N80" s="577"/>
      <c r="O80" s="577"/>
      <c r="P80" s="577"/>
      <c r="Q80" s="577"/>
      <c r="T80" s="536"/>
    </row>
    <row r="81" spans="1:21" ht="15" hidden="1" customHeight="1">
      <c r="A81" s="554" t="s">
        <v>620</v>
      </c>
      <c r="B81" s="553"/>
      <c r="C81" s="555"/>
      <c r="D81" s="556"/>
      <c r="E81" s="556"/>
      <c r="F81" s="556"/>
      <c r="G81" s="577"/>
      <c r="H81" s="577"/>
      <c r="I81" s="577"/>
      <c r="J81" s="577"/>
      <c r="K81" s="577"/>
      <c r="L81" s="577"/>
      <c r="M81" s="577"/>
      <c r="N81" s="577"/>
      <c r="O81" s="577"/>
      <c r="P81" s="577"/>
      <c r="Q81" s="577"/>
      <c r="T81" s="536"/>
    </row>
    <row r="82" spans="1:21" ht="15" customHeight="1">
      <c r="A82" s="557" t="s">
        <v>549</v>
      </c>
      <c r="B82" s="553">
        <v>310</v>
      </c>
      <c r="C82" s="555"/>
      <c r="D82" s="556"/>
      <c r="E82" s="556"/>
      <c r="F82" s="556"/>
      <c r="G82" s="577"/>
      <c r="H82" s="577"/>
      <c r="I82" s="577"/>
      <c r="J82" s="577"/>
      <c r="K82" s="577"/>
      <c r="L82" s="577"/>
      <c r="M82" s="577"/>
      <c r="N82" s="577"/>
      <c r="O82" s="577"/>
      <c r="P82" s="577"/>
      <c r="Q82" s="577"/>
      <c r="T82" s="532"/>
      <c r="U82" s="533"/>
    </row>
    <row r="83" spans="1:21" ht="15" customHeight="1">
      <c r="A83" s="557" t="s">
        <v>550</v>
      </c>
      <c r="B83" s="553">
        <v>320</v>
      </c>
      <c r="C83" s="555"/>
      <c r="D83" s="556"/>
      <c r="E83" s="556"/>
      <c r="F83" s="556"/>
      <c r="G83" s="577"/>
      <c r="H83" s="577"/>
      <c r="I83" s="577"/>
      <c r="J83" s="577"/>
      <c r="K83" s="577"/>
      <c r="L83" s="577"/>
      <c r="M83" s="577"/>
      <c r="N83" s="577"/>
      <c r="O83" s="577"/>
      <c r="P83" s="577"/>
      <c r="Q83" s="577"/>
      <c r="T83" s="536"/>
      <c r="U83" s="533"/>
    </row>
    <row r="84" spans="1:21" ht="15" customHeight="1">
      <c r="A84" s="552" t="s">
        <v>551</v>
      </c>
      <c r="B84" s="553">
        <v>330</v>
      </c>
      <c r="C84" s="555"/>
      <c r="D84" s="556"/>
      <c r="E84" s="556"/>
      <c r="F84" s="556"/>
      <c r="G84" s="577"/>
      <c r="H84" s="577"/>
      <c r="I84" s="577"/>
      <c r="J84" s="577"/>
      <c r="K84" s="577"/>
      <c r="L84" s="577"/>
      <c r="M84" s="577"/>
      <c r="N84" s="577"/>
      <c r="O84" s="577"/>
      <c r="P84" s="577"/>
      <c r="Q84" s="577"/>
      <c r="T84" s="536"/>
    </row>
    <row r="85" spans="1:21" ht="15" hidden="1" customHeight="1">
      <c r="A85" s="554" t="s">
        <v>621</v>
      </c>
      <c r="B85" s="553"/>
      <c r="C85" s="555"/>
      <c r="D85" s="556"/>
      <c r="E85" s="556"/>
      <c r="F85" s="556"/>
      <c r="G85" s="556"/>
      <c r="H85" s="577"/>
      <c r="I85" s="577"/>
      <c r="J85" s="577"/>
      <c r="K85" s="577"/>
      <c r="L85" s="577"/>
      <c r="M85" s="577"/>
      <c r="N85" s="577"/>
      <c r="O85" s="577"/>
      <c r="P85" s="577"/>
      <c r="Q85" s="577"/>
      <c r="T85" s="536"/>
    </row>
    <row r="86" spans="1:21" ht="15" customHeight="1">
      <c r="A86" s="557" t="s">
        <v>552</v>
      </c>
      <c r="B86" s="553">
        <v>340</v>
      </c>
      <c r="C86" s="555"/>
      <c r="D86" s="556"/>
      <c r="E86" s="556"/>
      <c r="F86" s="556"/>
      <c r="G86" s="556"/>
      <c r="H86" s="577"/>
      <c r="I86" s="577"/>
      <c r="J86" s="577"/>
      <c r="K86" s="577"/>
      <c r="L86" s="577"/>
      <c r="M86" s="577"/>
      <c r="N86" s="577"/>
      <c r="O86" s="577"/>
      <c r="P86" s="577"/>
      <c r="Q86" s="577"/>
      <c r="T86" s="532"/>
      <c r="U86" s="533"/>
    </row>
    <row r="87" spans="1:21" ht="15" customHeight="1">
      <c r="A87" s="557" t="s">
        <v>553</v>
      </c>
      <c r="B87" s="553">
        <v>350</v>
      </c>
      <c r="C87" s="555"/>
      <c r="D87" s="556"/>
      <c r="E87" s="556"/>
      <c r="F87" s="556"/>
      <c r="G87" s="556"/>
      <c r="H87" s="577"/>
      <c r="I87" s="577"/>
      <c r="J87" s="577"/>
      <c r="K87" s="577"/>
      <c r="L87" s="577"/>
      <c r="M87" s="577"/>
      <c r="N87" s="577"/>
      <c r="O87" s="577"/>
      <c r="P87" s="577"/>
      <c r="Q87" s="577"/>
      <c r="T87" s="536"/>
      <c r="U87" s="533"/>
    </row>
    <row r="88" spans="1:21" ht="15" customHeight="1">
      <c r="A88" s="552" t="s">
        <v>554</v>
      </c>
      <c r="B88" s="553">
        <v>360</v>
      </c>
      <c r="C88" s="555"/>
      <c r="D88" s="556"/>
      <c r="E88" s="556"/>
      <c r="F88" s="556"/>
      <c r="G88" s="556"/>
      <c r="H88" s="577"/>
      <c r="I88" s="577"/>
      <c r="J88" s="577"/>
      <c r="K88" s="577"/>
      <c r="L88" s="577"/>
      <c r="M88" s="577"/>
      <c r="N88" s="577"/>
      <c r="O88" s="577"/>
      <c r="P88" s="577"/>
      <c r="Q88" s="577"/>
      <c r="T88" s="536"/>
    </row>
    <row r="89" spans="1:21" ht="15" hidden="1" customHeight="1">
      <c r="A89" s="554" t="s">
        <v>622</v>
      </c>
      <c r="B89" s="553"/>
      <c r="C89" s="555"/>
      <c r="D89" s="556"/>
      <c r="E89" s="556"/>
      <c r="F89" s="556"/>
      <c r="G89" s="556"/>
      <c r="H89" s="556"/>
      <c r="I89" s="577"/>
      <c r="J89" s="577"/>
      <c r="K89" s="577"/>
      <c r="L89" s="577"/>
      <c r="M89" s="577"/>
      <c r="N89" s="577"/>
      <c r="O89" s="577"/>
      <c r="P89" s="577"/>
      <c r="Q89" s="577"/>
      <c r="T89" s="536"/>
    </row>
    <row r="90" spans="1:21" ht="15" customHeight="1">
      <c r="A90" s="557" t="s">
        <v>555</v>
      </c>
      <c r="B90" s="553">
        <v>370</v>
      </c>
      <c r="C90" s="555"/>
      <c r="D90" s="556"/>
      <c r="E90" s="556"/>
      <c r="F90" s="556"/>
      <c r="G90" s="556"/>
      <c r="H90" s="556"/>
      <c r="I90" s="577"/>
      <c r="J90" s="577"/>
      <c r="K90" s="577"/>
      <c r="L90" s="577"/>
      <c r="M90" s="577"/>
      <c r="N90" s="577"/>
      <c r="O90" s="577"/>
      <c r="P90" s="577"/>
      <c r="Q90" s="577"/>
      <c r="T90" s="532"/>
      <c r="U90" s="533"/>
    </row>
    <row r="91" spans="1:21" ht="15" customHeight="1">
      <c r="A91" s="557" t="s">
        <v>556</v>
      </c>
      <c r="B91" s="553">
        <v>380</v>
      </c>
      <c r="C91" s="555"/>
      <c r="D91" s="556"/>
      <c r="E91" s="556"/>
      <c r="F91" s="556"/>
      <c r="G91" s="556"/>
      <c r="H91" s="556"/>
      <c r="I91" s="577"/>
      <c r="J91" s="577"/>
      <c r="K91" s="577"/>
      <c r="L91" s="577"/>
      <c r="M91" s="577"/>
      <c r="N91" s="577"/>
      <c r="O91" s="577"/>
      <c r="P91" s="577"/>
      <c r="Q91" s="577"/>
      <c r="T91" s="536"/>
      <c r="U91" s="533"/>
    </row>
    <row r="92" spans="1:21" ht="15" customHeight="1">
      <c r="A92" s="552" t="s">
        <v>557</v>
      </c>
      <c r="B92" s="553">
        <v>390</v>
      </c>
      <c r="C92" s="555"/>
      <c r="D92" s="556"/>
      <c r="E92" s="556"/>
      <c r="F92" s="556"/>
      <c r="G92" s="556"/>
      <c r="H92" s="556"/>
      <c r="I92" s="577"/>
      <c r="J92" s="577"/>
      <c r="K92" s="577"/>
      <c r="L92" s="577"/>
      <c r="M92" s="577"/>
      <c r="N92" s="577"/>
      <c r="O92" s="577"/>
      <c r="P92" s="577"/>
      <c r="Q92" s="577"/>
      <c r="T92" s="536"/>
    </row>
    <row r="93" spans="1:21" ht="15" hidden="1" customHeight="1">
      <c r="A93" s="554" t="s">
        <v>623</v>
      </c>
      <c r="B93" s="553"/>
      <c r="C93" s="555"/>
      <c r="D93" s="556"/>
      <c r="E93" s="556"/>
      <c r="F93" s="556"/>
      <c r="G93" s="556"/>
      <c r="H93" s="556"/>
      <c r="I93" s="556"/>
      <c r="J93" s="577"/>
      <c r="K93" s="577"/>
      <c r="L93" s="577"/>
      <c r="M93" s="577"/>
      <c r="N93" s="577"/>
      <c r="O93" s="577"/>
      <c r="P93" s="577"/>
      <c r="Q93" s="577"/>
      <c r="T93" s="536"/>
    </row>
    <row r="94" spans="1:21" ht="15" customHeight="1">
      <c r="A94" s="557" t="s">
        <v>558</v>
      </c>
      <c r="B94" s="553">
        <v>400</v>
      </c>
      <c r="C94" s="555"/>
      <c r="D94" s="556"/>
      <c r="E94" s="556"/>
      <c r="F94" s="556"/>
      <c r="G94" s="556"/>
      <c r="H94" s="556"/>
      <c r="I94" s="556"/>
      <c r="J94" s="577"/>
      <c r="K94" s="577"/>
      <c r="L94" s="577"/>
      <c r="M94" s="577"/>
      <c r="N94" s="577"/>
      <c r="O94" s="577"/>
      <c r="P94" s="577"/>
      <c r="Q94" s="577"/>
      <c r="T94" s="532"/>
      <c r="U94" s="533"/>
    </row>
    <row r="95" spans="1:21" ht="15" customHeight="1">
      <c r="A95" s="557" t="s">
        <v>559</v>
      </c>
      <c r="B95" s="553">
        <v>410</v>
      </c>
      <c r="C95" s="555"/>
      <c r="D95" s="556"/>
      <c r="E95" s="556"/>
      <c r="F95" s="556"/>
      <c r="G95" s="556"/>
      <c r="H95" s="556"/>
      <c r="I95" s="556"/>
      <c r="J95" s="577"/>
      <c r="K95" s="577"/>
      <c r="L95" s="577"/>
      <c r="M95" s="577"/>
      <c r="N95" s="577"/>
      <c r="O95" s="577"/>
      <c r="P95" s="577"/>
      <c r="Q95" s="577"/>
      <c r="T95" s="536"/>
      <c r="U95" s="533"/>
    </row>
    <row r="96" spans="1:21" ht="15" customHeight="1">
      <c r="A96" s="552" t="s">
        <v>560</v>
      </c>
      <c r="B96" s="553">
        <v>420</v>
      </c>
      <c r="C96" s="555"/>
      <c r="D96" s="556"/>
      <c r="E96" s="556"/>
      <c r="F96" s="556"/>
      <c r="G96" s="556"/>
      <c r="H96" s="556"/>
      <c r="I96" s="556"/>
      <c r="J96" s="577"/>
      <c r="K96" s="577"/>
      <c r="L96" s="577"/>
      <c r="M96" s="577"/>
      <c r="N96" s="577"/>
      <c r="O96" s="577"/>
      <c r="P96" s="577"/>
      <c r="Q96" s="577"/>
      <c r="T96" s="536"/>
    </row>
    <row r="97" spans="1:21" ht="15" hidden="1" customHeight="1">
      <c r="A97" s="554" t="s">
        <v>624</v>
      </c>
      <c r="B97" s="553"/>
      <c r="C97" s="555"/>
      <c r="D97" s="556"/>
      <c r="E97" s="556"/>
      <c r="F97" s="556"/>
      <c r="G97" s="556"/>
      <c r="H97" s="556"/>
      <c r="I97" s="556"/>
      <c r="J97" s="556"/>
      <c r="K97" s="577">
        <v>4000</v>
      </c>
      <c r="L97" s="577">
        <v>4000</v>
      </c>
      <c r="M97" s="577">
        <v>4000</v>
      </c>
      <c r="N97" s="577">
        <v>4000</v>
      </c>
      <c r="O97" s="577">
        <v>4000</v>
      </c>
      <c r="P97" s="577">
        <v>4000</v>
      </c>
      <c r="Q97" s="577">
        <v>4000</v>
      </c>
      <c r="T97" s="536"/>
    </row>
    <row r="98" spans="1:21" ht="15" customHeight="1">
      <c r="A98" s="557" t="s">
        <v>561</v>
      </c>
      <c r="B98" s="553">
        <v>430</v>
      </c>
      <c r="C98" s="555"/>
      <c r="D98" s="556"/>
      <c r="E98" s="556"/>
      <c r="F98" s="556"/>
      <c r="G98" s="556"/>
      <c r="H98" s="556"/>
      <c r="I98" s="556"/>
      <c r="J98" s="556"/>
      <c r="K98" s="577"/>
      <c r="L98" s="577"/>
      <c r="M98" s="577"/>
      <c r="N98" s="577"/>
      <c r="O98" s="577"/>
      <c r="P98" s="577"/>
      <c r="Q98" s="577"/>
      <c r="T98" s="532"/>
      <c r="U98" s="533"/>
    </row>
    <row r="99" spans="1:21" ht="15" customHeight="1">
      <c r="A99" s="557" t="s">
        <v>562</v>
      </c>
      <c r="B99" s="553">
        <v>440</v>
      </c>
      <c r="C99" s="555"/>
      <c r="D99" s="556"/>
      <c r="E99" s="556"/>
      <c r="F99" s="556"/>
      <c r="G99" s="556"/>
      <c r="H99" s="556"/>
      <c r="I99" s="556"/>
      <c r="J99" s="556"/>
      <c r="K99" s="577"/>
      <c r="L99" s="577"/>
      <c r="M99" s="577"/>
      <c r="N99" s="577"/>
      <c r="O99" s="577"/>
      <c r="P99" s="577"/>
      <c r="Q99" s="577"/>
      <c r="T99" s="536"/>
      <c r="U99" s="533"/>
    </row>
    <row r="100" spans="1:21" ht="15" customHeight="1">
      <c r="A100" s="552" t="s">
        <v>563</v>
      </c>
      <c r="B100" s="553">
        <v>450</v>
      </c>
      <c r="C100" s="555"/>
      <c r="D100" s="556"/>
      <c r="E100" s="556"/>
      <c r="F100" s="556"/>
      <c r="G100" s="556"/>
      <c r="H100" s="556"/>
      <c r="I100" s="556"/>
      <c r="J100" s="556"/>
      <c r="K100" s="577"/>
      <c r="L100" s="577"/>
      <c r="M100" s="577"/>
      <c r="N100" s="577"/>
      <c r="O100" s="577"/>
      <c r="P100" s="577"/>
      <c r="Q100" s="577"/>
      <c r="T100" s="536"/>
    </row>
    <row r="101" spans="1:21" ht="15" hidden="1" customHeight="1">
      <c r="A101" s="554" t="s">
        <v>625</v>
      </c>
      <c r="B101" s="553"/>
      <c r="C101" s="555"/>
      <c r="D101" s="556"/>
      <c r="E101" s="556"/>
      <c r="F101" s="556"/>
      <c r="G101" s="556"/>
      <c r="H101" s="556"/>
      <c r="I101" s="556"/>
      <c r="J101" s="556"/>
      <c r="K101" s="556"/>
      <c r="L101" s="577">
        <v>4000</v>
      </c>
      <c r="M101" s="577">
        <v>4000</v>
      </c>
      <c r="N101" s="577">
        <v>4000</v>
      </c>
      <c r="O101" s="577">
        <v>4000</v>
      </c>
      <c r="P101" s="577">
        <v>4000</v>
      </c>
      <c r="Q101" s="577">
        <v>4000</v>
      </c>
      <c r="T101" s="536"/>
    </row>
    <row r="102" spans="1:21" ht="15" customHeight="1">
      <c r="A102" s="557" t="s">
        <v>564</v>
      </c>
      <c r="B102" s="553">
        <v>460</v>
      </c>
      <c r="C102" s="555"/>
      <c r="D102" s="556"/>
      <c r="E102" s="556"/>
      <c r="F102" s="556"/>
      <c r="G102" s="556"/>
      <c r="H102" s="556"/>
      <c r="I102" s="556"/>
      <c r="J102" s="556"/>
      <c r="K102" s="556"/>
      <c r="L102" s="577"/>
      <c r="M102" s="577"/>
      <c r="N102" s="577"/>
      <c r="O102" s="577"/>
      <c r="P102" s="577"/>
      <c r="Q102" s="577"/>
      <c r="T102" s="532"/>
      <c r="U102" s="533"/>
    </row>
    <row r="103" spans="1:21" ht="15" customHeight="1">
      <c r="A103" s="557" t="s">
        <v>565</v>
      </c>
      <c r="B103" s="553">
        <v>470</v>
      </c>
      <c r="C103" s="555"/>
      <c r="D103" s="556"/>
      <c r="E103" s="556"/>
      <c r="F103" s="556"/>
      <c r="G103" s="556"/>
      <c r="H103" s="556"/>
      <c r="I103" s="556"/>
      <c r="J103" s="556"/>
      <c r="K103" s="556"/>
      <c r="L103" s="577"/>
      <c r="M103" s="577"/>
      <c r="N103" s="577"/>
      <c r="O103" s="577"/>
      <c r="P103" s="577"/>
      <c r="Q103" s="577"/>
      <c r="T103" s="536"/>
      <c r="U103" s="533"/>
    </row>
    <row r="104" spans="1:21" ht="15" customHeight="1">
      <c r="A104" s="552" t="s">
        <v>566</v>
      </c>
      <c r="B104" s="553">
        <v>480</v>
      </c>
      <c r="C104" s="555"/>
      <c r="D104" s="556"/>
      <c r="E104" s="556"/>
      <c r="F104" s="556"/>
      <c r="G104" s="556"/>
      <c r="H104" s="556"/>
      <c r="I104" s="556"/>
      <c r="J104" s="556"/>
      <c r="K104" s="556"/>
      <c r="L104" s="577"/>
      <c r="M104" s="577"/>
      <c r="N104" s="577"/>
      <c r="O104" s="577"/>
      <c r="P104" s="577"/>
      <c r="Q104" s="577"/>
      <c r="T104" s="536"/>
    </row>
    <row r="105" spans="1:21" ht="15" hidden="1" customHeight="1">
      <c r="A105" s="554" t="s">
        <v>626</v>
      </c>
      <c r="B105" s="553"/>
      <c r="C105" s="555"/>
      <c r="D105" s="556"/>
      <c r="E105" s="556"/>
      <c r="F105" s="556"/>
      <c r="G105" s="556"/>
      <c r="H105" s="556"/>
      <c r="I105" s="556"/>
      <c r="J105" s="556"/>
      <c r="K105" s="556"/>
      <c r="L105" s="556"/>
      <c r="M105" s="577">
        <v>4000</v>
      </c>
      <c r="N105" s="577">
        <v>4000</v>
      </c>
      <c r="O105" s="577">
        <v>4000</v>
      </c>
      <c r="P105" s="578"/>
      <c r="Q105" s="578"/>
      <c r="T105" s="536"/>
    </row>
    <row r="106" spans="1:21" ht="15" customHeight="1">
      <c r="A106" s="557" t="s">
        <v>567</v>
      </c>
      <c r="B106" s="553">
        <v>490</v>
      </c>
      <c r="C106" s="555"/>
      <c r="D106" s="556"/>
      <c r="E106" s="556"/>
      <c r="F106" s="556"/>
      <c r="G106" s="556"/>
      <c r="H106" s="556"/>
      <c r="I106" s="556"/>
      <c r="J106" s="556"/>
      <c r="K106" s="556"/>
      <c r="L106" s="556"/>
      <c r="M106" s="577"/>
      <c r="N106" s="577"/>
      <c r="O106" s="577"/>
      <c r="P106" s="579"/>
      <c r="Q106" s="580"/>
      <c r="T106" s="532"/>
      <c r="U106" s="533"/>
    </row>
    <row r="107" spans="1:21" ht="15" customHeight="1">
      <c r="A107" s="557" t="s">
        <v>568</v>
      </c>
      <c r="B107" s="553">
        <v>500</v>
      </c>
      <c r="C107" s="555"/>
      <c r="D107" s="556"/>
      <c r="E107" s="556"/>
      <c r="F107" s="556"/>
      <c r="G107" s="556"/>
      <c r="H107" s="556"/>
      <c r="I107" s="556"/>
      <c r="J107" s="556"/>
      <c r="K107" s="556"/>
      <c r="L107" s="556"/>
      <c r="M107" s="577"/>
      <c r="N107" s="577"/>
      <c r="O107" s="577"/>
      <c r="P107" s="579"/>
      <c r="Q107" s="580"/>
      <c r="T107" s="536"/>
      <c r="U107" s="533"/>
    </row>
    <row r="108" spans="1:21" ht="15" customHeight="1">
      <c r="A108" s="552" t="s">
        <v>569</v>
      </c>
      <c r="B108" s="553">
        <v>510</v>
      </c>
      <c r="C108" s="555"/>
      <c r="D108" s="556"/>
      <c r="E108" s="556"/>
      <c r="F108" s="556"/>
      <c r="G108" s="556"/>
      <c r="H108" s="556"/>
      <c r="I108" s="556"/>
      <c r="J108" s="556"/>
      <c r="K108" s="556"/>
      <c r="L108" s="556"/>
      <c r="M108" s="577"/>
      <c r="N108" s="577"/>
      <c r="O108" s="577"/>
      <c r="P108" s="579"/>
      <c r="Q108" s="580"/>
      <c r="T108" s="536"/>
    </row>
    <row r="109" spans="1:21" ht="15" hidden="1" customHeight="1">
      <c r="A109" s="554" t="s">
        <v>627</v>
      </c>
      <c r="B109" s="553"/>
      <c r="C109" s="555"/>
      <c r="D109" s="556"/>
      <c r="E109" s="556"/>
      <c r="F109" s="556"/>
      <c r="G109" s="556"/>
      <c r="H109" s="556"/>
      <c r="I109" s="556"/>
      <c r="J109" s="556"/>
      <c r="K109" s="556"/>
      <c r="L109" s="556"/>
      <c r="M109" s="556"/>
      <c r="N109" s="577">
        <v>4000</v>
      </c>
      <c r="O109" s="577">
        <v>4000</v>
      </c>
      <c r="P109" s="578"/>
      <c r="Q109" s="578"/>
      <c r="T109" s="536"/>
    </row>
    <row r="110" spans="1:21" ht="15" customHeight="1">
      <c r="A110" s="557" t="s">
        <v>570</v>
      </c>
      <c r="B110" s="553">
        <v>520</v>
      </c>
      <c r="C110" s="555"/>
      <c r="D110" s="556"/>
      <c r="E110" s="556"/>
      <c r="F110" s="556"/>
      <c r="G110" s="556"/>
      <c r="H110" s="556"/>
      <c r="I110" s="556"/>
      <c r="J110" s="556"/>
      <c r="K110" s="556"/>
      <c r="L110" s="556"/>
      <c r="M110" s="556"/>
      <c r="N110" s="577"/>
      <c r="O110" s="577"/>
      <c r="P110" s="581"/>
      <c r="Q110" s="582"/>
      <c r="T110" s="532"/>
      <c r="U110" s="533"/>
    </row>
    <row r="111" spans="1:21" ht="15" customHeight="1">
      <c r="A111" s="557" t="s">
        <v>571</v>
      </c>
      <c r="B111" s="553">
        <v>530</v>
      </c>
      <c r="C111" s="555"/>
      <c r="D111" s="556"/>
      <c r="E111" s="556"/>
      <c r="F111" s="556"/>
      <c r="G111" s="556"/>
      <c r="H111" s="556"/>
      <c r="I111" s="556"/>
      <c r="J111" s="556"/>
      <c r="K111" s="556"/>
      <c r="L111" s="556"/>
      <c r="M111" s="556"/>
      <c r="N111" s="577"/>
      <c r="O111" s="577"/>
      <c r="P111" s="581"/>
      <c r="Q111" s="582"/>
      <c r="T111" s="536"/>
      <c r="U111" s="533"/>
    </row>
    <row r="112" spans="1:21" ht="15" customHeight="1">
      <c r="A112" s="552" t="s">
        <v>572</v>
      </c>
      <c r="B112" s="553">
        <v>540</v>
      </c>
      <c r="C112" s="555"/>
      <c r="D112" s="556"/>
      <c r="E112" s="556"/>
      <c r="F112" s="556"/>
      <c r="G112" s="556"/>
      <c r="H112" s="556"/>
      <c r="I112" s="556"/>
      <c r="J112" s="556"/>
      <c r="K112" s="556"/>
      <c r="L112" s="556"/>
      <c r="M112" s="556"/>
      <c r="N112" s="577"/>
      <c r="O112" s="579"/>
      <c r="P112" s="579"/>
      <c r="Q112" s="580"/>
      <c r="T112" s="536"/>
    </row>
    <row r="113" spans="1:21" ht="15" hidden="1" customHeight="1">
      <c r="A113" s="554" t="s">
        <v>628</v>
      </c>
      <c r="B113" s="553"/>
      <c r="C113" s="555"/>
      <c r="D113" s="556"/>
      <c r="E113" s="556"/>
      <c r="F113" s="556"/>
      <c r="G113" s="556"/>
      <c r="H113" s="556"/>
      <c r="I113" s="556"/>
      <c r="J113" s="556"/>
      <c r="K113" s="556"/>
      <c r="L113" s="556"/>
      <c r="M113" s="556"/>
      <c r="N113" s="556"/>
      <c r="O113" s="556"/>
      <c r="P113" s="556"/>
      <c r="Q113" s="556"/>
      <c r="T113" s="536"/>
    </row>
    <row r="114" spans="1:21" ht="15" customHeight="1">
      <c r="A114" s="557" t="s">
        <v>573</v>
      </c>
      <c r="B114" s="553">
        <v>550</v>
      </c>
      <c r="C114" s="555"/>
      <c r="D114" s="556"/>
      <c r="E114" s="556"/>
      <c r="F114" s="556"/>
      <c r="G114" s="556"/>
      <c r="H114" s="556"/>
      <c r="I114" s="556"/>
      <c r="J114" s="556"/>
      <c r="K114" s="556"/>
      <c r="L114" s="556"/>
      <c r="M114" s="556"/>
      <c r="N114" s="556"/>
      <c r="O114" s="581"/>
      <c r="P114" s="579"/>
      <c r="Q114" s="580"/>
      <c r="T114" s="532"/>
      <c r="U114" s="533"/>
    </row>
    <row r="115" spans="1:21" ht="15" customHeight="1">
      <c r="A115" s="557" t="s">
        <v>574</v>
      </c>
      <c r="B115" s="553">
        <v>560</v>
      </c>
      <c r="C115" s="555"/>
      <c r="D115" s="556"/>
      <c r="E115" s="556"/>
      <c r="F115" s="556"/>
      <c r="G115" s="556"/>
      <c r="H115" s="556"/>
      <c r="I115" s="556"/>
      <c r="J115" s="556"/>
      <c r="K115" s="556"/>
      <c r="L115" s="556"/>
      <c r="M115" s="556"/>
      <c r="N115" s="556"/>
      <c r="O115" s="581"/>
      <c r="P115" s="579"/>
      <c r="Q115" s="580"/>
      <c r="T115" s="536"/>
      <c r="U115" s="533"/>
    </row>
    <row r="116" spans="1:21" ht="15" customHeight="1">
      <c r="A116" s="552" t="s">
        <v>575</v>
      </c>
      <c r="B116" s="553">
        <v>570</v>
      </c>
      <c r="C116" s="555"/>
      <c r="D116" s="556"/>
      <c r="E116" s="556"/>
      <c r="F116" s="556"/>
      <c r="G116" s="556"/>
      <c r="H116" s="556"/>
      <c r="I116" s="556"/>
      <c r="J116" s="556"/>
      <c r="K116" s="556"/>
      <c r="L116" s="556"/>
      <c r="M116" s="556"/>
      <c r="N116" s="556"/>
      <c r="O116" s="581"/>
      <c r="P116" s="579"/>
      <c r="Q116" s="580"/>
      <c r="T116" s="536"/>
    </row>
    <row r="117" spans="1:21" ht="15" hidden="1" customHeight="1">
      <c r="A117" s="554" t="s">
        <v>629</v>
      </c>
      <c r="B117" s="553"/>
      <c r="C117" s="555"/>
      <c r="D117" s="556"/>
      <c r="E117" s="556"/>
      <c r="F117" s="556"/>
      <c r="G117" s="556"/>
      <c r="H117" s="556"/>
      <c r="I117" s="556"/>
      <c r="J117" s="556"/>
      <c r="K117" s="556"/>
      <c r="L117" s="556"/>
      <c r="M117" s="556"/>
      <c r="N117" s="556"/>
      <c r="O117" s="556"/>
      <c r="P117" s="583"/>
      <c r="Q117" s="583"/>
      <c r="T117" s="536"/>
    </row>
    <row r="118" spans="1:21" ht="15" customHeight="1">
      <c r="A118" s="557" t="s">
        <v>576</v>
      </c>
      <c r="B118" s="553">
        <v>580</v>
      </c>
      <c r="C118" s="555"/>
      <c r="D118" s="556"/>
      <c r="E118" s="556"/>
      <c r="F118" s="556"/>
      <c r="G118" s="556"/>
      <c r="H118" s="556"/>
      <c r="I118" s="556"/>
      <c r="J118" s="556"/>
      <c r="K118" s="556"/>
      <c r="L118" s="556"/>
      <c r="M118" s="556"/>
      <c r="N118" s="556"/>
      <c r="O118" s="556"/>
      <c r="P118" s="579"/>
      <c r="Q118" s="580"/>
      <c r="T118" s="532"/>
      <c r="U118" s="533"/>
    </row>
    <row r="119" spans="1:21" ht="15" customHeight="1">
      <c r="A119" s="557" t="s">
        <v>577</v>
      </c>
      <c r="B119" s="553">
        <v>590</v>
      </c>
      <c r="C119" s="555"/>
      <c r="D119" s="556"/>
      <c r="E119" s="556"/>
      <c r="F119" s="556"/>
      <c r="G119" s="556"/>
      <c r="H119" s="556"/>
      <c r="I119" s="556"/>
      <c r="J119" s="556"/>
      <c r="K119" s="556"/>
      <c r="L119" s="556"/>
      <c r="M119" s="556"/>
      <c r="N119" s="556"/>
      <c r="O119" s="556"/>
      <c r="P119" s="579"/>
      <c r="Q119" s="580"/>
      <c r="T119" s="536"/>
      <c r="U119" s="533"/>
    </row>
    <row r="120" spans="1:21" ht="15" customHeight="1">
      <c r="A120" s="552" t="s">
        <v>578</v>
      </c>
      <c r="B120" s="553">
        <v>600</v>
      </c>
      <c r="C120" s="555"/>
      <c r="D120" s="556"/>
      <c r="E120" s="556"/>
      <c r="F120" s="556"/>
      <c r="G120" s="556"/>
      <c r="H120" s="556"/>
      <c r="I120" s="556"/>
      <c r="J120" s="556"/>
      <c r="K120" s="556"/>
      <c r="L120" s="556"/>
      <c r="M120" s="556"/>
      <c r="N120" s="556"/>
      <c r="O120" s="556"/>
      <c r="P120" s="579"/>
      <c r="Q120" s="580"/>
      <c r="T120" s="536"/>
    </row>
    <row r="121" spans="1:21" ht="15" hidden="1" customHeight="1">
      <c r="A121" s="554" t="s">
        <v>630</v>
      </c>
      <c r="B121" s="553"/>
      <c r="C121" s="555"/>
      <c r="D121" s="556"/>
      <c r="E121" s="556"/>
      <c r="F121" s="556"/>
      <c r="G121" s="556"/>
      <c r="H121" s="556"/>
      <c r="I121" s="556"/>
      <c r="J121" s="556"/>
      <c r="K121" s="556"/>
      <c r="L121" s="556"/>
      <c r="M121" s="556"/>
      <c r="N121" s="556"/>
      <c r="O121" s="556"/>
      <c r="P121" s="556"/>
      <c r="Q121" s="583"/>
      <c r="T121" s="536"/>
    </row>
    <row r="122" spans="1:21" ht="15" customHeight="1">
      <c r="A122" s="557" t="s">
        <v>579</v>
      </c>
      <c r="B122" s="553">
        <v>610</v>
      </c>
      <c r="C122" s="555"/>
      <c r="D122" s="556"/>
      <c r="E122" s="556"/>
      <c r="F122" s="556"/>
      <c r="G122" s="556"/>
      <c r="H122" s="556"/>
      <c r="I122" s="556"/>
      <c r="J122" s="556"/>
      <c r="K122" s="556"/>
      <c r="L122" s="556"/>
      <c r="M122" s="556"/>
      <c r="N122" s="556"/>
      <c r="O122" s="556"/>
      <c r="P122" s="556"/>
      <c r="Q122" s="582"/>
      <c r="T122" s="532"/>
      <c r="U122" s="533"/>
    </row>
    <row r="123" spans="1:21" ht="15" customHeight="1">
      <c r="A123" s="557" t="s">
        <v>580</v>
      </c>
      <c r="B123" s="553">
        <v>620</v>
      </c>
      <c r="C123" s="555"/>
      <c r="D123" s="556"/>
      <c r="E123" s="556"/>
      <c r="F123" s="556"/>
      <c r="G123" s="556"/>
      <c r="H123" s="556"/>
      <c r="I123" s="556"/>
      <c r="J123" s="556"/>
      <c r="K123" s="556"/>
      <c r="L123" s="556"/>
      <c r="M123" s="556"/>
      <c r="N123" s="556"/>
      <c r="O123" s="556"/>
      <c r="P123" s="556"/>
      <c r="Q123" s="582"/>
      <c r="T123" s="536"/>
      <c r="U123" s="533"/>
    </row>
    <row r="124" spans="1:21" ht="15" customHeight="1">
      <c r="A124" s="552" t="s">
        <v>581</v>
      </c>
      <c r="B124" s="553">
        <v>630</v>
      </c>
      <c r="C124" s="555"/>
      <c r="D124" s="556"/>
      <c r="E124" s="556"/>
      <c r="F124" s="556"/>
      <c r="G124" s="556"/>
      <c r="H124" s="556"/>
      <c r="I124" s="556"/>
      <c r="J124" s="556"/>
      <c r="K124" s="556"/>
      <c r="L124" s="556"/>
      <c r="M124" s="556"/>
      <c r="N124" s="556"/>
      <c r="O124" s="556"/>
      <c r="P124" s="556"/>
      <c r="Q124" s="582"/>
      <c r="T124" s="536"/>
    </row>
    <row r="125" spans="1:21">
      <c r="C125" s="525"/>
      <c r="D125" s="525"/>
      <c r="E125" s="525"/>
      <c r="F125" s="525"/>
      <c r="G125" s="525"/>
      <c r="H125" s="525"/>
      <c r="I125" s="525"/>
      <c r="J125" s="525"/>
      <c r="K125" s="525"/>
      <c r="L125" s="525"/>
      <c r="M125" s="525"/>
      <c r="N125" s="525"/>
      <c r="O125" s="525"/>
      <c r="P125" s="525"/>
      <c r="Q125" s="525"/>
    </row>
    <row r="126" spans="1:21">
      <c r="B126" s="558"/>
    </row>
    <row r="127" spans="1:21">
      <c r="A127" s="516" t="s">
        <v>942</v>
      </c>
    </row>
    <row r="128" spans="1:21" s="521" customFormat="1">
      <c r="A128" s="522" t="s">
        <v>916</v>
      </c>
      <c r="B128" s="520"/>
    </row>
    <row r="129" spans="1:21">
      <c r="A129" s="522" t="s">
        <v>924</v>
      </c>
      <c r="B129" s="559" t="s">
        <v>692</v>
      </c>
      <c r="C129" s="560">
        <v>10</v>
      </c>
      <c r="D129" s="559" t="s">
        <v>925</v>
      </c>
    </row>
    <row r="130" spans="1:21">
      <c r="A130" s="522" t="s">
        <v>939</v>
      </c>
      <c r="B130" s="559" t="s">
        <v>693</v>
      </c>
      <c r="C130" s="560">
        <v>20</v>
      </c>
      <c r="D130" s="559" t="s">
        <v>940</v>
      </c>
      <c r="E130" s="525"/>
      <c r="F130" s="525"/>
      <c r="G130" s="525"/>
      <c r="H130" s="525"/>
      <c r="I130" s="525"/>
      <c r="J130" s="525"/>
      <c r="K130" s="525"/>
      <c r="L130" s="525"/>
      <c r="M130" s="525"/>
      <c r="N130" s="525"/>
      <c r="O130" s="525"/>
      <c r="P130" s="525"/>
      <c r="U130" s="536"/>
    </row>
    <row r="131" spans="1:21">
      <c r="A131" s="561"/>
      <c r="B131" s="562"/>
      <c r="C131" s="563"/>
      <c r="D131" s="562"/>
      <c r="E131" s="525"/>
      <c r="F131" s="525"/>
      <c r="G131" s="525"/>
      <c r="H131" s="525"/>
      <c r="I131" s="525"/>
      <c r="J131" s="525"/>
      <c r="K131" s="525"/>
      <c r="L131" s="525"/>
      <c r="M131" s="525"/>
      <c r="N131" s="525"/>
      <c r="O131" s="525"/>
      <c r="P131" s="525"/>
      <c r="U131" s="536"/>
    </row>
    <row r="132" spans="1:21">
      <c r="A132" s="558" t="s">
        <v>943</v>
      </c>
      <c r="B132" s="562"/>
      <c r="C132" s="563"/>
      <c r="D132" s="562"/>
      <c r="E132" s="525"/>
      <c r="F132" s="525"/>
      <c r="G132" s="525"/>
      <c r="H132" s="525"/>
      <c r="I132" s="525"/>
      <c r="J132" s="525"/>
      <c r="K132" s="525"/>
      <c r="L132" s="525"/>
      <c r="M132" s="525"/>
      <c r="N132" s="525"/>
      <c r="O132" s="525"/>
      <c r="P132" s="525"/>
      <c r="U132" s="536"/>
    </row>
    <row r="133" spans="1:21">
      <c r="A133" s="561"/>
      <c r="B133" s="562"/>
      <c r="C133" s="563"/>
      <c r="D133" s="562"/>
      <c r="E133" s="525"/>
      <c r="F133" s="525"/>
      <c r="G133" s="525"/>
      <c r="H133" s="525"/>
      <c r="I133" s="525"/>
      <c r="J133" s="525"/>
      <c r="K133" s="525"/>
      <c r="L133" s="525"/>
      <c r="M133" s="525"/>
      <c r="N133" s="525"/>
      <c r="O133" s="525"/>
      <c r="P133" s="525"/>
      <c r="U133" s="536"/>
    </row>
    <row r="134" spans="1:21">
      <c r="C134" s="551">
        <v>0</v>
      </c>
      <c r="D134" s="551">
        <v>1</v>
      </c>
      <c r="E134" s="551">
        <v>2</v>
      </c>
      <c r="F134" s="551">
        <v>3</v>
      </c>
      <c r="G134" s="551">
        <v>4</v>
      </c>
      <c r="H134" s="551">
        <v>5</v>
      </c>
      <c r="I134" s="551">
        <v>6</v>
      </c>
      <c r="J134" s="551">
        <v>7</v>
      </c>
      <c r="K134" s="551">
        <v>8</v>
      </c>
      <c r="L134" s="551">
        <v>9</v>
      </c>
      <c r="M134" s="551">
        <v>10</v>
      </c>
      <c r="N134" s="551">
        <v>11</v>
      </c>
      <c r="O134" s="551">
        <v>12</v>
      </c>
      <c r="P134" s="551">
        <v>13</v>
      </c>
      <c r="Q134" s="551" t="s">
        <v>583</v>
      </c>
    </row>
    <row r="135" spans="1:21">
      <c r="A135" s="517"/>
      <c r="B135" s="545"/>
      <c r="C135" s="564"/>
      <c r="D135" s="564">
        <v>580</v>
      </c>
      <c r="E135" s="564">
        <v>590</v>
      </c>
      <c r="F135" s="564">
        <v>600</v>
      </c>
      <c r="G135" s="564">
        <v>610</v>
      </c>
      <c r="H135" s="564">
        <v>620</v>
      </c>
      <c r="I135" s="564">
        <v>630</v>
      </c>
      <c r="J135" s="564">
        <v>640</v>
      </c>
      <c r="K135" s="564">
        <v>650</v>
      </c>
      <c r="L135" s="564">
        <v>660</v>
      </c>
      <c r="M135" s="564">
        <v>670</v>
      </c>
      <c r="N135" s="564">
        <v>680</v>
      </c>
      <c r="O135" s="564">
        <v>690</v>
      </c>
      <c r="P135" s="564">
        <v>700</v>
      </c>
      <c r="Q135" s="564">
        <v>710</v>
      </c>
    </row>
    <row r="136" spans="1:21">
      <c r="A136" s="565" t="s">
        <v>582</v>
      </c>
      <c r="B136" s="553">
        <v>640</v>
      </c>
      <c r="C136" s="568"/>
      <c r="D136" s="569"/>
      <c r="E136" s="569"/>
      <c r="F136" s="569"/>
      <c r="G136" s="569"/>
      <c r="H136" s="569"/>
      <c r="I136" s="569"/>
      <c r="J136" s="569"/>
      <c r="K136" s="569"/>
      <c r="L136" s="569"/>
      <c r="M136" s="569"/>
      <c r="N136" s="569"/>
      <c r="O136" s="569"/>
      <c r="P136" s="569"/>
      <c r="Q136" s="569"/>
      <c r="T136" s="536"/>
    </row>
    <row r="137" spans="1:21">
      <c r="D137" s="525"/>
      <c r="E137" s="525"/>
      <c r="F137" s="525"/>
      <c r="G137" s="525"/>
      <c r="H137" s="525"/>
      <c r="I137" s="525"/>
      <c r="J137" s="525"/>
      <c r="K137" s="525"/>
      <c r="L137" s="525"/>
      <c r="M137" s="525"/>
      <c r="N137" s="525"/>
      <c r="O137" s="525"/>
      <c r="P137" s="567"/>
      <c r="Q137" s="525"/>
    </row>
  </sheetData>
  <sheetProtection password="C950" sheet="1" objects="1" scenarios="1"/>
  <pageMargins left="0.7" right="0.7" top="0.75" bottom="0.75" header="0.3" footer="0.3"/>
  <pageSetup paperSize="9" scale="1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2">
    <pageSetUpPr fitToPage="1"/>
  </sheetPr>
  <dimension ref="A1:I45"/>
  <sheetViews>
    <sheetView workbookViewId="0">
      <pane xSplit="1" ySplit="5" topLeftCell="B6" activePane="bottomRight" state="frozen"/>
      <selection activeCell="A30" sqref="A30"/>
      <selection pane="topRight" activeCell="A30" sqref="A30"/>
      <selection pane="bottomLeft" activeCell="A30" sqref="A30"/>
      <selection pane="bottomRight"/>
    </sheetView>
  </sheetViews>
  <sheetFormatPr baseColWidth="10" defaultColWidth="11.453125" defaultRowHeight="13"/>
  <cols>
    <col min="1" max="1" width="55.1796875" style="61" bestFit="1" customWidth="1"/>
    <col min="2" max="8" width="15.7265625" style="22" customWidth="1"/>
    <col min="9" max="9" width="17.26953125" style="22" customWidth="1"/>
    <col min="10" max="16384" width="11.453125" style="22"/>
  </cols>
  <sheetData>
    <row r="1" spans="1:9" s="61" customFormat="1">
      <c r="A1" s="89" t="s">
        <v>91</v>
      </c>
      <c r="B1" s="89"/>
      <c r="C1" s="89"/>
      <c r="D1" s="89"/>
      <c r="E1" s="89"/>
      <c r="F1" s="89"/>
      <c r="G1" s="48"/>
      <c r="H1" s="367"/>
      <c r="I1" s="367"/>
    </row>
    <row r="2" spans="1:9" s="61" customFormat="1">
      <c r="A2" s="89"/>
      <c r="B2" s="101"/>
      <c r="C2" s="101"/>
      <c r="D2" s="89"/>
      <c r="E2" s="89"/>
      <c r="F2" s="89"/>
      <c r="G2" s="48"/>
      <c r="H2" s="367"/>
      <c r="I2" s="367"/>
    </row>
    <row r="3" spans="1:9" s="61" customFormat="1">
      <c r="A3" s="368"/>
      <c r="B3" s="121" t="s">
        <v>346</v>
      </c>
      <c r="C3" s="121"/>
      <c r="D3" s="121"/>
      <c r="E3" s="121"/>
      <c r="F3" s="120"/>
      <c r="G3" s="104" t="s">
        <v>337</v>
      </c>
      <c r="H3" s="351"/>
      <c r="I3" s="367"/>
    </row>
    <row r="4" spans="1:9" s="61" customFormat="1">
      <c r="A4" s="369"/>
      <c r="B4" s="370" t="s">
        <v>347</v>
      </c>
      <c r="C4" s="370"/>
      <c r="D4" s="370"/>
      <c r="E4" s="371"/>
      <c r="F4" s="372" t="s">
        <v>188</v>
      </c>
      <c r="G4" s="115" t="s">
        <v>72</v>
      </c>
      <c r="H4" s="115" t="s">
        <v>131</v>
      </c>
      <c r="I4" s="367"/>
    </row>
    <row r="5" spans="1:9" s="61" customFormat="1">
      <c r="A5" s="373"/>
      <c r="B5" s="374" t="s">
        <v>93</v>
      </c>
      <c r="C5" s="374" t="s">
        <v>150</v>
      </c>
      <c r="D5" s="375" t="s">
        <v>399</v>
      </c>
      <c r="E5" s="374" t="s">
        <v>152</v>
      </c>
      <c r="F5" s="376" t="s">
        <v>347</v>
      </c>
      <c r="G5" s="116" t="s">
        <v>62</v>
      </c>
      <c r="H5" s="116"/>
      <c r="I5" s="344" t="s">
        <v>886</v>
      </c>
    </row>
    <row r="6" spans="1:9">
      <c r="A6" s="28" t="s">
        <v>217</v>
      </c>
      <c r="B6" s="8"/>
      <c r="C6" s="20"/>
      <c r="D6" s="8"/>
      <c r="E6" s="8"/>
      <c r="F6" s="8"/>
      <c r="G6" s="20"/>
      <c r="H6" s="13"/>
      <c r="I6" s="342" t="str">
        <f>IF(H6=SUM(B6:G6),"OK","KO")</f>
        <v>OK</v>
      </c>
    </row>
    <row r="7" spans="1:9">
      <c r="A7" s="28" t="s">
        <v>100</v>
      </c>
      <c r="B7" s="8"/>
      <c r="C7" s="19"/>
      <c r="D7" s="8"/>
      <c r="E7" s="8"/>
      <c r="F7" s="8"/>
      <c r="G7" s="19"/>
      <c r="H7" s="8"/>
      <c r="I7" s="342" t="str">
        <f t="shared" ref="I7:I45" si="0">IF(H7=SUM(B7:G7),"OK","KO")</f>
        <v>OK</v>
      </c>
    </row>
    <row r="8" spans="1:9">
      <c r="A8" s="28" t="s">
        <v>134</v>
      </c>
      <c r="B8" s="8"/>
      <c r="C8" s="8"/>
      <c r="D8" s="8"/>
      <c r="E8" s="8"/>
      <c r="F8" s="8"/>
      <c r="G8" s="19"/>
      <c r="H8" s="8"/>
      <c r="I8" s="342" t="str">
        <f t="shared" si="0"/>
        <v>OK</v>
      </c>
    </row>
    <row r="9" spans="1:9">
      <c r="A9" s="28" t="s">
        <v>67</v>
      </c>
      <c r="B9" s="8"/>
      <c r="C9" s="8"/>
      <c r="D9" s="8"/>
      <c r="E9" s="8"/>
      <c r="F9" s="8"/>
      <c r="G9" s="19"/>
      <c r="H9" s="8"/>
      <c r="I9" s="342" t="str">
        <f t="shared" si="0"/>
        <v>OK</v>
      </c>
    </row>
    <row r="10" spans="1:9">
      <c r="A10" s="28" t="s">
        <v>135</v>
      </c>
      <c r="B10" s="8"/>
      <c r="C10" s="8"/>
      <c r="D10" s="8"/>
      <c r="E10" s="8"/>
      <c r="F10" s="8"/>
      <c r="G10" s="19"/>
      <c r="H10" s="8"/>
      <c r="I10" s="342" t="str">
        <f t="shared" si="0"/>
        <v>OK</v>
      </c>
    </row>
    <row r="11" spans="1:9">
      <c r="A11" s="28" t="s">
        <v>73</v>
      </c>
      <c r="B11" s="8"/>
      <c r="C11" s="8"/>
      <c r="D11" s="8"/>
      <c r="E11" s="8"/>
      <c r="F11" s="8"/>
      <c r="G11" s="19"/>
      <c r="H11" s="8"/>
      <c r="I11" s="342" t="str">
        <f t="shared" si="0"/>
        <v>OK</v>
      </c>
    </row>
    <row r="12" spans="1:9">
      <c r="A12" s="28" t="s">
        <v>101</v>
      </c>
      <c r="B12" s="8"/>
      <c r="C12" s="8"/>
      <c r="D12" s="8"/>
      <c r="E12" s="8"/>
      <c r="F12" s="8"/>
      <c r="G12" s="19"/>
      <c r="H12" s="8"/>
      <c r="I12" s="342" t="str">
        <f t="shared" si="0"/>
        <v>OK</v>
      </c>
    </row>
    <row r="13" spans="1:9">
      <c r="A13" s="28" t="s">
        <v>83</v>
      </c>
      <c r="B13" s="8"/>
      <c r="C13" s="8"/>
      <c r="D13" s="8"/>
      <c r="E13" s="8"/>
      <c r="F13" s="8"/>
      <c r="G13" s="19"/>
      <c r="H13" s="8"/>
      <c r="I13" s="342" t="str">
        <f t="shared" si="0"/>
        <v>OK</v>
      </c>
    </row>
    <row r="14" spans="1:9">
      <c r="A14" s="28" t="s">
        <v>136</v>
      </c>
      <c r="B14" s="8"/>
      <c r="C14" s="8"/>
      <c r="D14" s="8"/>
      <c r="E14" s="8"/>
      <c r="F14" s="8"/>
      <c r="G14" s="19"/>
      <c r="H14" s="8"/>
      <c r="I14" s="342" t="str">
        <f t="shared" si="0"/>
        <v>OK</v>
      </c>
    </row>
    <row r="15" spans="1:9">
      <c r="A15" s="28" t="s">
        <v>197</v>
      </c>
      <c r="B15" s="8"/>
      <c r="C15" s="8"/>
      <c r="D15" s="8"/>
      <c r="E15" s="8"/>
      <c r="F15" s="8"/>
      <c r="G15" s="19"/>
      <c r="H15" s="8"/>
      <c r="I15" s="342" t="str">
        <f t="shared" si="0"/>
        <v>OK</v>
      </c>
    </row>
    <row r="16" spans="1:9">
      <c r="A16" s="28" t="s">
        <v>84</v>
      </c>
      <c r="B16" s="8"/>
      <c r="C16" s="19"/>
      <c r="D16" s="19"/>
      <c r="E16" s="19"/>
      <c r="F16" s="19"/>
      <c r="G16" s="8"/>
      <c r="H16" s="8"/>
      <c r="I16" s="342" t="str">
        <f t="shared" si="0"/>
        <v>OK</v>
      </c>
    </row>
    <row r="17" spans="1:9">
      <c r="A17" s="28" t="s">
        <v>70</v>
      </c>
      <c r="B17" s="19"/>
      <c r="C17" s="19"/>
      <c r="D17" s="8"/>
      <c r="E17" s="8"/>
      <c r="F17" s="8"/>
      <c r="G17" s="19"/>
      <c r="H17" s="8"/>
      <c r="I17" s="342" t="str">
        <f t="shared" si="0"/>
        <v>OK</v>
      </c>
    </row>
    <row r="18" spans="1:9">
      <c r="A18" s="28" t="s">
        <v>85</v>
      </c>
      <c r="B18" s="8"/>
      <c r="C18" s="19"/>
      <c r="D18" s="19"/>
      <c r="E18" s="19"/>
      <c r="F18" s="19"/>
      <c r="G18" s="8"/>
      <c r="H18" s="8"/>
      <c r="I18" s="342" t="str">
        <f t="shared" si="0"/>
        <v>OK</v>
      </c>
    </row>
    <row r="19" spans="1:9">
      <c r="A19" s="28" t="s">
        <v>18</v>
      </c>
      <c r="B19" s="8"/>
      <c r="C19" s="19"/>
      <c r="D19" s="19"/>
      <c r="E19" s="19"/>
      <c r="F19" s="19"/>
      <c r="G19" s="8"/>
      <c r="H19" s="8"/>
      <c r="I19" s="342" t="str">
        <f t="shared" si="0"/>
        <v>OK</v>
      </c>
    </row>
    <row r="20" spans="1:9">
      <c r="A20" s="28" t="s">
        <v>400</v>
      </c>
      <c r="B20" s="8"/>
      <c r="C20" s="19"/>
      <c r="D20" s="19"/>
      <c r="E20" s="19"/>
      <c r="F20" s="19"/>
      <c r="G20" s="8"/>
      <c r="H20" s="8"/>
      <c r="I20" s="342" t="str">
        <f t="shared" si="0"/>
        <v>OK</v>
      </c>
    </row>
    <row r="21" spans="1:9">
      <c r="A21" s="151" t="s">
        <v>332</v>
      </c>
      <c r="B21" s="150"/>
      <c r="C21" s="150"/>
      <c r="D21" s="150"/>
      <c r="E21" s="150"/>
      <c r="F21" s="150"/>
      <c r="G21" s="150"/>
      <c r="H21" s="150"/>
      <c r="I21" s="342" t="str">
        <f t="shared" si="0"/>
        <v>OK</v>
      </c>
    </row>
    <row r="22" spans="1:9">
      <c r="A22" s="28" t="s">
        <v>137</v>
      </c>
      <c r="B22" s="8"/>
      <c r="C22" s="8"/>
      <c r="D22" s="8"/>
      <c r="E22" s="8"/>
      <c r="F22" s="8"/>
      <c r="G22" s="8"/>
      <c r="H22" s="8"/>
      <c r="I22" s="342" t="str">
        <f t="shared" si="0"/>
        <v>OK</v>
      </c>
    </row>
    <row r="23" spans="1:9">
      <c r="A23" s="28" t="s">
        <v>138</v>
      </c>
      <c r="B23" s="8"/>
      <c r="C23" s="19"/>
      <c r="D23" s="8"/>
      <c r="E23" s="19"/>
      <c r="F23" s="8"/>
      <c r="G23" s="19"/>
      <c r="H23" s="8"/>
      <c r="I23" s="342" t="str">
        <f t="shared" si="0"/>
        <v>OK</v>
      </c>
    </row>
    <row r="24" spans="1:9">
      <c r="A24" s="28" t="s">
        <v>401</v>
      </c>
      <c r="B24" s="8"/>
      <c r="C24" s="19"/>
      <c r="D24" s="8"/>
      <c r="E24" s="19"/>
      <c r="F24" s="8"/>
      <c r="G24" s="19"/>
      <c r="H24" s="8"/>
      <c r="I24" s="342" t="str">
        <f t="shared" si="0"/>
        <v>OK</v>
      </c>
    </row>
    <row r="25" spans="1:9">
      <c r="A25" s="28" t="s">
        <v>75</v>
      </c>
      <c r="B25" s="8"/>
      <c r="C25" s="19"/>
      <c r="D25" s="8"/>
      <c r="E25" s="8"/>
      <c r="F25" s="8"/>
      <c r="G25" s="19"/>
      <c r="H25" s="8"/>
      <c r="I25" s="342" t="str">
        <f t="shared" si="0"/>
        <v>OK</v>
      </c>
    </row>
    <row r="26" spans="1:9">
      <c r="A26" s="28" t="s">
        <v>402</v>
      </c>
      <c r="B26" s="8"/>
      <c r="C26" s="19"/>
      <c r="D26" s="8"/>
      <c r="E26" s="8"/>
      <c r="F26" s="8"/>
      <c r="G26" s="19"/>
      <c r="H26" s="8"/>
      <c r="I26" s="342" t="str">
        <f t="shared" si="0"/>
        <v>OK</v>
      </c>
    </row>
    <row r="27" spans="1:9">
      <c r="A27" s="28" t="s">
        <v>403</v>
      </c>
      <c r="B27" s="8"/>
      <c r="C27" s="8"/>
      <c r="D27" s="8"/>
      <c r="E27" s="19"/>
      <c r="F27" s="8"/>
      <c r="G27" s="19"/>
      <c r="H27" s="8"/>
      <c r="I27" s="342" t="str">
        <f t="shared" si="0"/>
        <v>OK</v>
      </c>
    </row>
    <row r="28" spans="1:9">
      <c r="A28" s="82" t="s">
        <v>436</v>
      </c>
      <c r="B28" s="8"/>
      <c r="C28" s="8"/>
      <c r="D28" s="8"/>
      <c r="E28" s="8"/>
      <c r="F28" s="8"/>
      <c r="G28" s="19"/>
      <c r="H28" s="8"/>
      <c r="I28" s="342" t="str">
        <f t="shared" si="0"/>
        <v>OK</v>
      </c>
    </row>
    <row r="29" spans="1:9">
      <c r="A29" s="82" t="s">
        <v>437</v>
      </c>
      <c r="B29" s="19"/>
      <c r="C29" s="8"/>
      <c r="D29" s="19"/>
      <c r="E29" s="19"/>
      <c r="F29" s="8"/>
      <c r="G29" s="19"/>
      <c r="H29" s="8"/>
      <c r="I29" s="342" t="str">
        <f t="shared" si="0"/>
        <v>OK</v>
      </c>
    </row>
    <row r="30" spans="1:9">
      <c r="A30" s="28" t="s">
        <v>99</v>
      </c>
      <c r="B30" s="19"/>
      <c r="C30" s="19"/>
      <c r="D30" s="8"/>
      <c r="E30" s="19"/>
      <c r="F30" s="8"/>
      <c r="G30" s="19"/>
      <c r="H30" s="8"/>
      <c r="I30" s="342" t="str">
        <f t="shared" si="0"/>
        <v>OK</v>
      </c>
    </row>
    <row r="31" spans="1:9">
      <c r="A31" s="28" t="s">
        <v>30</v>
      </c>
      <c r="B31" s="19"/>
      <c r="C31" s="19"/>
      <c r="D31" s="19"/>
      <c r="E31" s="8"/>
      <c r="F31" s="8"/>
      <c r="G31" s="19"/>
      <c r="H31" s="8"/>
      <c r="I31" s="342" t="str">
        <f t="shared" si="0"/>
        <v>OK</v>
      </c>
    </row>
    <row r="32" spans="1:9">
      <c r="A32" s="28" t="s">
        <v>432</v>
      </c>
      <c r="B32" s="19"/>
      <c r="C32" s="19"/>
      <c r="D32" s="19"/>
      <c r="E32" s="19"/>
      <c r="F32" s="8"/>
      <c r="G32" s="8"/>
      <c r="H32" s="8"/>
      <c r="I32" s="342" t="str">
        <f t="shared" si="0"/>
        <v>OK</v>
      </c>
    </row>
    <row r="33" spans="1:9">
      <c r="A33" s="28" t="s">
        <v>19</v>
      </c>
      <c r="B33" s="8"/>
      <c r="C33" s="8"/>
      <c r="D33" s="8"/>
      <c r="E33" s="8"/>
      <c r="F33" s="8"/>
      <c r="G33" s="19"/>
      <c r="H33" s="8"/>
      <c r="I33" s="342" t="str">
        <f t="shared" si="0"/>
        <v>OK</v>
      </c>
    </row>
    <row r="34" spans="1:9">
      <c r="A34" s="28" t="s">
        <v>365</v>
      </c>
      <c r="B34" s="8"/>
      <c r="C34" s="8"/>
      <c r="D34" s="8"/>
      <c r="E34" s="8"/>
      <c r="F34" s="8"/>
      <c r="G34" s="8"/>
      <c r="H34" s="8"/>
      <c r="I34" s="342" t="str">
        <f t="shared" si="0"/>
        <v>OK</v>
      </c>
    </row>
    <row r="35" spans="1:9">
      <c r="A35" s="28" t="s">
        <v>140</v>
      </c>
      <c r="B35" s="19"/>
      <c r="C35" s="19"/>
      <c r="D35" s="19"/>
      <c r="E35" s="19"/>
      <c r="F35" s="19"/>
      <c r="G35" s="8"/>
      <c r="H35" s="8"/>
      <c r="I35" s="342" t="str">
        <f t="shared" si="0"/>
        <v>OK</v>
      </c>
    </row>
    <row r="36" spans="1:9">
      <c r="A36" s="28" t="s">
        <v>331</v>
      </c>
      <c r="B36" s="19"/>
      <c r="C36" s="19"/>
      <c r="D36" s="19"/>
      <c r="E36" s="19"/>
      <c r="F36" s="19"/>
      <c r="G36" s="8"/>
      <c r="H36" s="8"/>
      <c r="I36" s="342" t="str">
        <f t="shared" si="0"/>
        <v>OK</v>
      </c>
    </row>
    <row r="37" spans="1:9">
      <c r="A37" s="151" t="s">
        <v>397</v>
      </c>
      <c r="B37" s="150"/>
      <c r="C37" s="150"/>
      <c r="D37" s="150"/>
      <c r="E37" s="150"/>
      <c r="F37" s="150"/>
      <c r="G37" s="150"/>
      <c r="H37" s="150"/>
      <c r="I37" s="342" t="str">
        <f t="shared" si="0"/>
        <v>OK</v>
      </c>
    </row>
    <row r="38" spans="1:9">
      <c r="A38" s="53" t="s">
        <v>335</v>
      </c>
      <c r="B38" s="8"/>
      <c r="C38" s="8"/>
      <c r="D38" s="8"/>
      <c r="E38" s="8"/>
      <c r="F38" s="8"/>
      <c r="G38" s="8"/>
      <c r="H38" s="8"/>
      <c r="I38" s="342" t="str">
        <f t="shared" si="0"/>
        <v>OK</v>
      </c>
    </row>
    <row r="39" spans="1:9">
      <c r="A39" s="28" t="s">
        <v>330</v>
      </c>
      <c r="B39" s="19"/>
      <c r="C39" s="19"/>
      <c r="D39" s="8"/>
      <c r="E39" s="19"/>
      <c r="F39" s="8"/>
      <c r="G39" s="19"/>
      <c r="H39" s="8"/>
      <c r="I39" s="342" t="str">
        <f t="shared" si="0"/>
        <v>OK</v>
      </c>
    </row>
    <row r="40" spans="1:9">
      <c r="A40" s="28" t="s">
        <v>334</v>
      </c>
      <c r="B40" s="8"/>
      <c r="C40" s="8"/>
      <c r="D40" s="8"/>
      <c r="E40" s="8"/>
      <c r="F40" s="8"/>
      <c r="G40" s="8"/>
      <c r="H40" s="8"/>
      <c r="I40" s="342" t="str">
        <f t="shared" si="0"/>
        <v>OK</v>
      </c>
    </row>
    <row r="41" spans="1:9">
      <c r="A41" s="28" t="s">
        <v>333</v>
      </c>
      <c r="B41" s="8"/>
      <c r="C41" s="8"/>
      <c r="D41" s="8"/>
      <c r="E41" s="8"/>
      <c r="F41" s="8"/>
      <c r="G41" s="8"/>
      <c r="H41" s="8"/>
      <c r="I41" s="342" t="str">
        <f t="shared" si="0"/>
        <v>OK</v>
      </c>
    </row>
    <row r="42" spans="1:9">
      <c r="A42" s="28" t="s">
        <v>336</v>
      </c>
      <c r="B42" s="8"/>
      <c r="C42" s="8"/>
      <c r="D42" s="8"/>
      <c r="E42" s="8"/>
      <c r="F42" s="8"/>
      <c r="G42" s="8"/>
      <c r="H42" s="8"/>
      <c r="I42" s="342" t="str">
        <f t="shared" si="0"/>
        <v>OK</v>
      </c>
    </row>
    <row r="43" spans="1:9" s="68" customFormat="1">
      <c r="A43" s="146" t="s">
        <v>438</v>
      </c>
      <c r="B43" s="8"/>
      <c r="C43" s="8"/>
      <c r="D43" s="8"/>
      <c r="E43" s="8"/>
      <c r="F43" s="8"/>
      <c r="G43" s="32"/>
      <c r="H43" s="11"/>
      <c r="I43" s="342" t="str">
        <f t="shared" si="0"/>
        <v>OK</v>
      </c>
    </row>
    <row r="44" spans="1:9">
      <c r="A44" s="146" t="s">
        <v>439</v>
      </c>
      <c r="B44" s="8"/>
      <c r="C44" s="8"/>
      <c r="D44" s="8"/>
      <c r="E44" s="8"/>
      <c r="F44" s="8"/>
      <c r="G44" s="32"/>
      <c r="H44" s="11"/>
      <c r="I44" s="342" t="str">
        <f t="shared" si="0"/>
        <v>OK</v>
      </c>
    </row>
    <row r="45" spans="1:9">
      <c r="A45" s="170" t="s">
        <v>489</v>
      </c>
      <c r="B45" s="99"/>
      <c r="C45" s="99"/>
      <c r="D45" s="99"/>
      <c r="E45" s="99"/>
      <c r="F45" s="99"/>
      <c r="G45" s="99"/>
      <c r="H45" s="99"/>
      <c r="I45" s="342" t="str">
        <f t="shared" si="0"/>
        <v>OK</v>
      </c>
    </row>
  </sheetData>
  <sheetProtection password="C950" sheet="1" objects="1" scenarios="1"/>
  <phoneticPr fontId="11" type="noConversion"/>
  <conditionalFormatting sqref="I6:I45">
    <cfRule type="cellIs" dxfId="325" priority="1" operator="equal">
      <formula>"KO"</formula>
    </cfRule>
    <cfRule type="cellIs" dxfId="324" priority="2" operator="equal">
      <formula>"OK"</formula>
    </cfRule>
  </conditionalFormatting>
  <pageMargins left="0.39370078740157483" right="0.39370078740157483" top="0.39370078740157483" bottom="0.39370078740157483" header="0.51181102362204722" footer="0.51181102362204722"/>
  <pageSetup paperSize="9" scale="83"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4">
    <pageSetUpPr fitToPage="1"/>
  </sheetPr>
  <dimension ref="A1:F32"/>
  <sheetViews>
    <sheetView workbookViewId="0">
      <pane ySplit="2" topLeftCell="A3" activePane="bottomLeft" state="frozen"/>
      <selection activeCell="A30" sqref="A30"/>
      <selection pane="bottomLeft"/>
    </sheetView>
  </sheetViews>
  <sheetFormatPr baseColWidth="10" defaultRowHeight="12.5"/>
  <cols>
    <col min="1" max="1" width="35.7265625" style="1" customWidth="1"/>
    <col min="2" max="4" width="14.7265625" customWidth="1"/>
    <col min="5" max="5" width="18.1796875" customWidth="1"/>
    <col min="6" max="6" width="14" bestFit="1" customWidth="1"/>
  </cols>
  <sheetData>
    <row r="1" spans="1:6" s="55" customFormat="1">
      <c r="A1" s="89" t="s">
        <v>187</v>
      </c>
      <c r="B1" s="89"/>
      <c r="C1" s="89"/>
      <c r="D1" s="89"/>
      <c r="E1" s="89"/>
      <c r="F1" s="87"/>
    </row>
    <row r="2" spans="1:6" s="55" customFormat="1">
      <c r="A2" s="89"/>
      <c r="B2" s="101"/>
      <c r="C2" s="101"/>
      <c r="D2" s="89"/>
      <c r="E2" s="89"/>
      <c r="F2" s="89"/>
    </row>
    <row r="3" spans="1:6" s="55" customFormat="1" ht="21">
      <c r="A3" s="377"/>
      <c r="B3" s="613" t="s">
        <v>180</v>
      </c>
      <c r="C3" s="613" t="s">
        <v>181</v>
      </c>
      <c r="D3" s="613" t="s">
        <v>131</v>
      </c>
      <c r="E3" s="344" t="s">
        <v>886</v>
      </c>
      <c r="F3" s="52"/>
    </row>
    <row r="4" spans="1:6" s="55" customFormat="1" ht="13">
      <c r="A4" s="611" t="s">
        <v>182</v>
      </c>
      <c r="B4" s="592"/>
      <c r="C4" s="592"/>
      <c r="D4" s="614"/>
      <c r="E4" s="362" t="str">
        <f t="shared" ref="E4" si="0">IF(D4=SUM(B4:C4),"OK","KO")</f>
        <v>OK</v>
      </c>
      <c r="F4" s="52"/>
    </row>
    <row r="5" spans="1:6" ht="13">
      <c r="A5" s="611" t="s">
        <v>257</v>
      </c>
      <c r="B5" s="19"/>
      <c r="C5" s="36"/>
      <c r="D5" s="615"/>
      <c r="E5" s="362" t="str">
        <f>IF(D5=SUM(D13+D18+D28),"OK","KO")</f>
        <v>OK</v>
      </c>
      <c r="F5" s="17"/>
    </row>
    <row r="6" spans="1:6" ht="13">
      <c r="A6" s="612" t="s">
        <v>383</v>
      </c>
      <c r="B6" s="19"/>
      <c r="C6" s="8"/>
      <c r="D6" s="27"/>
      <c r="E6" s="362"/>
      <c r="F6" s="17"/>
    </row>
    <row r="7" spans="1:6" ht="13">
      <c r="A7" s="379" t="s">
        <v>141</v>
      </c>
      <c r="B7" s="19"/>
      <c r="C7" s="8"/>
      <c r="D7" s="27"/>
      <c r="E7" s="362"/>
      <c r="F7" s="17"/>
    </row>
    <row r="8" spans="1:6" ht="13">
      <c r="A8" s="379" t="s">
        <v>204</v>
      </c>
      <c r="B8" s="19"/>
      <c r="C8" s="8"/>
      <c r="D8" s="27"/>
      <c r="E8" s="362"/>
      <c r="F8" s="17"/>
    </row>
    <row r="9" spans="1:6" ht="13">
      <c r="A9" s="379" t="s">
        <v>183</v>
      </c>
      <c r="B9" s="19"/>
      <c r="C9" s="8"/>
      <c r="D9" s="27"/>
      <c r="E9" s="362"/>
      <c r="F9" s="17"/>
    </row>
    <row r="10" spans="1:6" ht="13">
      <c r="A10" s="380" t="s">
        <v>219</v>
      </c>
      <c r="B10" s="19"/>
      <c r="C10" s="8"/>
      <c r="D10" s="27"/>
      <c r="E10" s="362"/>
      <c r="F10" s="17"/>
    </row>
    <row r="11" spans="1:6" ht="13">
      <c r="A11" s="380" t="s">
        <v>60</v>
      </c>
      <c r="B11" s="19"/>
      <c r="C11" s="8"/>
      <c r="D11" s="27"/>
      <c r="E11" s="362"/>
      <c r="F11" s="17"/>
    </row>
    <row r="12" spans="1:6" ht="13">
      <c r="A12" s="380" t="s">
        <v>76</v>
      </c>
      <c r="B12" s="19"/>
      <c r="C12" s="8"/>
      <c r="D12" s="27"/>
      <c r="E12" s="362"/>
      <c r="F12" s="17"/>
    </row>
    <row r="13" spans="1:6" ht="13">
      <c r="A13" s="381" t="s">
        <v>71</v>
      </c>
      <c r="B13" s="19"/>
      <c r="C13" s="19"/>
      <c r="D13" s="607"/>
      <c r="E13" s="362"/>
      <c r="F13" s="17"/>
    </row>
    <row r="14" spans="1:6" ht="13">
      <c r="A14" s="612" t="s">
        <v>205</v>
      </c>
      <c r="B14" s="19"/>
      <c r="C14" s="8"/>
      <c r="D14" s="27"/>
      <c r="E14" s="362"/>
      <c r="F14" s="17"/>
    </row>
    <row r="15" spans="1:6" ht="13">
      <c r="A15" s="50" t="s">
        <v>394</v>
      </c>
      <c r="B15" s="8"/>
      <c r="C15" s="36"/>
      <c r="D15" s="27"/>
      <c r="E15" s="362"/>
      <c r="F15" s="17"/>
    </row>
    <row r="16" spans="1:6" ht="13">
      <c r="A16" s="50" t="s">
        <v>395</v>
      </c>
      <c r="B16" s="8"/>
      <c r="C16" s="36"/>
      <c r="D16" s="27"/>
      <c r="E16" s="362"/>
      <c r="F16" s="17"/>
    </row>
    <row r="17" spans="1:6" ht="13">
      <c r="A17" s="379" t="s">
        <v>220</v>
      </c>
      <c r="B17" s="19"/>
      <c r="C17" s="8"/>
      <c r="D17" s="27"/>
      <c r="E17" s="362"/>
      <c r="F17" s="17"/>
    </row>
    <row r="18" spans="1:6" ht="13">
      <c r="A18" s="381" t="s">
        <v>414</v>
      </c>
      <c r="B18" s="19"/>
      <c r="C18" s="36"/>
      <c r="D18" s="607"/>
      <c r="E18" s="362"/>
      <c r="F18" s="17"/>
    </row>
    <row r="19" spans="1:6" ht="13">
      <c r="A19" s="612" t="s">
        <v>384</v>
      </c>
      <c r="B19" s="19"/>
      <c r="C19" s="8"/>
      <c r="D19" s="27"/>
      <c r="E19" s="362"/>
      <c r="F19" s="17"/>
    </row>
    <row r="20" spans="1:6" ht="13">
      <c r="A20" s="379" t="s">
        <v>165</v>
      </c>
      <c r="B20" s="19"/>
      <c r="C20" s="8"/>
      <c r="D20" s="27"/>
      <c r="E20" s="362"/>
      <c r="F20" s="145"/>
    </row>
    <row r="21" spans="1:6" ht="13">
      <c r="A21" s="379" t="s">
        <v>184</v>
      </c>
      <c r="B21" s="19"/>
      <c r="C21" s="8"/>
      <c r="D21" s="27"/>
      <c r="E21" s="362"/>
      <c r="F21" s="145"/>
    </row>
    <row r="22" spans="1:6" ht="13">
      <c r="A22" s="379" t="s">
        <v>168</v>
      </c>
      <c r="B22" s="19"/>
      <c r="C22" s="8"/>
      <c r="D22" s="27"/>
      <c r="E22" s="362"/>
      <c r="F22" s="145"/>
    </row>
    <row r="23" spans="1:6" ht="13">
      <c r="A23" s="379" t="s">
        <v>194</v>
      </c>
      <c r="B23" s="19"/>
      <c r="C23" s="8"/>
      <c r="D23" s="27"/>
      <c r="E23" s="362"/>
      <c r="F23" s="145"/>
    </row>
    <row r="24" spans="1:6" ht="13">
      <c r="A24" s="379" t="s">
        <v>221</v>
      </c>
      <c r="B24" s="19"/>
      <c r="C24" s="36"/>
      <c r="D24" s="27"/>
      <c r="E24" s="362"/>
      <c r="F24" s="145"/>
    </row>
    <row r="25" spans="1:6" ht="13">
      <c r="A25" s="50" t="s">
        <v>185</v>
      </c>
      <c r="B25" s="8"/>
      <c r="C25" s="36"/>
      <c r="D25" s="27"/>
      <c r="E25" s="362"/>
      <c r="F25" s="145"/>
    </row>
    <row r="26" spans="1:6" ht="13">
      <c r="A26" s="50" t="s">
        <v>186</v>
      </c>
      <c r="B26" s="8"/>
      <c r="C26" s="36"/>
      <c r="D26" s="27"/>
      <c r="E26" s="362"/>
      <c r="F26" s="17"/>
    </row>
    <row r="27" spans="1:6" ht="13">
      <c r="A27" s="50" t="s">
        <v>166</v>
      </c>
      <c r="B27" s="19"/>
      <c r="C27" s="8"/>
      <c r="D27" s="27"/>
      <c r="E27" s="362"/>
      <c r="F27" s="17"/>
    </row>
    <row r="28" spans="1:6" ht="13">
      <c r="A28" s="381" t="s">
        <v>195</v>
      </c>
      <c r="B28" s="32"/>
      <c r="C28" s="40"/>
      <c r="D28" s="616"/>
      <c r="E28" s="362"/>
      <c r="F28" s="17"/>
    </row>
    <row r="29" spans="1:6" ht="13">
      <c r="A29" s="55"/>
      <c r="E29" s="362"/>
      <c r="F29" s="145"/>
    </row>
    <row r="30" spans="1:6" ht="21">
      <c r="A30" s="383" t="s">
        <v>348</v>
      </c>
      <c r="B30" s="617" t="s">
        <v>893</v>
      </c>
      <c r="C30" s="617" t="s">
        <v>894</v>
      </c>
      <c r="D30" s="617" t="s">
        <v>348</v>
      </c>
      <c r="E30" s="362"/>
      <c r="F30" s="145"/>
    </row>
    <row r="31" spans="1:6" ht="13">
      <c r="A31" s="379" t="s">
        <v>40</v>
      </c>
      <c r="B31" s="592"/>
      <c r="C31" s="8"/>
      <c r="D31" s="619"/>
      <c r="E31" s="362" t="s">
        <v>895</v>
      </c>
      <c r="F31" s="145"/>
    </row>
    <row r="32" spans="1:6" ht="13">
      <c r="A32" s="417" t="s">
        <v>41</v>
      </c>
      <c r="B32" s="618"/>
      <c r="C32" s="103"/>
      <c r="D32" s="103"/>
      <c r="E32" s="362"/>
      <c r="F32" s="145"/>
    </row>
  </sheetData>
  <sheetProtection password="C950" sheet="1" objects="1" scenarios="1"/>
  <phoneticPr fontId="11" type="noConversion"/>
  <conditionalFormatting sqref="E4:E32">
    <cfRule type="cellIs" dxfId="323" priority="1" operator="equal">
      <formula>"KO"</formula>
    </cfRule>
    <cfRule type="cellIs" dxfId="322" priority="2" operator="equal">
      <formula>"OK"</formula>
    </cfRule>
  </conditionalFormatting>
  <pageMargins left="0.39370078740157483" right="0.39370078740157483" top="0.39370078740157483" bottom="0.39370078740157483" header="0.51181102362204722" footer="0.51181102362204722"/>
  <pageSetup paperSize="9"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6">
    <pageSetUpPr fitToPage="1"/>
  </sheetPr>
  <dimension ref="A1:J32"/>
  <sheetViews>
    <sheetView workbookViewId="0">
      <pane ySplit="2" topLeftCell="A3" activePane="bottomLeft" state="frozen"/>
      <selection activeCell="A30" sqref="A30"/>
      <selection pane="bottomLeft" activeCell="B32" sqref="B32:F32"/>
    </sheetView>
  </sheetViews>
  <sheetFormatPr baseColWidth="10" defaultRowHeight="12.5"/>
  <cols>
    <col min="1" max="1" width="33.26953125" style="1" customWidth="1"/>
    <col min="2" max="6" width="14.7265625" customWidth="1"/>
    <col min="7" max="9" width="14.7265625" style="173" customWidth="1"/>
  </cols>
  <sheetData>
    <row r="1" spans="1:8" s="55" customFormat="1">
      <c r="A1" s="89" t="s">
        <v>353</v>
      </c>
      <c r="B1" s="89"/>
      <c r="C1" s="89"/>
      <c r="D1" s="89"/>
      <c r="E1" s="89"/>
      <c r="F1" s="89"/>
    </row>
    <row r="2" spans="1:8" s="55" customFormat="1">
      <c r="A2" s="89"/>
      <c r="B2" s="89"/>
      <c r="C2" s="89"/>
      <c r="D2" s="89"/>
      <c r="E2" s="89"/>
      <c r="F2" s="89"/>
    </row>
    <row r="3" spans="1:8" s="55" customFormat="1" ht="33.75" customHeight="1">
      <c r="A3" s="377"/>
      <c r="B3" s="117" t="s">
        <v>425</v>
      </c>
      <c r="C3" s="117" t="s">
        <v>426</v>
      </c>
      <c r="D3" s="117" t="s">
        <v>427</v>
      </c>
      <c r="E3" s="117" t="s">
        <v>428</v>
      </c>
      <c r="F3" s="118" t="s">
        <v>55</v>
      </c>
    </row>
    <row r="4" spans="1:8" s="55" customFormat="1">
      <c r="A4" s="122" t="s">
        <v>279</v>
      </c>
      <c r="B4" s="38"/>
      <c r="C4" s="38"/>
      <c r="D4" s="20"/>
      <c r="E4" s="20"/>
      <c r="F4" s="20"/>
    </row>
    <row r="5" spans="1:8" s="55" customFormat="1">
      <c r="A5" s="50" t="s">
        <v>97</v>
      </c>
      <c r="B5" s="8"/>
      <c r="C5" s="8"/>
      <c r="D5" s="8"/>
      <c r="E5" s="57"/>
      <c r="F5" s="19"/>
    </row>
    <row r="6" spans="1:8" s="55" customFormat="1">
      <c r="A6" s="50" t="s">
        <v>29</v>
      </c>
      <c r="B6" s="8"/>
      <c r="C6" s="8"/>
      <c r="D6" s="8"/>
      <c r="E6" s="57"/>
      <c r="F6" s="19"/>
    </row>
    <row r="7" spans="1:8" s="55" customFormat="1">
      <c r="A7" s="41" t="s">
        <v>98</v>
      </c>
      <c r="B7" s="59"/>
      <c r="C7" s="59"/>
      <c r="D7" s="59"/>
      <c r="E7" s="57"/>
      <c r="F7" s="19"/>
    </row>
    <row r="8" spans="1:8" s="55" customFormat="1">
      <c r="A8" s="41" t="s">
        <v>0</v>
      </c>
      <c r="B8" s="59"/>
      <c r="C8" s="59"/>
      <c r="D8" s="59"/>
      <c r="E8" s="57"/>
      <c r="F8" s="19"/>
    </row>
    <row r="9" spans="1:8">
      <c r="A9" s="39" t="s">
        <v>56</v>
      </c>
      <c r="B9" s="36"/>
      <c r="C9" s="36"/>
      <c r="D9" s="19"/>
      <c r="E9" s="57"/>
      <c r="F9" s="57"/>
    </row>
    <row r="10" spans="1:8">
      <c r="A10" s="39" t="s">
        <v>57</v>
      </c>
      <c r="B10" s="36"/>
      <c r="C10" s="36"/>
      <c r="D10" s="19"/>
      <c r="E10" s="57"/>
      <c r="F10" s="57"/>
    </row>
    <row r="11" spans="1:8" ht="12.75" customHeight="1">
      <c r="A11" s="140" t="s">
        <v>1</v>
      </c>
      <c r="B11" s="47"/>
      <c r="C11" s="40"/>
      <c r="D11" s="30"/>
      <c r="E11" s="30"/>
      <c r="F11" s="99"/>
    </row>
    <row r="12" spans="1:8" ht="6" customHeight="1">
      <c r="A12" s="101"/>
      <c r="B12" s="101"/>
      <c r="C12" s="101"/>
      <c r="D12" s="101"/>
      <c r="E12" s="101"/>
      <c r="F12" s="101"/>
      <c r="H12" s="101"/>
    </row>
    <row r="13" spans="1:8">
      <c r="A13" s="122" t="s">
        <v>281</v>
      </c>
      <c r="B13" s="45"/>
      <c r="C13" s="38"/>
      <c r="D13" s="25"/>
      <c r="E13" s="20"/>
      <c r="F13" s="20"/>
    </row>
    <row r="14" spans="1:8">
      <c r="A14" s="41" t="s">
        <v>167</v>
      </c>
      <c r="B14" s="8"/>
      <c r="C14" s="8"/>
      <c r="D14" s="8"/>
      <c r="E14" s="57"/>
      <c r="F14" s="19"/>
    </row>
    <row r="15" spans="1:8">
      <c r="A15" s="41" t="s">
        <v>12</v>
      </c>
      <c r="B15" s="8"/>
      <c r="C15" s="8"/>
      <c r="D15" s="8"/>
      <c r="E15" s="57"/>
      <c r="F15" s="19"/>
    </row>
    <row r="16" spans="1:8">
      <c r="A16" s="41" t="s">
        <v>382</v>
      </c>
      <c r="B16" s="8"/>
      <c r="C16" s="8"/>
      <c r="D16" s="8"/>
      <c r="E16" s="57"/>
      <c r="F16" s="19"/>
    </row>
    <row r="17" spans="1:10">
      <c r="A17" s="39" t="s">
        <v>163</v>
      </c>
      <c r="B17" s="46"/>
      <c r="C17" s="36"/>
      <c r="D17" s="27"/>
      <c r="E17" s="57"/>
      <c r="F17" s="19"/>
    </row>
    <row r="18" spans="1:10">
      <c r="A18" s="41" t="s">
        <v>164</v>
      </c>
      <c r="B18" s="15"/>
      <c r="C18" s="36"/>
      <c r="D18" s="36"/>
      <c r="E18" s="36"/>
      <c r="F18" s="19"/>
    </row>
    <row r="19" spans="1:10">
      <c r="A19" s="41" t="s">
        <v>160</v>
      </c>
      <c r="B19" s="46"/>
      <c r="C19" s="36"/>
      <c r="D19" s="27"/>
      <c r="E19" s="57"/>
      <c r="F19" s="19"/>
    </row>
    <row r="20" spans="1:10">
      <c r="A20" s="41" t="s">
        <v>0</v>
      </c>
      <c r="B20" s="46"/>
      <c r="C20" s="36"/>
      <c r="D20" s="27"/>
      <c r="E20" s="57"/>
      <c r="F20" s="19"/>
    </row>
    <row r="21" spans="1:10">
      <c r="A21" s="39" t="s">
        <v>58</v>
      </c>
      <c r="B21" s="36"/>
      <c r="C21" s="36"/>
      <c r="D21" s="19"/>
      <c r="E21" s="57"/>
      <c r="F21" s="57"/>
    </row>
    <row r="22" spans="1:10" ht="12.75" customHeight="1">
      <c r="A22" s="39" t="s">
        <v>190</v>
      </c>
      <c r="B22" s="36"/>
      <c r="C22" s="36"/>
      <c r="D22" s="19"/>
      <c r="E22" s="57"/>
      <c r="F22" s="57"/>
    </row>
    <row r="23" spans="1:10">
      <c r="A23" s="140" t="s">
        <v>3</v>
      </c>
      <c r="B23" s="47"/>
      <c r="C23" s="40"/>
      <c r="D23" s="30"/>
      <c r="E23" s="30"/>
      <c r="F23" s="99"/>
    </row>
    <row r="24" spans="1:10" ht="6" customHeight="1">
      <c r="A24" s="101"/>
      <c r="B24" s="101"/>
      <c r="C24" s="101"/>
      <c r="D24" s="101"/>
      <c r="E24" s="101"/>
      <c r="F24" s="101"/>
      <c r="G24" s="101"/>
      <c r="H24" s="101"/>
      <c r="I24" s="101"/>
    </row>
    <row r="25" spans="1:10" ht="25.5" customHeight="1">
      <c r="A25" s="122" t="s">
        <v>50</v>
      </c>
      <c r="B25" s="119" t="s">
        <v>52</v>
      </c>
      <c r="C25" s="119" t="s">
        <v>53</v>
      </c>
      <c r="D25" s="118" t="s">
        <v>355</v>
      </c>
      <c r="E25" s="117" t="s">
        <v>191</v>
      </c>
      <c r="F25" s="118" t="s">
        <v>54</v>
      </c>
      <c r="J25" s="101"/>
    </row>
    <row r="26" spans="1:10">
      <c r="A26" s="157" t="s">
        <v>6</v>
      </c>
      <c r="B26" s="24"/>
      <c r="C26" s="24"/>
      <c r="D26" s="155"/>
      <c r="E26" s="155"/>
      <c r="F26" s="100"/>
      <c r="J26" s="101"/>
    </row>
    <row r="27" spans="1:10" s="173" customFormat="1" ht="6" customHeight="1">
      <c r="A27" s="174"/>
      <c r="B27" s="72"/>
      <c r="C27" s="101"/>
      <c r="D27" s="101"/>
      <c r="E27" s="101"/>
      <c r="H27" s="101"/>
    </row>
    <row r="28" spans="1:10" ht="21">
      <c r="A28" s="122" t="s">
        <v>51</v>
      </c>
      <c r="B28" s="118" t="s">
        <v>192</v>
      </c>
      <c r="C28" s="118" t="s">
        <v>193</v>
      </c>
      <c r="D28" s="118"/>
      <c r="E28" s="118"/>
      <c r="F28" s="118"/>
      <c r="H28" s="101"/>
      <c r="I28" s="101"/>
    </row>
    <row r="29" spans="1:10">
      <c r="A29" s="144" t="s">
        <v>2</v>
      </c>
      <c r="B29" s="24"/>
      <c r="C29" s="24"/>
      <c r="D29" s="155"/>
      <c r="E29" s="155"/>
      <c r="F29" s="100"/>
      <c r="H29" s="101"/>
      <c r="I29" s="101"/>
    </row>
    <row r="30" spans="1:10" s="173" customFormat="1" ht="6" customHeight="1">
      <c r="A30" s="174"/>
      <c r="B30" s="72"/>
      <c r="C30" s="101"/>
      <c r="D30" s="101"/>
      <c r="F30" s="101"/>
      <c r="H30" s="101"/>
      <c r="I30" s="101"/>
    </row>
    <row r="31" spans="1:10" ht="31.5">
      <c r="A31" s="156" t="s">
        <v>280</v>
      </c>
      <c r="B31" s="143" t="s">
        <v>4</v>
      </c>
      <c r="C31" s="141" t="s">
        <v>5</v>
      </c>
      <c r="D31" s="141" t="s">
        <v>7</v>
      </c>
      <c r="E31" s="141" t="s">
        <v>8</v>
      </c>
      <c r="F31" s="141" t="s">
        <v>9</v>
      </c>
      <c r="G31" s="101"/>
      <c r="H31" s="101"/>
      <c r="I31" s="101"/>
    </row>
    <row r="32" spans="1:10" ht="13">
      <c r="A32" s="158" t="s">
        <v>282</v>
      </c>
      <c r="B32" s="24"/>
      <c r="C32" s="24"/>
      <c r="D32" s="24"/>
      <c r="E32" s="24"/>
      <c r="F32" s="154"/>
      <c r="G32" s="362"/>
      <c r="H32" s="2"/>
      <c r="I32" s="2"/>
    </row>
  </sheetData>
  <sheetProtection password="C950" sheet="1" objects="1" scenarios="1"/>
  <phoneticPr fontId="11" type="noConversion"/>
  <conditionalFormatting sqref="G32">
    <cfRule type="cellIs" dxfId="321" priority="1" operator="equal">
      <formula>"KO"</formula>
    </cfRule>
    <cfRule type="cellIs" dxfId="320" priority="2" operator="equal">
      <formula>"OK"</formula>
    </cfRule>
  </conditionalFormatting>
  <dataValidations count="1">
    <dataValidation type="whole" operator="greaterThanOrEqual" allowBlank="1" showInputMessage="1" showErrorMessage="1" sqref="B18">
      <formula1>1</formula1>
    </dataValidation>
  </dataValidations>
  <pageMargins left="0.39370078740157483" right="0.39370078740157483" top="0.39370078740157483" bottom="0.39370078740157483" header="0.51181102362204722" footer="0.51181102362204722"/>
  <pageSetup paperSize="9"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60</vt:i4>
      </vt:variant>
      <vt:variant>
        <vt:lpstr>Plages nommées</vt:lpstr>
      </vt:variant>
      <vt:variant>
        <vt:i4>55</vt:i4>
      </vt:variant>
    </vt:vector>
  </HeadingPairs>
  <TitlesOfParts>
    <vt:vector size="115" baseType="lpstr">
      <vt:lpstr>Identification</vt:lpstr>
      <vt:lpstr>Sommaire</vt:lpstr>
      <vt:lpstr>C3</vt:lpstr>
      <vt:lpstr>C4V</vt:lpstr>
      <vt:lpstr>C4D1</vt:lpstr>
      <vt:lpstr>C4D2</vt:lpstr>
      <vt:lpstr>C5P1</vt:lpstr>
      <vt:lpstr>C6EE</vt:lpstr>
      <vt:lpstr>C6EN</vt:lpstr>
      <vt:lpstr>C6EV</vt:lpstr>
      <vt:lpstr>C8__CI</vt:lpstr>
      <vt:lpstr>C8__AD</vt:lpstr>
      <vt:lpstr>C8__BE</vt:lpstr>
      <vt:lpstr>C8__NA</vt:lpstr>
      <vt:lpstr>C8__TM</vt:lpstr>
      <vt:lpstr>C9T</vt:lpstr>
      <vt:lpstr>C10_AT</vt:lpstr>
      <vt:lpstr>C10_A4</vt:lpstr>
      <vt:lpstr>C10_NA</vt:lpstr>
      <vt:lpstr>C10_RC</vt:lpstr>
      <vt:lpstr>C10_BE</vt:lpstr>
      <vt:lpstr>C10_BI</vt:lpstr>
      <vt:lpstr>C10_XT</vt:lpstr>
      <vt:lpstr>C10_AD</vt:lpstr>
      <vt:lpstr>C10_XJ</vt:lpstr>
      <vt:lpstr>C10_L0</vt:lpstr>
      <vt:lpstr>C10_10</vt:lpstr>
      <vt:lpstr>C10_XP</vt:lpstr>
      <vt:lpstr>C10_AT_L</vt:lpstr>
      <vt:lpstr>C10_XR_L</vt:lpstr>
      <vt:lpstr>C10_10_L</vt:lpstr>
      <vt:lpstr>C11_AD</vt:lpstr>
      <vt:lpstr>C11_AT</vt:lpstr>
      <vt:lpstr>C11_BE</vt:lpstr>
      <vt:lpstr>C11_BI</vt:lpstr>
      <vt:lpstr>C11_RC</vt:lpstr>
      <vt:lpstr>C11_XT</vt:lpstr>
      <vt:lpstr>C11_10</vt:lpstr>
      <vt:lpstr>C11_11</vt:lpstr>
      <vt:lpstr>C11_L1</vt:lpstr>
      <vt:lpstr>C11_NA</vt:lpstr>
      <vt:lpstr>C11_AT_L</vt:lpstr>
      <vt:lpstr>C11_XR_L</vt:lpstr>
      <vt:lpstr>C11_11_L</vt:lpstr>
      <vt:lpstr>C12_TT</vt:lpstr>
      <vt:lpstr>C12_TM</vt:lpstr>
      <vt:lpstr>C12_TF</vt:lpstr>
      <vt:lpstr>C12_12</vt:lpstr>
      <vt:lpstr>C12_L2</vt:lpstr>
      <vt:lpstr>C12_Z2</vt:lpstr>
      <vt:lpstr>C12_TT_L</vt:lpstr>
      <vt:lpstr>C12_12_L</vt:lpstr>
      <vt:lpstr>C13</vt:lpstr>
      <vt:lpstr>C20C</vt:lpstr>
      <vt:lpstr>C20UC</vt:lpstr>
      <vt:lpstr>C20R</vt:lpstr>
      <vt:lpstr>FR_04_01</vt:lpstr>
      <vt:lpstr>FR_22_02</vt:lpstr>
      <vt:lpstr>FR_23_01</vt:lpstr>
      <vt:lpstr>FR_24_01</vt:lpstr>
      <vt:lpstr>'C10_10'!Print_Area</vt:lpstr>
      <vt:lpstr>'C10_10_L'!Print_Area</vt:lpstr>
      <vt:lpstr>'C10_A4'!Print_Area</vt:lpstr>
      <vt:lpstr>'C10_AD'!Print_Area</vt:lpstr>
      <vt:lpstr>'C10_AT'!Print_Area</vt:lpstr>
      <vt:lpstr>'C10_AT_L'!Print_Area</vt:lpstr>
      <vt:lpstr>'C10_BE'!Print_Area</vt:lpstr>
      <vt:lpstr>'C10_L0'!Print_Area</vt:lpstr>
      <vt:lpstr>'C10_NA'!Print_Area</vt:lpstr>
      <vt:lpstr>'C10_RC'!Print_Area</vt:lpstr>
      <vt:lpstr>'C10_XJ'!Print_Area</vt:lpstr>
      <vt:lpstr>'C10_XP'!Print_Area</vt:lpstr>
      <vt:lpstr>'C10_XR_L'!Print_Area</vt:lpstr>
      <vt:lpstr>'C10_XT'!Print_Area</vt:lpstr>
      <vt:lpstr>'C11_10'!Print_Area</vt:lpstr>
      <vt:lpstr>'C11_11'!Print_Area</vt:lpstr>
      <vt:lpstr>'C11_11_L'!Print_Area</vt:lpstr>
      <vt:lpstr>'C11_AD'!Print_Area</vt:lpstr>
      <vt:lpstr>'C11_AT'!Print_Area</vt:lpstr>
      <vt:lpstr>'C11_AT_L'!Print_Area</vt:lpstr>
      <vt:lpstr>'C11_BE'!Print_Area</vt:lpstr>
      <vt:lpstr>'C11_L1'!Print_Area</vt:lpstr>
      <vt:lpstr>'C11_NA'!Print_Area</vt:lpstr>
      <vt:lpstr>'C11_RC'!Print_Area</vt:lpstr>
      <vt:lpstr>'C11_XR_L'!Print_Area</vt:lpstr>
      <vt:lpstr>'C11_XT'!Print_Area</vt:lpstr>
      <vt:lpstr>'C12_12'!Print_Area</vt:lpstr>
      <vt:lpstr>'C12_12_L'!Print_Area</vt:lpstr>
      <vt:lpstr>'C12_L2'!Print_Area</vt:lpstr>
      <vt:lpstr>'C12_TF'!Print_Area</vt:lpstr>
      <vt:lpstr>'C12_TM'!Print_Area</vt:lpstr>
      <vt:lpstr>'C12_TT'!Print_Area</vt:lpstr>
      <vt:lpstr>'C12_TT_L'!Print_Area</vt:lpstr>
      <vt:lpstr>'C12_Z2'!Print_Area</vt:lpstr>
      <vt:lpstr>'C13'!Print_Area</vt:lpstr>
      <vt:lpstr>'C20C'!Print_Area</vt:lpstr>
      <vt:lpstr>'C20R'!Print_Area</vt:lpstr>
      <vt:lpstr>'C20UC'!Print_Area</vt:lpstr>
      <vt:lpstr>'C3'!Print_Area</vt:lpstr>
      <vt:lpstr>'C4D1'!Print_Area</vt:lpstr>
      <vt:lpstr>'C4D2'!Print_Area</vt:lpstr>
      <vt:lpstr>'C4V'!Print_Area</vt:lpstr>
      <vt:lpstr>'C5P1'!Print_Area</vt:lpstr>
      <vt:lpstr>'C6EE'!Print_Area</vt:lpstr>
      <vt:lpstr>'C6EN'!Print_Area</vt:lpstr>
      <vt:lpstr>'C6EV'!Print_Area</vt:lpstr>
      <vt:lpstr>'C8__AD'!Print_Area</vt:lpstr>
      <vt:lpstr>'C8__BE'!Print_Area</vt:lpstr>
      <vt:lpstr>'C8__CI'!Print_Area</vt:lpstr>
      <vt:lpstr>'C8__NA'!Print_Area</vt:lpstr>
      <vt:lpstr>'C8__TM'!Print_Area</vt:lpstr>
      <vt:lpstr>'C9T'!Print_Area</vt:lpstr>
      <vt:lpstr>FR_04_01!Print_Area</vt:lpstr>
      <vt:lpstr>'C6EV'!Print_Titles</vt:lpstr>
      <vt:lpstr>FR_22_02!Print_Titles</vt:lpstr>
    </vt:vector>
  </TitlesOfParts>
  <Company>CCA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ACPR</dc:creator>
  <cp:lastModifiedBy>SERI Fabrice (SGACPR COM)</cp:lastModifiedBy>
  <cp:lastPrinted>2018-07-03T12:11:01Z</cp:lastPrinted>
  <dcterms:created xsi:type="dcterms:W3CDTF">2000-11-11T23:11:36Z</dcterms:created>
  <dcterms:modified xsi:type="dcterms:W3CDTF">2021-07-26T13:40:46Z</dcterms:modified>
</cp:coreProperties>
</file>