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\partages\UA2770_Publi\10_ECHANGES\10-2_DE_BDF\10-2-1_TRAVAUX_CLIMAT\2_Travaux_de_Place\Trans-secteur\Ex-pilote_2020-Spec-Tech\Templates Banque\"/>
    </mc:Choice>
  </mc:AlternateContent>
  <workbookProtection workbookAlgorithmName="SHA-512" workbookHashValue="6oXQc1lciq7oPvqP3yZAHDKRcHIh7Tb8/kBJ2bS8XUULSF2sxb6cvH5RxdzND0I3dUouOgDzpwCkNTQdWUNXgA==" workbookSaltValue="q6McdEcwBOOjPaaVXk1VEA==" workbookSpinCount="100000" lockStructure="1"/>
  <bookViews>
    <workbookView xWindow="0" yWindow="0" windowWidth="28800" windowHeight="11400" tabRatio="797" firstSheet="2" activeTab="7"/>
  </bookViews>
  <sheets>
    <sheet name="Instructions" sheetId="9" r:id="rId1"/>
    <sheet name="Guidance" sheetId="14" r:id="rId2"/>
    <sheet name="CR_FR" sheetId="4" r:id="rId3"/>
    <sheet name="CR_EU" sheetId="5" r:id="rId4"/>
    <sheet name="CR_US" sheetId="6" r:id="rId5"/>
    <sheet name="CR_RoW" sheetId="10" r:id="rId6"/>
    <sheet name="CR_TOTAL" sheetId="13" r:id="rId7"/>
    <sheet name="CR_CL" sheetId="3" r:id="rId8"/>
    <sheet name="MR_FR" sheetId="1" r:id="rId9"/>
    <sheet name="MR_EU" sheetId="7" r:id="rId10"/>
    <sheet name="MR_US" sheetId="8" r:id="rId11"/>
    <sheet name="MR_RoW" sheetId="12" r:id="rId12"/>
    <sheet name="MR_TOTAL" sheetId="11" r:id="rId13"/>
    <sheet name="MR_CCR" sheetId="2" r:id="rId14"/>
    <sheet name="Bank_Metric" sheetId="15" r:id="rId15"/>
  </sheets>
  <definedNames>
    <definedName name="_xlnm._FilterDatabase" localSheetId="7" hidden="1">CR_CL!$A$3:$D$3</definedName>
    <definedName name="_xlnm._FilterDatabase" localSheetId="3" hidden="1">CR_EU!$A$4:$F$4</definedName>
    <definedName name="_xlnm._FilterDatabase" localSheetId="2" hidden="1">CR_FR!$A$4:$F$420</definedName>
    <definedName name="_xlnm._FilterDatabase" localSheetId="5" hidden="1">CR_RoW!$A$4:$F$4</definedName>
    <definedName name="_xlnm._FilterDatabase" localSheetId="6" hidden="1">CR_TOTAL!$A$4:$F$4</definedName>
    <definedName name="_xlnm._FilterDatabase" localSheetId="4" hidden="1">CR_US!$A$4:$F$4</definedName>
    <definedName name="_xlnm._FilterDatabase" localSheetId="1" hidden="1">Guidance!$A$3:$E$3</definedName>
    <definedName name="_xlnm._FilterDatabase" localSheetId="9" hidden="1">MR_EU!$A$4:$D$4</definedName>
    <definedName name="_xlnm._FilterDatabase" localSheetId="8" hidden="1">MR_FR!$A$4:$D$4</definedName>
    <definedName name="_xlnm._FilterDatabase" localSheetId="11" hidden="1">MR_RoW!$A$4:$D$4</definedName>
    <definedName name="_xlnm._FilterDatabase" localSheetId="12" hidden="1">MR_TOTAL!$A$4:$D$4</definedName>
    <definedName name="_xlnm._FilterDatabase" localSheetId="10" hidden="1">MR_US!$A$4:$D$4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1" l="1"/>
  <c r="M34" i="11"/>
  <c r="L34" i="11"/>
  <c r="K34" i="11"/>
  <c r="J34" i="11"/>
  <c r="I34" i="11"/>
  <c r="H34" i="11"/>
  <c r="G34" i="11"/>
  <c r="F34" i="11"/>
  <c r="E34" i="11"/>
  <c r="N33" i="11"/>
  <c r="M33" i="11"/>
  <c r="L33" i="11"/>
  <c r="K33" i="11"/>
  <c r="J33" i="11"/>
  <c r="I33" i="11"/>
  <c r="H33" i="11"/>
  <c r="G33" i="11"/>
  <c r="F33" i="11"/>
  <c r="E33" i="11"/>
  <c r="N32" i="11"/>
  <c r="M32" i="11"/>
  <c r="L32" i="11"/>
  <c r="K32" i="11"/>
  <c r="J32" i="11"/>
  <c r="I32" i="11"/>
  <c r="H32" i="11"/>
  <c r="G32" i="11"/>
  <c r="F32" i="11"/>
  <c r="E32" i="11"/>
  <c r="N31" i="11"/>
  <c r="M31" i="11"/>
  <c r="L31" i="11"/>
  <c r="K31" i="11"/>
  <c r="J31" i="11"/>
  <c r="I31" i="11"/>
  <c r="H31" i="11"/>
  <c r="G31" i="11"/>
  <c r="F31" i="11"/>
  <c r="E31" i="11"/>
  <c r="N30" i="11"/>
  <c r="M30" i="11"/>
  <c r="L30" i="11"/>
  <c r="K30" i="11"/>
  <c r="J30" i="11"/>
  <c r="I30" i="11"/>
  <c r="H30" i="11"/>
  <c r="G30" i="11"/>
  <c r="F30" i="11"/>
  <c r="E30" i="11"/>
  <c r="N29" i="11"/>
  <c r="M29" i="11"/>
  <c r="L29" i="11"/>
  <c r="K29" i="11"/>
  <c r="J29" i="11"/>
  <c r="I29" i="11"/>
  <c r="H29" i="11"/>
  <c r="G29" i="11"/>
  <c r="F29" i="11"/>
  <c r="E29" i="11"/>
  <c r="N28" i="11"/>
  <c r="M28" i="11"/>
  <c r="L28" i="11"/>
  <c r="K28" i="11"/>
  <c r="J28" i="11"/>
  <c r="I28" i="11"/>
  <c r="H28" i="11"/>
  <c r="G28" i="11"/>
  <c r="F28" i="11"/>
  <c r="E28" i="11"/>
  <c r="N27" i="11"/>
  <c r="M27" i="11"/>
  <c r="L27" i="11"/>
  <c r="K27" i="11"/>
  <c r="J27" i="11"/>
  <c r="I27" i="11"/>
  <c r="H27" i="11"/>
  <c r="G27" i="11"/>
  <c r="F27" i="11"/>
  <c r="E27" i="11"/>
  <c r="N27" i="12"/>
  <c r="M27" i="12"/>
  <c r="L27" i="12"/>
  <c r="K27" i="12"/>
  <c r="J27" i="12"/>
  <c r="I27" i="12"/>
  <c r="H27" i="12"/>
  <c r="G27" i="12"/>
  <c r="F27" i="12"/>
  <c r="E27" i="12"/>
  <c r="N27" i="8"/>
  <c r="M27" i="8"/>
  <c r="L27" i="8"/>
  <c r="K27" i="8"/>
  <c r="J27" i="8"/>
  <c r="I27" i="8"/>
  <c r="H27" i="8"/>
  <c r="G27" i="8"/>
  <c r="F27" i="8"/>
  <c r="E27" i="8"/>
  <c r="N27" i="7"/>
  <c r="M27" i="7"/>
  <c r="L27" i="7"/>
  <c r="K27" i="7"/>
  <c r="J27" i="7"/>
  <c r="I27" i="7"/>
  <c r="H27" i="7"/>
  <c r="G27" i="7"/>
  <c r="F27" i="7"/>
  <c r="E27" i="7"/>
  <c r="N27" i="1"/>
  <c r="M27" i="1"/>
  <c r="L27" i="1"/>
  <c r="K27" i="1"/>
  <c r="J27" i="1"/>
  <c r="I27" i="1"/>
  <c r="H27" i="1"/>
  <c r="G27" i="1"/>
  <c r="F27" i="1"/>
  <c r="E27" i="1"/>
  <c r="H5" i="12" l="1"/>
  <c r="I5" i="12"/>
  <c r="J5" i="12"/>
  <c r="K5" i="12"/>
  <c r="L5" i="12"/>
  <c r="M5" i="12"/>
  <c r="N5" i="12"/>
  <c r="G5" i="12"/>
  <c r="H5" i="8"/>
  <c r="I5" i="8"/>
  <c r="J5" i="8"/>
  <c r="K5" i="8"/>
  <c r="L5" i="8"/>
  <c r="M5" i="8"/>
  <c r="N5" i="8"/>
  <c r="G5" i="8"/>
  <c r="H5" i="7"/>
  <c r="I5" i="7"/>
  <c r="J5" i="7"/>
  <c r="K5" i="7"/>
  <c r="L5" i="7"/>
  <c r="M5" i="7"/>
  <c r="N5" i="7"/>
  <c r="G5" i="7"/>
  <c r="N5" i="1"/>
  <c r="H5" i="1"/>
  <c r="I5" i="1"/>
  <c r="J5" i="1"/>
  <c r="K5" i="1"/>
  <c r="L5" i="1"/>
  <c r="M5" i="1"/>
  <c r="G5" i="1"/>
  <c r="K57" i="10" l="1"/>
  <c r="K25" i="6"/>
  <c r="K26" i="5"/>
  <c r="K142" i="4"/>
  <c r="K13" i="5"/>
  <c r="K12" i="10"/>
  <c r="K8" i="13"/>
  <c r="K33" i="13"/>
  <c r="L37" i="13"/>
  <c r="K12" i="4"/>
  <c r="K16" i="4"/>
  <c r="J69" i="4"/>
  <c r="N14" i="12" l="1"/>
  <c r="M14" i="12"/>
  <c r="L14" i="12"/>
  <c r="K14" i="12"/>
  <c r="J14" i="12"/>
  <c r="I14" i="12"/>
  <c r="H14" i="12"/>
  <c r="G14" i="12"/>
  <c r="N13" i="12"/>
  <c r="M13" i="12"/>
  <c r="L13" i="12"/>
  <c r="J13" i="12"/>
  <c r="I13" i="12"/>
  <c r="N12" i="12"/>
  <c r="M12" i="12"/>
  <c r="L12" i="12"/>
  <c r="J12" i="12"/>
  <c r="I12" i="12"/>
  <c r="N11" i="12"/>
  <c r="M11" i="12"/>
  <c r="L11" i="12"/>
  <c r="J11" i="12"/>
  <c r="I11" i="12"/>
  <c r="N10" i="12"/>
  <c r="M10" i="12"/>
  <c r="L10" i="12"/>
  <c r="J10" i="12"/>
  <c r="I10" i="12"/>
  <c r="N9" i="12"/>
  <c r="M9" i="12"/>
  <c r="L9" i="12"/>
  <c r="J9" i="12"/>
  <c r="I9" i="12"/>
  <c r="N8" i="12"/>
  <c r="M8" i="12"/>
  <c r="L8" i="12"/>
  <c r="J8" i="12"/>
  <c r="I8" i="12"/>
  <c r="N7" i="12"/>
  <c r="M7" i="12"/>
  <c r="M6" i="12" s="1"/>
  <c r="L7" i="12"/>
  <c r="L6" i="12" s="1"/>
  <c r="J7" i="12"/>
  <c r="I7" i="12"/>
  <c r="I6" i="12" s="1"/>
  <c r="N6" i="12"/>
  <c r="K6" i="12"/>
  <c r="J6" i="12"/>
  <c r="H6" i="12"/>
  <c r="G6" i="12"/>
  <c r="N14" i="8"/>
  <c r="M14" i="8"/>
  <c r="L14" i="8"/>
  <c r="K14" i="8"/>
  <c r="J14" i="8"/>
  <c r="I14" i="8"/>
  <c r="H14" i="8"/>
  <c r="G14" i="8"/>
  <c r="N13" i="8"/>
  <c r="M13" i="8"/>
  <c r="L13" i="8"/>
  <c r="J13" i="8"/>
  <c r="I13" i="8"/>
  <c r="N12" i="8"/>
  <c r="M12" i="8"/>
  <c r="L12" i="8"/>
  <c r="J12" i="8"/>
  <c r="I12" i="8"/>
  <c r="N11" i="8"/>
  <c r="M11" i="8"/>
  <c r="L11" i="8"/>
  <c r="J11" i="8"/>
  <c r="I11" i="8"/>
  <c r="N10" i="8"/>
  <c r="M10" i="8"/>
  <c r="L10" i="8"/>
  <c r="J10" i="8"/>
  <c r="I10" i="8"/>
  <c r="N9" i="8"/>
  <c r="M9" i="8"/>
  <c r="L9" i="8"/>
  <c r="J9" i="8"/>
  <c r="I9" i="8"/>
  <c r="N8" i="8"/>
  <c r="M8" i="8"/>
  <c r="L8" i="8"/>
  <c r="L6" i="8" s="1"/>
  <c r="J8" i="8"/>
  <c r="I8" i="8"/>
  <c r="N7" i="8"/>
  <c r="M7" i="8"/>
  <c r="M6" i="8" s="1"/>
  <c r="L7" i="8"/>
  <c r="J7" i="8"/>
  <c r="I7" i="8"/>
  <c r="I6" i="8" s="1"/>
  <c r="N6" i="8"/>
  <c r="K6" i="8"/>
  <c r="J6" i="8"/>
  <c r="H6" i="8"/>
  <c r="G6" i="8"/>
  <c r="N14" i="7"/>
  <c r="M14" i="7"/>
  <c r="L14" i="7"/>
  <c r="K14" i="7"/>
  <c r="J14" i="7"/>
  <c r="I14" i="7"/>
  <c r="H14" i="7"/>
  <c r="G14" i="7"/>
  <c r="N13" i="7"/>
  <c r="M13" i="7"/>
  <c r="L13" i="7"/>
  <c r="J13" i="7"/>
  <c r="I13" i="7"/>
  <c r="N12" i="7"/>
  <c r="M12" i="7"/>
  <c r="L12" i="7"/>
  <c r="J12" i="7"/>
  <c r="I12" i="7"/>
  <c r="N11" i="7"/>
  <c r="M11" i="7"/>
  <c r="L11" i="7"/>
  <c r="J11" i="7"/>
  <c r="I11" i="7"/>
  <c r="N10" i="7"/>
  <c r="M10" i="7"/>
  <c r="L10" i="7"/>
  <c r="J10" i="7"/>
  <c r="I10" i="7"/>
  <c r="N9" i="7"/>
  <c r="M9" i="7"/>
  <c r="L9" i="7"/>
  <c r="J9" i="7"/>
  <c r="I9" i="7"/>
  <c r="N8" i="7"/>
  <c r="M8" i="7"/>
  <c r="L8" i="7"/>
  <c r="L6" i="7" s="1"/>
  <c r="J8" i="7"/>
  <c r="I8" i="7"/>
  <c r="N7" i="7"/>
  <c r="M7" i="7"/>
  <c r="M6" i="7" s="1"/>
  <c r="L7" i="7"/>
  <c r="J7" i="7"/>
  <c r="I7" i="7"/>
  <c r="I6" i="7" s="1"/>
  <c r="N6" i="7"/>
  <c r="K6" i="7"/>
  <c r="J6" i="7"/>
  <c r="H6" i="7"/>
  <c r="G6" i="7"/>
  <c r="F14" i="7" l="1"/>
  <c r="E14" i="7"/>
  <c r="F6" i="7"/>
  <c r="E6" i="7"/>
  <c r="F5" i="7"/>
  <c r="E5" i="7"/>
  <c r="F14" i="12"/>
  <c r="F5" i="12" s="1"/>
  <c r="E14" i="12"/>
  <c r="F6" i="12"/>
  <c r="E6" i="12"/>
  <c r="E5" i="12" s="1"/>
  <c r="K420" i="10"/>
  <c r="K419" i="10"/>
  <c r="K418" i="10"/>
  <c r="K417" i="10"/>
  <c r="K416" i="10"/>
  <c r="K415" i="10"/>
  <c r="K414" i="10"/>
  <c r="K413" i="10"/>
  <c r="K412" i="10"/>
  <c r="K411" i="10"/>
  <c r="K410" i="10"/>
  <c r="K409" i="10"/>
  <c r="K408" i="10"/>
  <c r="K407" i="10"/>
  <c r="K406" i="10"/>
  <c r="K405" i="10"/>
  <c r="K404" i="10"/>
  <c r="K403" i="10"/>
  <c r="K402" i="10"/>
  <c r="K401" i="10"/>
  <c r="K400" i="10"/>
  <c r="K399" i="10"/>
  <c r="K398" i="10"/>
  <c r="K397" i="10"/>
  <c r="X396" i="10"/>
  <c r="W396" i="10"/>
  <c r="V396" i="10"/>
  <c r="P396" i="10"/>
  <c r="O396" i="10"/>
  <c r="N396" i="10"/>
  <c r="M396" i="10"/>
  <c r="M389" i="10" s="1"/>
  <c r="J396" i="10"/>
  <c r="I396" i="10"/>
  <c r="K396" i="10" s="1"/>
  <c r="K395" i="10"/>
  <c r="K394" i="10"/>
  <c r="X393" i="10"/>
  <c r="W393" i="10"/>
  <c r="V393" i="10"/>
  <c r="P393" i="10"/>
  <c r="O393" i="10"/>
  <c r="N393" i="10"/>
  <c r="J393" i="10"/>
  <c r="I393" i="10"/>
  <c r="K393" i="10" s="1"/>
  <c r="S393" i="10" s="1"/>
  <c r="K392" i="10"/>
  <c r="K391" i="10"/>
  <c r="X390" i="10"/>
  <c r="W390" i="10"/>
  <c r="W389" i="10" s="1"/>
  <c r="V390" i="10"/>
  <c r="P390" i="10"/>
  <c r="O390" i="10"/>
  <c r="N390" i="10"/>
  <c r="N389" i="10" s="1"/>
  <c r="J390" i="10"/>
  <c r="I390" i="10"/>
  <c r="X389" i="10"/>
  <c r="P389" i="10"/>
  <c r="O389" i="10"/>
  <c r="J389" i="10"/>
  <c r="K388" i="10"/>
  <c r="K387" i="10"/>
  <c r="K386" i="10"/>
  <c r="K385" i="10"/>
  <c r="K384" i="10"/>
  <c r="K383" i="10"/>
  <c r="K382" i="10"/>
  <c r="K381" i="10"/>
  <c r="K380" i="10"/>
  <c r="K379" i="10"/>
  <c r="K378" i="10"/>
  <c r="K377" i="10"/>
  <c r="K376" i="10"/>
  <c r="K375" i="10"/>
  <c r="K374" i="10"/>
  <c r="K373" i="10"/>
  <c r="K372" i="10"/>
  <c r="K371" i="10"/>
  <c r="K370" i="10"/>
  <c r="K369" i="10"/>
  <c r="K368" i="10"/>
  <c r="K367" i="10"/>
  <c r="K366" i="10"/>
  <c r="K365" i="10"/>
  <c r="X364" i="10"/>
  <c r="W364" i="10"/>
  <c r="V364" i="10"/>
  <c r="V357" i="10" s="1"/>
  <c r="P364" i="10"/>
  <c r="O364" i="10"/>
  <c r="N364" i="10"/>
  <c r="N357" i="10" s="1"/>
  <c r="M364" i="10"/>
  <c r="J364" i="10"/>
  <c r="I364" i="10"/>
  <c r="K364" i="10" s="1"/>
  <c r="R364" i="10" s="1"/>
  <c r="K363" i="10"/>
  <c r="K362" i="10"/>
  <c r="X361" i="10"/>
  <c r="W361" i="10"/>
  <c r="V361" i="10"/>
  <c r="P361" i="10"/>
  <c r="O361" i="10"/>
  <c r="N361" i="10"/>
  <c r="J361" i="10"/>
  <c r="I361" i="10"/>
  <c r="K361" i="10" s="1"/>
  <c r="T361" i="10" s="1"/>
  <c r="K360" i="10"/>
  <c r="K359" i="10"/>
  <c r="X358" i="10"/>
  <c r="X357" i="10" s="1"/>
  <c r="W358" i="10"/>
  <c r="W357" i="10" s="1"/>
  <c r="V358" i="10"/>
  <c r="P358" i="10"/>
  <c r="P357" i="10" s="1"/>
  <c r="O358" i="10"/>
  <c r="N358" i="10"/>
  <c r="J358" i="10"/>
  <c r="J357" i="10" s="1"/>
  <c r="I358" i="10"/>
  <c r="M357" i="10"/>
  <c r="K356" i="10"/>
  <c r="K355" i="10"/>
  <c r="K354" i="10"/>
  <c r="K353" i="10"/>
  <c r="K352" i="10"/>
  <c r="K351" i="10"/>
  <c r="K350" i="10"/>
  <c r="K349" i="10"/>
  <c r="K348" i="10"/>
  <c r="K347" i="10"/>
  <c r="K346" i="10"/>
  <c r="K345" i="10"/>
  <c r="K344" i="10"/>
  <c r="K343" i="10"/>
  <c r="K342" i="10"/>
  <c r="K341" i="10"/>
  <c r="K340" i="10"/>
  <c r="K339" i="10"/>
  <c r="K338" i="10"/>
  <c r="K337" i="10"/>
  <c r="K336" i="10"/>
  <c r="K335" i="10"/>
  <c r="K334" i="10"/>
  <c r="K333" i="10"/>
  <c r="X332" i="10"/>
  <c r="W332" i="10"/>
  <c r="V332" i="10"/>
  <c r="P332" i="10"/>
  <c r="O332" i="10"/>
  <c r="O325" i="10" s="1"/>
  <c r="N332" i="10"/>
  <c r="M332" i="10"/>
  <c r="J332" i="10"/>
  <c r="K332" i="10" s="1"/>
  <c r="I332" i="10"/>
  <c r="K331" i="10"/>
  <c r="K330" i="10"/>
  <c r="X329" i="10"/>
  <c r="W329" i="10"/>
  <c r="V329" i="10"/>
  <c r="P329" i="10"/>
  <c r="O329" i="10"/>
  <c r="N329" i="10"/>
  <c r="K329" i="10"/>
  <c r="U329" i="10" s="1"/>
  <c r="J329" i="10"/>
  <c r="I329" i="10"/>
  <c r="K328" i="10"/>
  <c r="K327" i="10"/>
  <c r="X326" i="10"/>
  <c r="W326" i="10"/>
  <c r="V326" i="10"/>
  <c r="P326" i="10"/>
  <c r="P325" i="10" s="1"/>
  <c r="O326" i="10"/>
  <c r="N326" i="10"/>
  <c r="J326" i="10"/>
  <c r="J325" i="10" s="1"/>
  <c r="I326" i="10"/>
  <c r="W325" i="10"/>
  <c r="V325" i="10"/>
  <c r="N325" i="10"/>
  <c r="M325" i="10"/>
  <c r="I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X300" i="10"/>
  <c r="W300" i="10"/>
  <c r="V300" i="10"/>
  <c r="P300" i="10"/>
  <c r="P293" i="10" s="1"/>
  <c r="O300" i="10"/>
  <c r="N300" i="10"/>
  <c r="M300" i="10"/>
  <c r="M293" i="10" s="1"/>
  <c r="K300" i="10"/>
  <c r="J300" i="10"/>
  <c r="I300" i="10"/>
  <c r="K299" i="10"/>
  <c r="K298" i="10"/>
  <c r="X297" i="10"/>
  <c r="W297" i="10"/>
  <c r="V297" i="10"/>
  <c r="U297" i="10"/>
  <c r="P297" i="10"/>
  <c r="O297" i="10"/>
  <c r="N297" i="10"/>
  <c r="K297" i="10"/>
  <c r="J297" i="10"/>
  <c r="I297" i="10"/>
  <c r="K296" i="10"/>
  <c r="K295" i="10"/>
  <c r="X294" i="10"/>
  <c r="W294" i="10"/>
  <c r="V294" i="10"/>
  <c r="P294" i="10"/>
  <c r="O294" i="10"/>
  <c r="N294" i="10"/>
  <c r="N293" i="10" s="1"/>
  <c r="K294" i="10"/>
  <c r="J294" i="10"/>
  <c r="I294" i="10"/>
  <c r="X293" i="10"/>
  <c r="W293" i="10"/>
  <c r="O293" i="10"/>
  <c r="J293" i="10"/>
  <c r="I293" i="10"/>
  <c r="K293" i="10" s="1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X268" i="10"/>
  <c r="W268" i="10"/>
  <c r="V268" i="10"/>
  <c r="P268" i="10"/>
  <c r="O268" i="10"/>
  <c r="N268" i="10"/>
  <c r="M268" i="10"/>
  <c r="M261" i="10" s="1"/>
  <c r="J268" i="10"/>
  <c r="I268" i="10"/>
  <c r="K268" i="10" s="1"/>
  <c r="K267" i="10"/>
  <c r="K266" i="10"/>
  <c r="X265" i="10"/>
  <c r="W265" i="10"/>
  <c r="V265" i="10"/>
  <c r="P265" i="10"/>
  <c r="O265" i="10"/>
  <c r="N265" i="10"/>
  <c r="J265" i="10"/>
  <c r="I265" i="10"/>
  <c r="K265" i="10" s="1"/>
  <c r="S265" i="10" s="1"/>
  <c r="K264" i="10"/>
  <c r="K263" i="10"/>
  <c r="X262" i="10"/>
  <c r="W262" i="10"/>
  <c r="W261" i="10" s="1"/>
  <c r="V262" i="10"/>
  <c r="P262" i="10"/>
  <c r="O262" i="10"/>
  <c r="N262" i="10"/>
  <c r="N261" i="10" s="1"/>
  <c r="J262" i="10"/>
  <c r="I262" i="10"/>
  <c r="X261" i="10"/>
  <c r="P261" i="10"/>
  <c r="O261" i="10"/>
  <c r="J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X236" i="10"/>
  <c r="W236" i="10"/>
  <c r="V236" i="10"/>
  <c r="V229" i="10" s="1"/>
  <c r="P236" i="10"/>
  <c r="O236" i="10"/>
  <c r="N236" i="10"/>
  <c r="N229" i="10" s="1"/>
  <c r="M236" i="10"/>
  <c r="J236" i="10"/>
  <c r="I236" i="10"/>
  <c r="K236" i="10" s="1"/>
  <c r="R236" i="10" s="1"/>
  <c r="K235" i="10"/>
  <c r="K234" i="10"/>
  <c r="X233" i="10"/>
  <c r="W233" i="10"/>
  <c r="V233" i="10"/>
  <c r="P233" i="10"/>
  <c r="O233" i="10"/>
  <c r="N233" i="10"/>
  <c r="J233" i="10"/>
  <c r="I233" i="10"/>
  <c r="K233" i="10" s="1"/>
  <c r="T233" i="10" s="1"/>
  <c r="K232" i="10"/>
  <c r="K231" i="10"/>
  <c r="X230" i="10"/>
  <c r="X229" i="10" s="1"/>
  <c r="W230" i="10"/>
  <c r="W229" i="10" s="1"/>
  <c r="V230" i="10"/>
  <c r="P230" i="10"/>
  <c r="P229" i="10" s="1"/>
  <c r="O230" i="10"/>
  <c r="N230" i="10"/>
  <c r="J230" i="10"/>
  <c r="J229" i="10" s="1"/>
  <c r="I230" i="10"/>
  <c r="M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X204" i="10"/>
  <c r="W204" i="10"/>
  <c r="V204" i="10"/>
  <c r="P204" i="10"/>
  <c r="O204" i="10"/>
  <c r="O197" i="10" s="1"/>
  <c r="N204" i="10"/>
  <c r="M204" i="10"/>
  <c r="J204" i="10"/>
  <c r="K204" i="10" s="1"/>
  <c r="I204" i="10"/>
  <c r="K203" i="10"/>
  <c r="K202" i="10"/>
  <c r="X201" i="10"/>
  <c r="W201" i="10"/>
  <c r="V201" i="10"/>
  <c r="P201" i="10"/>
  <c r="O201" i="10"/>
  <c r="N201" i="10"/>
  <c r="K201" i="10"/>
  <c r="J201" i="10"/>
  <c r="I201" i="10"/>
  <c r="K200" i="10"/>
  <c r="K199" i="10"/>
  <c r="X198" i="10"/>
  <c r="W198" i="10"/>
  <c r="V198" i="10"/>
  <c r="P198" i="10"/>
  <c r="P197" i="10" s="1"/>
  <c r="O198" i="10"/>
  <c r="N198" i="10"/>
  <c r="J198" i="10"/>
  <c r="J197" i="10" s="1"/>
  <c r="I198" i="10"/>
  <c r="W197" i="10"/>
  <c r="V197" i="10"/>
  <c r="N197" i="10"/>
  <c r="M197" i="10"/>
  <c r="I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X172" i="10"/>
  <c r="W172" i="10"/>
  <c r="V172" i="10"/>
  <c r="P172" i="10"/>
  <c r="P165" i="10" s="1"/>
  <c r="O172" i="10"/>
  <c r="N172" i="10"/>
  <c r="M172" i="10"/>
  <c r="M165" i="10" s="1"/>
  <c r="K172" i="10"/>
  <c r="T172" i="10" s="1"/>
  <c r="J172" i="10"/>
  <c r="I172" i="10"/>
  <c r="K171" i="10"/>
  <c r="K170" i="10"/>
  <c r="X169" i="10"/>
  <c r="W169" i="10"/>
  <c r="V169" i="10"/>
  <c r="U169" i="10"/>
  <c r="R169" i="10"/>
  <c r="P169" i="10"/>
  <c r="O169" i="10"/>
  <c r="N169" i="10"/>
  <c r="K169" i="10"/>
  <c r="J169" i="10"/>
  <c r="I169" i="10"/>
  <c r="K168" i="10"/>
  <c r="K167" i="10"/>
  <c r="X166" i="10"/>
  <c r="W166" i="10"/>
  <c r="V166" i="10"/>
  <c r="P166" i="10"/>
  <c r="O166" i="10"/>
  <c r="N166" i="10"/>
  <c r="N165" i="10" s="1"/>
  <c r="K166" i="10"/>
  <c r="U166" i="10" s="1"/>
  <c r="J166" i="10"/>
  <c r="I166" i="10"/>
  <c r="X165" i="10"/>
  <c r="W165" i="10"/>
  <c r="O165" i="10"/>
  <c r="J165" i="10"/>
  <c r="I165" i="10"/>
  <c r="K165" i="10" s="1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X140" i="10"/>
  <c r="W140" i="10"/>
  <c r="V140" i="10"/>
  <c r="P140" i="10"/>
  <c r="O140" i="10"/>
  <c r="N140" i="10"/>
  <c r="M140" i="10"/>
  <c r="M133" i="10" s="1"/>
  <c r="J140" i="10"/>
  <c r="I140" i="10"/>
  <c r="K140" i="10" s="1"/>
  <c r="Q140" i="10" s="1"/>
  <c r="K139" i="10"/>
  <c r="K138" i="10"/>
  <c r="X137" i="10"/>
  <c r="W137" i="10"/>
  <c r="V137" i="10"/>
  <c r="P137" i="10"/>
  <c r="O137" i="10"/>
  <c r="N137" i="10"/>
  <c r="J137" i="10"/>
  <c r="I137" i="10"/>
  <c r="K137" i="10" s="1"/>
  <c r="K136" i="10"/>
  <c r="K135" i="10"/>
  <c r="X134" i="10"/>
  <c r="W134" i="10"/>
  <c r="W133" i="10" s="1"/>
  <c r="V134" i="10"/>
  <c r="P134" i="10"/>
  <c r="O134" i="10"/>
  <c r="N134" i="10"/>
  <c r="J134" i="10"/>
  <c r="I134" i="10"/>
  <c r="X133" i="10"/>
  <c r="P133" i="10"/>
  <c r="O133" i="10"/>
  <c r="J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X108" i="10"/>
  <c r="W108" i="10"/>
  <c r="V108" i="10"/>
  <c r="V101" i="10" s="1"/>
  <c r="P108" i="10"/>
  <c r="O108" i="10"/>
  <c r="N108" i="10"/>
  <c r="N101" i="10" s="1"/>
  <c r="M108" i="10"/>
  <c r="J108" i="10"/>
  <c r="I108" i="10"/>
  <c r="K108" i="10" s="1"/>
  <c r="K107" i="10"/>
  <c r="K106" i="10"/>
  <c r="X105" i="10"/>
  <c r="W105" i="10"/>
  <c r="V105" i="10"/>
  <c r="P105" i="10"/>
  <c r="O105" i="10"/>
  <c r="N105" i="10"/>
  <c r="J105" i="10"/>
  <c r="I105" i="10"/>
  <c r="K105" i="10" s="1"/>
  <c r="T105" i="10" s="1"/>
  <c r="K104" i="10"/>
  <c r="K103" i="10"/>
  <c r="X102" i="10"/>
  <c r="X101" i="10" s="1"/>
  <c r="W102" i="10"/>
  <c r="W101" i="10" s="1"/>
  <c r="V102" i="10"/>
  <c r="P102" i="10"/>
  <c r="P101" i="10" s="1"/>
  <c r="O102" i="10"/>
  <c r="N102" i="10"/>
  <c r="J102" i="10"/>
  <c r="J101" i="10" s="1"/>
  <c r="I102" i="10"/>
  <c r="M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X76" i="10"/>
  <c r="W76" i="10"/>
  <c r="V76" i="10"/>
  <c r="P76" i="10"/>
  <c r="O76" i="10"/>
  <c r="N76" i="10"/>
  <c r="M76" i="10"/>
  <c r="J76" i="10"/>
  <c r="K76" i="10" s="1"/>
  <c r="I76" i="10"/>
  <c r="K75" i="10"/>
  <c r="K74" i="10"/>
  <c r="X73" i="10"/>
  <c r="W73" i="10"/>
  <c r="V73" i="10"/>
  <c r="P73" i="10"/>
  <c r="O73" i="10"/>
  <c r="N73" i="10"/>
  <c r="K73" i="10"/>
  <c r="U73" i="10" s="1"/>
  <c r="J73" i="10"/>
  <c r="I73" i="10"/>
  <c r="K72" i="10"/>
  <c r="K71" i="10"/>
  <c r="X70" i="10"/>
  <c r="W70" i="10"/>
  <c r="V70" i="10"/>
  <c r="P70" i="10"/>
  <c r="P69" i="10" s="1"/>
  <c r="O70" i="10"/>
  <c r="N70" i="10"/>
  <c r="J70" i="10"/>
  <c r="K70" i="10" s="1"/>
  <c r="I70" i="10"/>
  <c r="W69" i="10"/>
  <c r="V69" i="10"/>
  <c r="O69" i="10"/>
  <c r="N69" i="10"/>
  <c r="M69" i="10"/>
  <c r="I69" i="10"/>
  <c r="K68" i="10"/>
  <c r="K67" i="10"/>
  <c r="K66" i="10"/>
  <c r="K65" i="10"/>
  <c r="K64" i="10"/>
  <c r="K63" i="10"/>
  <c r="K62" i="10"/>
  <c r="K61" i="10"/>
  <c r="K60" i="10"/>
  <c r="K59" i="10"/>
  <c r="K58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X44" i="10"/>
  <c r="W44" i="10"/>
  <c r="V44" i="10"/>
  <c r="T44" i="10"/>
  <c r="P44" i="10"/>
  <c r="P37" i="10" s="1"/>
  <c r="O44" i="10"/>
  <c r="N44" i="10"/>
  <c r="M44" i="10"/>
  <c r="M37" i="10" s="1"/>
  <c r="K44" i="10"/>
  <c r="S44" i="10" s="1"/>
  <c r="J44" i="10"/>
  <c r="I44" i="10"/>
  <c r="K43" i="10"/>
  <c r="K42" i="10"/>
  <c r="X41" i="10"/>
  <c r="W41" i="10"/>
  <c r="V41" i="10"/>
  <c r="P41" i="10"/>
  <c r="O41" i="10"/>
  <c r="O37" i="10" s="1"/>
  <c r="N41" i="10"/>
  <c r="J41" i="10"/>
  <c r="I41" i="10"/>
  <c r="I37" i="10" s="1"/>
  <c r="K37" i="10" s="1"/>
  <c r="K40" i="10"/>
  <c r="K39" i="10"/>
  <c r="X38" i="10"/>
  <c r="W38" i="10"/>
  <c r="W37" i="10" s="1"/>
  <c r="V38" i="10"/>
  <c r="V37" i="10" s="1"/>
  <c r="P38" i="10"/>
  <c r="O38" i="10"/>
  <c r="N38" i="10"/>
  <c r="J38" i="10"/>
  <c r="I38" i="10"/>
  <c r="K38" i="10" s="1"/>
  <c r="X37" i="10"/>
  <c r="N37" i="10"/>
  <c r="J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X12" i="10"/>
  <c r="W12" i="10"/>
  <c r="V12" i="10"/>
  <c r="P12" i="10"/>
  <c r="O12" i="10"/>
  <c r="N12" i="10"/>
  <c r="J12" i="10"/>
  <c r="I12" i="10"/>
  <c r="G12" i="10"/>
  <c r="K11" i="10"/>
  <c r="K10" i="10"/>
  <c r="X9" i="10"/>
  <c r="W9" i="10"/>
  <c r="V9" i="10"/>
  <c r="P9" i="10"/>
  <c r="P5" i="10" s="1"/>
  <c r="O9" i="10"/>
  <c r="N9" i="10"/>
  <c r="J9" i="10"/>
  <c r="K9" i="10" s="1"/>
  <c r="I9" i="10"/>
  <c r="G9" i="10"/>
  <c r="K8" i="10"/>
  <c r="K7" i="10"/>
  <c r="X6" i="10"/>
  <c r="W6" i="10"/>
  <c r="V6" i="10"/>
  <c r="V5" i="10" s="1"/>
  <c r="P6" i="10"/>
  <c r="O6" i="10"/>
  <c r="N6" i="10"/>
  <c r="N5" i="10" s="1"/>
  <c r="K6" i="10"/>
  <c r="T6" i="10" s="1"/>
  <c r="J6" i="10"/>
  <c r="I6" i="10"/>
  <c r="G6" i="10"/>
  <c r="G5" i="10" s="1"/>
  <c r="X5" i="10"/>
  <c r="W5" i="10"/>
  <c r="O5" i="10"/>
  <c r="K420" i="6"/>
  <c r="K419" i="6"/>
  <c r="K418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X396" i="6"/>
  <c r="W396" i="6"/>
  <c r="V396" i="6"/>
  <c r="P396" i="6"/>
  <c r="O396" i="6"/>
  <c r="N396" i="6"/>
  <c r="M396" i="6"/>
  <c r="J396" i="6"/>
  <c r="I396" i="6"/>
  <c r="K396" i="6" s="1"/>
  <c r="K395" i="6"/>
  <c r="K394" i="6"/>
  <c r="X393" i="6"/>
  <c r="W393" i="6"/>
  <c r="V393" i="6"/>
  <c r="P393" i="6"/>
  <c r="O393" i="6"/>
  <c r="N393" i="6"/>
  <c r="K393" i="6"/>
  <c r="U393" i="6" s="1"/>
  <c r="J393" i="6"/>
  <c r="I393" i="6"/>
  <c r="K392" i="6"/>
  <c r="K391" i="6"/>
  <c r="X390" i="6"/>
  <c r="W390" i="6"/>
  <c r="V390" i="6"/>
  <c r="P390" i="6"/>
  <c r="O390" i="6"/>
  <c r="N390" i="6"/>
  <c r="K390" i="6"/>
  <c r="U390" i="6" s="1"/>
  <c r="J390" i="6"/>
  <c r="I390" i="6"/>
  <c r="X389" i="6"/>
  <c r="W389" i="6"/>
  <c r="V389" i="6"/>
  <c r="P389" i="6"/>
  <c r="O389" i="6"/>
  <c r="N389" i="6"/>
  <c r="M389" i="6"/>
  <c r="J389" i="6"/>
  <c r="I389" i="6"/>
  <c r="K389" i="6" s="1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X364" i="6"/>
  <c r="W364" i="6"/>
  <c r="V364" i="6"/>
  <c r="P364" i="6"/>
  <c r="O364" i="6"/>
  <c r="N364" i="6"/>
  <c r="M364" i="6"/>
  <c r="J364" i="6"/>
  <c r="I364" i="6"/>
  <c r="K364" i="6" s="1"/>
  <c r="K363" i="6"/>
  <c r="K362" i="6"/>
  <c r="X361" i="6"/>
  <c r="W361" i="6"/>
  <c r="V361" i="6"/>
  <c r="P361" i="6"/>
  <c r="O361" i="6"/>
  <c r="N361" i="6"/>
  <c r="J361" i="6"/>
  <c r="K361" i="6" s="1"/>
  <c r="I361" i="6"/>
  <c r="K360" i="6"/>
  <c r="K359" i="6"/>
  <c r="X358" i="6"/>
  <c r="W358" i="6"/>
  <c r="V358" i="6"/>
  <c r="P358" i="6"/>
  <c r="O358" i="6"/>
  <c r="N358" i="6"/>
  <c r="J358" i="6"/>
  <c r="K358" i="6" s="1"/>
  <c r="I358" i="6"/>
  <c r="X357" i="6"/>
  <c r="W357" i="6"/>
  <c r="V357" i="6"/>
  <c r="P357" i="6"/>
  <c r="O357" i="6"/>
  <c r="N357" i="6"/>
  <c r="M357" i="6"/>
  <c r="J357" i="6"/>
  <c r="I357" i="6"/>
  <c r="K357" i="6" s="1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X332" i="6"/>
  <c r="W332" i="6"/>
  <c r="V332" i="6"/>
  <c r="P332" i="6"/>
  <c r="O332" i="6"/>
  <c r="N332" i="6"/>
  <c r="M332" i="6"/>
  <c r="J332" i="6"/>
  <c r="I332" i="6"/>
  <c r="K332" i="6" s="1"/>
  <c r="K331" i="6"/>
  <c r="K330" i="6"/>
  <c r="X329" i="6"/>
  <c r="W329" i="6"/>
  <c r="V329" i="6"/>
  <c r="P329" i="6"/>
  <c r="O329" i="6"/>
  <c r="N329" i="6"/>
  <c r="J329" i="6"/>
  <c r="I329" i="6"/>
  <c r="K329" i="6" s="1"/>
  <c r="K328" i="6"/>
  <c r="K327" i="6"/>
  <c r="X326" i="6"/>
  <c r="W326" i="6"/>
  <c r="V326" i="6"/>
  <c r="P326" i="6"/>
  <c r="O326" i="6"/>
  <c r="N326" i="6"/>
  <c r="J326" i="6"/>
  <c r="I326" i="6"/>
  <c r="K326" i="6" s="1"/>
  <c r="X325" i="6"/>
  <c r="W325" i="6"/>
  <c r="V325" i="6"/>
  <c r="P325" i="6"/>
  <c r="O325" i="6"/>
  <c r="N325" i="6"/>
  <c r="M325" i="6"/>
  <c r="J325" i="6"/>
  <c r="I325" i="6"/>
  <c r="K325" i="6" s="1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X300" i="6"/>
  <c r="W300" i="6"/>
  <c r="V300" i="6"/>
  <c r="P300" i="6"/>
  <c r="O300" i="6"/>
  <c r="N300" i="6"/>
  <c r="M300" i="6"/>
  <c r="J300" i="6"/>
  <c r="I300" i="6"/>
  <c r="K300" i="6" s="1"/>
  <c r="K299" i="6"/>
  <c r="K298" i="6"/>
  <c r="X297" i="6"/>
  <c r="W297" i="6"/>
  <c r="V297" i="6"/>
  <c r="P297" i="6"/>
  <c r="O297" i="6"/>
  <c r="N297" i="6"/>
  <c r="J297" i="6"/>
  <c r="I297" i="6"/>
  <c r="K297" i="6" s="1"/>
  <c r="K296" i="6"/>
  <c r="K295" i="6"/>
  <c r="X294" i="6"/>
  <c r="W294" i="6"/>
  <c r="V294" i="6"/>
  <c r="P294" i="6"/>
  <c r="O294" i="6"/>
  <c r="N294" i="6"/>
  <c r="J294" i="6"/>
  <c r="I294" i="6"/>
  <c r="K294" i="6" s="1"/>
  <c r="X293" i="6"/>
  <c r="W293" i="6"/>
  <c r="V293" i="6"/>
  <c r="P293" i="6"/>
  <c r="O293" i="6"/>
  <c r="N293" i="6"/>
  <c r="M293" i="6"/>
  <c r="J293" i="6"/>
  <c r="I293" i="6"/>
  <c r="K293" i="6" s="1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X268" i="6"/>
  <c r="W268" i="6"/>
  <c r="V268" i="6"/>
  <c r="P268" i="6"/>
  <c r="O268" i="6"/>
  <c r="N268" i="6"/>
  <c r="M268" i="6"/>
  <c r="J268" i="6"/>
  <c r="I268" i="6"/>
  <c r="K268" i="6" s="1"/>
  <c r="K267" i="6"/>
  <c r="K266" i="6"/>
  <c r="X265" i="6"/>
  <c r="W265" i="6"/>
  <c r="V265" i="6"/>
  <c r="P265" i="6"/>
  <c r="O265" i="6"/>
  <c r="N265" i="6"/>
  <c r="J265" i="6"/>
  <c r="I265" i="6"/>
  <c r="K265" i="6" s="1"/>
  <c r="K264" i="6"/>
  <c r="K263" i="6"/>
  <c r="X262" i="6"/>
  <c r="W262" i="6"/>
  <c r="V262" i="6"/>
  <c r="P262" i="6"/>
  <c r="O262" i="6"/>
  <c r="N262" i="6"/>
  <c r="J262" i="6"/>
  <c r="I262" i="6"/>
  <c r="K262" i="6" s="1"/>
  <c r="X261" i="6"/>
  <c r="W261" i="6"/>
  <c r="V261" i="6"/>
  <c r="P261" i="6"/>
  <c r="O261" i="6"/>
  <c r="N261" i="6"/>
  <c r="M261" i="6"/>
  <c r="J261" i="6"/>
  <c r="I261" i="6"/>
  <c r="K261" i="6" s="1"/>
  <c r="K260" i="6"/>
  <c r="K259" i="6"/>
  <c r="K258" i="6"/>
  <c r="K257" i="6"/>
  <c r="K256" i="6"/>
  <c r="K255" i="6"/>
  <c r="K254" i="6"/>
  <c r="K253" i="6"/>
  <c r="K252" i="6"/>
  <c r="K251" i="6"/>
  <c r="K250" i="6"/>
  <c r="K249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X236" i="6"/>
  <c r="W236" i="6"/>
  <c r="W229" i="6" s="1"/>
  <c r="V236" i="6"/>
  <c r="P236" i="6"/>
  <c r="O236" i="6"/>
  <c r="O229" i="6" s="1"/>
  <c r="N236" i="6"/>
  <c r="M236" i="6"/>
  <c r="J236" i="6"/>
  <c r="I236" i="6"/>
  <c r="K236" i="6" s="1"/>
  <c r="K235" i="6"/>
  <c r="K234" i="6"/>
  <c r="X233" i="6"/>
  <c r="W233" i="6"/>
  <c r="V233" i="6"/>
  <c r="P233" i="6"/>
  <c r="O233" i="6"/>
  <c r="N233" i="6"/>
  <c r="J233" i="6"/>
  <c r="I233" i="6"/>
  <c r="K233" i="6" s="1"/>
  <c r="K232" i="6"/>
  <c r="K231" i="6"/>
  <c r="X230" i="6"/>
  <c r="X229" i="6" s="1"/>
  <c r="W230" i="6"/>
  <c r="V230" i="6"/>
  <c r="P230" i="6"/>
  <c r="P229" i="6" s="1"/>
  <c r="O230" i="6"/>
  <c r="N230" i="6"/>
  <c r="J230" i="6"/>
  <c r="J229" i="6" s="1"/>
  <c r="I230" i="6"/>
  <c r="V229" i="6"/>
  <c r="N229" i="6"/>
  <c r="M229" i="6"/>
  <c r="I229" i="6"/>
  <c r="K229" i="6" s="1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X204" i="6"/>
  <c r="X197" i="6" s="1"/>
  <c r="W204" i="6"/>
  <c r="V204" i="6"/>
  <c r="P204" i="6"/>
  <c r="P197" i="6" s="1"/>
  <c r="O204" i="6"/>
  <c r="N204" i="6"/>
  <c r="M204" i="6"/>
  <c r="K204" i="6"/>
  <c r="R204" i="6" s="1"/>
  <c r="J204" i="6"/>
  <c r="I204" i="6"/>
  <c r="K203" i="6"/>
  <c r="K202" i="6"/>
  <c r="X201" i="6"/>
  <c r="W201" i="6"/>
  <c r="V201" i="6"/>
  <c r="P201" i="6"/>
  <c r="O201" i="6"/>
  <c r="N201" i="6"/>
  <c r="K201" i="6"/>
  <c r="S201" i="6" s="1"/>
  <c r="J201" i="6"/>
  <c r="I201" i="6"/>
  <c r="K200" i="6"/>
  <c r="K199" i="6"/>
  <c r="X198" i="6"/>
  <c r="W198" i="6"/>
  <c r="V198" i="6"/>
  <c r="V197" i="6" s="1"/>
  <c r="P198" i="6"/>
  <c r="O198" i="6"/>
  <c r="N198" i="6"/>
  <c r="K198" i="6"/>
  <c r="S198" i="6" s="1"/>
  <c r="J198" i="6"/>
  <c r="I198" i="6"/>
  <c r="W197" i="6"/>
  <c r="O197" i="6"/>
  <c r="N197" i="6"/>
  <c r="M197" i="6"/>
  <c r="J197" i="6"/>
  <c r="I197" i="6"/>
  <c r="K197" i="6" s="1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X172" i="6"/>
  <c r="W172" i="6"/>
  <c r="V172" i="6"/>
  <c r="P172" i="6"/>
  <c r="O172" i="6"/>
  <c r="N172" i="6"/>
  <c r="M172" i="6"/>
  <c r="M165" i="6" s="1"/>
  <c r="J172" i="6"/>
  <c r="I172" i="6"/>
  <c r="K172" i="6" s="1"/>
  <c r="K171" i="6"/>
  <c r="K170" i="6"/>
  <c r="X169" i="6"/>
  <c r="W169" i="6"/>
  <c r="V169" i="6"/>
  <c r="P169" i="6"/>
  <c r="O169" i="6"/>
  <c r="N169" i="6"/>
  <c r="J169" i="6"/>
  <c r="I169" i="6"/>
  <c r="K169" i="6" s="1"/>
  <c r="K168" i="6"/>
  <c r="K167" i="6"/>
  <c r="X166" i="6"/>
  <c r="W166" i="6"/>
  <c r="W165" i="6" s="1"/>
  <c r="V166" i="6"/>
  <c r="V165" i="6" s="1"/>
  <c r="P166" i="6"/>
  <c r="O166" i="6"/>
  <c r="N166" i="6"/>
  <c r="N165" i="6" s="1"/>
  <c r="J166" i="6"/>
  <c r="I166" i="6"/>
  <c r="K166" i="6" s="1"/>
  <c r="X165" i="6"/>
  <c r="P165" i="6"/>
  <c r="O165" i="6"/>
  <c r="J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X140" i="6"/>
  <c r="W140" i="6"/>
  <c r="V140" i="6"/>
  <c r="V133" i="6" s="1"/>
  <c r="P140" i="6"/>
  <c r="O140" i="6"/>
  <c r="N140" i="6"/>
  <c r="N133" i="6" s="1"/>
  <c r="M140" i="6"/>
  <c r="J140" i="6"/>
  <c r="I140" i="6"/>
  <c r="K140" i="6" s="1"/>
  <c r="K139" i="6"/>
  <c r="K138" i="6"/>
  <c r="X137" i="6"/>
  <c r="W137" i="6"/>
  <c r="V137" i="6"/>
  <c r="P137" i="6"/>
  <c r="O137" i="6"/>
  <c r="N137" i="6"/>
  <c r="J137" i="6"/>
  <c r="I137" i="6"/>
  <c r="K137" i="6" s="1"/>
  <c r="K136" i="6"/>
  <c r="K135" i="6"/>
  <c r="X134" i="6"/>
  <c r="X133" i="6" s="1"/>
  <c r="W134" i="6"/>
  <c r="W133" i="6" s="1"/>
  <c r="V134" i="6"/>
  <c r="P134" i="6"/>
  <c r="O134" i="6"/>
  <c r="O133" i="6" s="1"/>
  <c r="N134" i="6"/>
  <c r="J134" i="6"/>
  <c r="J133" i="6" s="1"/>
  <c r="I134" i="6"/>
  <c r="K134" i="6" s="1"/>
  <c r="P133" i="6"/>
  <c r="M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X108" i="6"/>
  <c r="W108" i="6"/>
  <c r="W101" i="6" s="1"/>
  <c r="V108" i="6"/>
  <c r="P108" i="6"/>
  <c r="O108" i="6"/>
  <c r="O101" i="6" s="1"/>
  <c r="N108" i="6"/>
  <c r="M108" i="6"/>
  <c r="J108" i="6"/>
  <c r="K108" i="6" s="1"/>
  <c r="I108" i="6"/>
  <c r="K107" i="6"/>
  <c r="K106" i="6"/>
  <c r="X105" i="6"/>
  <c r="W105" i="6"/>
  <c r="V105" i="6"/>
  <c r="P105" i="6"/>
  <c r="O105" i="6"/>
  <c r="N105" i="6"/>
  <c r="J105" i="6"/>
  <c r="K105" i="6" s="1"/>
  <c r="I105" i="6"/>
  <c r="K104" i="6"/>
  <c r="K103" i="6"/>
  <c r="X102" i="6"/>
  <c r="X101" i="6" s="1"/>
  <c r="W102" i="6"/>
  <c r="V102" i="6"/>
  <c r="P102" i="6"/>
  <c r="P101" i="6" s="1"/>
  <c r="O102" i="6"/>
  <c r="N102" i="6"/>
  <c r="J102" i="6"/>
  <c r="J101" i="6" s="1"/>
  <c r="I102" i="6"/>
  <c r="V101" i="6"/>
  <c r="N101" i="6"/>
  <c r="M101" i="6"/>
  <c r="I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X76" i="6"/>
  <c r="X69" i="6" s="1"/>
  <c r="W76" i="6"/>
  <c r="V76" i="6"/>
  <c r="P76" i="6"/>
  <c r="P69" i="6" s="1"/>
  <c r="O76" i="6"/>
  <c r="N76" i="6"/>
  <c r="M76" i="6"/>
  <c r="M69" i="6" s="1"/>
  <c r="K76" i="6"/>
  <c r="R76" i="6" s="1"/>
  <c r="J76" i="6"/>
  <c r="I76" i="6"/>
  <c r="K75" i="6"/>
  <c r="K74" i="6"/>
  <c r="X73" i="6"/>
  <c r="W73" i="6"/>
  <c r="V73" i="6"/>
  <c r="P73" i="6"/>
  <c r="O73" i="6"/>
  <c r="N73" i="6"/>
  <c r="K73" i="6"/>
  <c r="S73" i="6" s="1"/>
  <c r="J73" i="6"/>
  <c r="I73" i="6"/>
  <c r="K72" i="6"/>
  <c r="K71" i="6"/>
  <c r="X70" i="6"/>
  <c r="W70" i="6"/>
  <c r="V70" i="6"/>
  <c r="V69" i="6" s="1"/>
  <c r="P70" i="6"/>
  <c r="O70" i="6"/>
  <c r="N70" i="6"/>
  <c r="K70" i="6"/>
  <c r="S70" i="6" s="1"/>
  <c r="J70" i="6"/>
  <c r="I70" i="6"/>
  <c r="W69" i="6"/>
  <c r="O69" i="6"/>
  <c r="N69" i="6"/>
  <c r="J69" i="6"/>
  <c r="I69" i="6"/>
  <c r="K69" i="6" s="1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X44" i="6"/>
  <c r="W44" i="6"/>
  <c r="V44" i="6"/>
  <c r="P44" i="6"/>
  <c r="O44" i="6"/>
  <c r="N44" i="6"/>
  <c r="M44" i="6"/>
  <c r="M37" i="6" s="1"/>
  <c r="J44" i="6"/>
  <c r="I44" i="6"/>
  <c r="K44" i="6" s="1"/>
  <c r="K43" i="6"/>
  <c r="K42" i="6"/>
  <c r="X41" i="6"/>
  <c r="W41" i="6"/>
  <c r="V41" i="6"/>
  <c r="P41" i="6"/>
  <c r="O41" i="6"/>
  <c r="N41" i="6"/>
  <c r="J41" i="6"/>
  <c r="I41" i="6"/>
  <c r="K41" i="6" s="1"/>
  <c r="K40" i="6"/>
  <c r="K39" i="6"/>
  <c r="X38" i="6"/>
  <c r="W38" i="6"/>
  <c r="W37" i="6" s="1"/>
  <c r="V38" i="6"/>
  <c r="V37" i="6" s="1"/>
  <c r="P38" i="6"/>
  <c r="O38" i="6"/>
  <c r="N38" i="6"/>
  <c r="N37" i="6" s="1"/>
  <c r="J38" i="6"/>
  <c r="I38" i="6"/>
  <c r="K38" i="6" s="1"/>
  <c r="X37" i="6"/>
  <c r="P37" i="6"/>
  <c r="O37" i="6"/>
  <c r="J37" i="6"/>
  <c r="K36" i="6"/>
  <c r="K35" i="6"/>
  <c r="K34" i="6"/>
  <c r="K33" i="6"/>
  <c r="K32" i="6"/>
  <c r="K31" i="6"/>
  <c r="K30" i="6"/>
  <c r="K29" i="6"/>
  <c r="K28" i="6"/>
  <c r="K27" i="6"/>
  <c r="K26" i="6"/>
  <c r="K24" i="6"/>
  <c r="K23" i="6"/>
  <c r="K22" i="6"/>
  <c r="K21" i="6"/>
  <c r="K20" i="6"/>
  <c r="K19" i="6"/>
  <c r="K18" i="6"/>
  <c r="K17" i="6"/>
  <c r="K16" i="6"/>
  <c r="K15" i="6"/>
  <c r="K14" i="6"/>
  <c r="K13" i="6"/>
  <c r="X12" i="6"/>
  <c r="W12" i="6"/>
  <c r="V12" i="6"/>
  <c r="V5" i="6" s="1"/>
  <c r="P12" i="6"/>
  <c r="O12" i="6"/>
  <c r="N12" i="6"/>
  <c r="J12" i="6"/>
  <c r="I12" i="6"/>
  <c r="K12" i="6" s="1"/>
  <c r="G12" i="6"/>
  <c r="K11" i="6"/>
  <c r="K10" i="6"/>
  <c r="X9" i="6"/>
  <c r="W9" i="6"/>
  <c r="V9" i="6"/>
  <c r="P9" i="6"/>
  <c r="O9" i="6"/>
  <c r="O5" i="6" s="1"/>
  <c r="N9" i="6"/>
  <c r="J9" i="6"/>
  <c r="I9" i="6"/>
  <c r="K9" i="6" s="1"/>
  <c r="G9" i="6"/>
  <c r="K8" i="6"/>
  <c r="K7" i="6"/>
  <c r="X6" i="6"/>
  <c r="X5" i="6" s="1"/>
  <c r="W6" i="6"/>
  <c r="V6" i="6"/>
  <c r="P6" i="6"/>
  <c r="P5" i="6" s="1"/>
  <c r="O6" i="6"/>
  <c r="N6" i="6"/>
  <c r="J6" i="6"/>
  <c r="J5" i="6" s="1"/>
  <c r="I6" i="6"/>
  <c r="G6" i="6"/>
  <c r="W5" i="6"/>
  <c r="N5" i="6"/>
  <c r="G5" i="6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X396" i="5"/>
  <c r="W396" i="5"/>
  <c r="V396" i="5"/>
  <c r="S396" i="5"/>
  <c r="P396" i="5"/>
  <c r="O396" i="5"/>
  <c r="N396" i="5"/>
  <c r="M396" i="5"/>
  <c r="J396" i="5"/>
  <c r="I396" i="5"/>
  <c r="K396" i="5" s="1"/>
  <c r="K395" i="5"/>
  <c r="K394" i="5"/>
  <c r="X393" i="5"/>
  <c r="W393" i="5"/>
  <c r="V393" i="5"/>
  <c r="P393" i="5"/>
  <c r="O393" i="5"/>
  <c r="N393" i="5"/>
  <c r="J393" i="5"/>
  <c r="I393" i="5"/>
  <c r="K393" i="5" s="1"/>
  <c r="K392" i="5"/>
  <c r="K391" i="5"/>
  <c r="X390" i="5"/>
  <c r="X389" i="5" s="1"/>
  <c r="W390" i="5"/>
  <c r="W389" i="5" s="1"/>
  <c r="V390" i="5"/>
  <c r="P390" i="5"/>
  <c r="P389" i="5" s="1"/>
  <c r="O390" i="5"/>
  <c r="O389" i="5" s="1"/>
  <c r="N390" i="5"/>
  <c r="J390" i="5"/>
  <c r="J389" i="5" s="1"/>
  <c r="I390" i="5"/>
  <c r="V389" i="5"/>
  <c r="M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X364" i="5"/>
  <c r="W364" i="5"/>
  <c r="V364" i="5"/>
  <c r="P364" i="5"/>
  <c r="O364" i="5"/>
  <c r="N364" i="5"/>
  <c r="M364" i="5"/>
  <c r="J364" i="5"/>
  <c r="K364" i="5" s="1"/>
  <c r="I364" i="5"/>
  <c r="K363" i="5"/>
  <c r="K362" i="5"/>
  <c r="X361" i="5"/>
  <c r="W361" i="5"/>
  <c r="V361" i="5"/>
  <c r="P361" i="5"/>
  <c r="O361" i="5"/>
  <c r="N361" i="5"/>
  <c r="J361" i="5"/>
  <c r="K361" i="5" s="1"/>
  <c r="I361" i="5"/>
  <c r="K360" i="5"/>
  <c r="K359" i="5"/>
  <c r="X358" i="5"/>
  <c r="X357" i="5" s="1"/>
  <c r="W358" i="5"/>
  <c r="V358" i="5"/>
  <c r="P358" i="5"/>
  <c r="O358" i="5"/>
  <c r="O357" i="5" s="1"/>
  <c r="N358" i="5"/>
  <c r="J358" i="5"/>
  <c r="I358" i="5"/>
  <c r="W357" i="5"/>
  <c r="V357" i="5"/>
  <c r="N357" i="5"/>
  <c r="M357" i="5"/>
  <c r="I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X332" i="5"/>
  <c r="W332" i="5"/>
  <c r="V332" i="5"/>
  <c r="U332" i="5"/>
  <c r="P332" i="5"/>
  <c r="O332" i="5"/>
  <c r="N332" i="5"/>
  <c r="M332" i="5"/>
  <c r="M325" i="5" s="1"/>
  <c r="K332" i="5"/>
  <c r="Q332" i="5" s="1"/>
  <c r="J332" i="5"/>
  <c r="I332" i="5"/>
  <c r="K331" i="5"/>
  <c r="K330" i="5"/>
  <c r="X329" i="5"/>
  <c r="W329" i="5"/>
  <c r="V329" i="5"/>
  <c r="U329" i="5"/>
  <c r="R329" i="5"/>
  <c r="P329" i="5"/>
  <c r="O329" i="5"/>
  <c r="N329" i="5"/>
  <c r="K329" i="5"/>
  <c r="J329" i="5"/>
  <c r="I329" i="5"/>
  <c r="K328" i="5"/>
  <c r="K327" i="5"/>
  <c r="X326" i="5"/>
  <c r="W326" i="5"/>
  <c r="V326" i="5"/>
  <c r="V325" i="5" s="1"/>
  <c r="P326" i="5"/>
  <c r="P325" i="5" s="1"/>
  <c r="O326" i="5"/>
  <c r="N326" i="5"/>
  <c r="N325" i="5" s="1"/>
  <c r="K326" i="5"/>
  <c r="J326" i="5"/>
  <c r="I326" i="5"/>
  <c r="X325" i="5"/>
  <c r="W325" i="5"/>
  <c r="O325" i="5"/>
  <c r="J325" i="5"/>
  <c r="I325" i="5"/>
  <c r="K325" i="5" s="1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X300" i="5"/>
  <c r="W300" i="5"/>
  <c r="V300" i="5"/>
  <c r="R300" i="5"/>
  <c r="P300" i="5"/>
  <c r="O300" i="5"/>
  <c r="N300" i="5"/>
  <c r="M300" i="5"/>
  <c r="M293" i="5" s="1"/>
  <c r="J300" i="5"/>
  <c r="I300" i="5"/>
  <c r="K300" i="5" s="1"/>
  <c r="K299" i="5"/>
  <c r="K298" i="5"/>
  <c r="X297" i="5"/>
  <c r="W297" i="5"/>
  <c r="V297" i="5"/>
  <c r="P297" i="5"/>
  <c r="O297" i="5"/>
  <c r="N297" i="5"/>
  <c r="J297" i="5"/>
  <c r="I297" i="5"/>
  <c r="K297" i="5" s="1"/>
  <c r="R297" i="5" s="1"/>
  <c r="K296" i="5"/>
  <c r="K295" i="5"/>
  <c r="X294" i="5"/>
  <c r="W294" i="5"/>
  <c r="W293" i="5" s="1"/>
  <c r="V294" i="5"/>
  <c r="V293" i="5" s="1"/>
  <c r="P294" i="5"/>
  <c r="O294" i="5"/>
  <c r="O293" i="5" s="1"/>
  <c r="N294" i="5"/>
  <c r="J294" i="5"/>
  <c r="I294" i="5"/>
  <c r="X293" i="5"/>
  <c r="P293" i="5"/>
  <c r="J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X268" i="5"/>
  <c r="W268" i="5"/>
  <c r="V268" i="5"/>
  <c r="S268" i="5"/>
  <c r="P268" i="5"/>
  <c r="O268" i="5"/>
  <c r="N268" i="5"/>
  <c r="M268" i="5"/>
  <c r="J268" i="5"/>
  <c r="I268" i="5"/>
  <c r="K268" i="5" s="1"/>
  <c r="K267" i="5"/>
  <c r="K266" i="5"/>
  <c r="X265" i="5"/>
  <c r="W265" i="5"/>
  <c r="V265" i="5"/>
  <c r="P265" i="5"/>
  <c r="O265" i="5"/>
  <c r="N265" i="5"/>
  <c r="J265" i="5"/>
  <c r="I265" i="5"/>
  <c r="K265" i="5" s="1"/>
  <c r="S265" i="5" s="1"/>
  <c r="K264" i="5"/>
  <c r="K263" i="5"/>
  <c r="X262" i="5"/>
  <c r="X261" i="5" s="1"/>
  <c r="W262" i="5"/>
  <c r="W261" i="5" s="1"/>
  <c r="V262" i="5"/>
  <c r="P262" i="5"/>
  <c r="P261" i="5" s="1"/>
  <c r="O262" i="5"/>
  <c r="O261" i="5" s="1"/>
  <c r="N262" i="5"/>
  <c r="J262" i="5"/>
  <c r="J261" i="5" s="1"/>
  <c r="I262" i="5"/>
  <c r="V261" i="5"/>
  <c r="M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X236" i="5"/>
  <c r="W236" i="5"/>
  <c r="V236" i="5"/>
  <c r="P236" i="5"/>
  <c r="O236" i="5"/>
  <c r="N236" i="5"/>
  <c r="M236" i="5"/>
  <c r="J236" i="5"/>
  <c r="K236" i="5" s="1"/>
  <c r="I236" i="5"/>
  <c r="K235" i="5"/>
  <c r="K234" i="5"/>
  <c r="X233" i="5"/>
  <c r="W233" i="5"/>
  <c r="V233" i="5"/>
  <c r="P233" i="5"/>
  <c r="O233" i="5"/>
  <c r="N233" i="5"/>
  <c r="J233" i="5"/>
  <c r="K233" i="5" s="1"/>
  <c r="I233" i="5"/>
  <c r="K232" i="5"/>
  <c r="K231" i="5"/>
  <c r="X230" i="5"/>
  <c r="X229" i="5" s="1"/>
  <c r="W230" i="5"/>
  <c r="V230" i="5"/>
  <c r="P230" i="5"/>
  <c r="O230" i="5"/>
  <c r="O229" i="5" s="1"/>
  <c r="N230" i="5"/>
  <c r="J230" i="5"/>
  <c r="I230" i="5"/>
  <c r="W229" i="5"/>
  <c r="V229" i="5"/>
  <c r="N229" i="5"/>
  <c r="M229" i="5"/>
  <c r="I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X204" i="5"/>
  <c r="W204" i="5"/>
  <c r="V204" i="5"/>
  <c r="U204" i="5"/>
  <c r="P204" i="5"/>
  <c r="O204" i="5"/>
  <c r="N204" i="5"/>
  <c r="M204" i="5"/>
  <c r="M197" i="5" s="1"/>
  <c r="K204" i="5"/>
  <c r="Q204" i="5" s="1"/>
  <c r="J204" i="5"/>
  <c r="I204" i="5"/>
  <c r="K203" i="5"/>
  <c r="K202" i="5"/>
  <c r="X201" i="5"/>
  <c r="W201" i="5"/>
  <c r="V201" i="5"/>
  <c r="U201" i="5"/>
  <c r="R201" i="5"/>
  <c r="P201" i="5"/>
  <c r="O201" i="5"/>
  <c r="N201" i="5"/>
  <c r="K201" i="5"/>
  <c r="J201" i="5"/>
  <c r="I201" i="5"/>
  <c r="K200" i="5"/>
  <c r="K199" i="5"/>
  <c r="X198" i="5"/>
  <c r="W198" i="5"/>
  <c r="V198" i="5"/>
  <c r="V197" i="5" s="1"/>
  <c r="P198" i="5"/>
  <c r="P197" i="5" s="1"/>
  <c r="O198" i="5"/>
  <c r="N198" i="5"/>
  <c r="N197" i="5" s="1"/>
  <c r="K198" i="5"/>
  <c r="R198" i="5" s="1"/>
  <c r="J198" i="5"/>
  <c r="I198" i="5"/>
  <c r="X197" i="5"/>
  <c r="W197" i="5"/>
  <c r="O197" i="5"/>
  <c r="J197" i="5"/>
  <c r="I197" i="5"/>
  <c r="K197" i="5" s="1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X172" i="5"/>
  <c r="W172" i="5"/>
  <c r="V172" i="5"/>
  <c r="R172" i="5"/>
  <c r="P172" i="5"/>
  <c r="O172" i="5"/>
  <c r="N172" i="5"/>
  <c r="M172" i="5"/>
  <c r="M165" i="5" s="1"/>
  <c r="J172" i="5"/>
  <c r="I172" i="5"/>
  <c r="K172" i="5" s="1"/>
  <c r="K171" i="5"/>
  <c r="K170" i="5"/>
  <c r="X169" i="5"/>
  <c r="W169" i="5"/>
  <c r="V169" i="5"/>
  <c r="P169" i="5"/>
  <c r="O169" i="5"/>
  <c r="N169" i="5"/>
  <c r="J169" i="5"/>
  <c r="I169" i="5"/>
  <c r="K169" i="5" s="1"/>
  <c r="R169" i="5" s="1"/>
  <c r="K168" i="5"/>
  <c r="K167" i="5"/>
  <c r="X166" i="5"/>
  <c r="W166" i="5"/>
  <c r="W165" i="5" s="1"/>
  <c r="V166" i="5"/>
  <c r="V165" i="5" s="1"/>
  <c r="P166" i="5"/>
  <c r="O166" i="5"/>
  <c r="O165" i="5" s="1"/>
  <c r="N166" i="5"/>
  <c r="J166" i="5"/>
  <c r="I166" i="5"/>
  <c r="X165" i="5"/>
  <c r="P165" i="5"/>
  <c r="J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X140" i="5"/>
  <c r="W140" i="5"/>
  <c r="V140" i="5"/>
  <c r="S140" i="5"/>
  <c r="P140" i="5"/>
  <c r="O140" i="5"/>
  <c r="N140" i="5"/>
  <c r="M140" i="5"/>
  <c r="J140" i="5"/>
  <c r="I140" i="5"/>
  <c r="K140" i="5" s="1"/>
  <c r="K139" i="5"/>
  <c r="K138" i="5"/>
  <c r="X137" i="5"/>
  <c r="W137" i="5"/>
  <c r="V137" i="5"/>
  <c r="P137" i="5"/>
  <c r="O137" i="5"/>
  <c r="N137" i="5"/>
  <c r="J137" i="5"/>
  <c r="I137" i="5"/>
  <c r="K137" i="5" s="1"/>
  <c r="K136" i="5"/>
  <c r="K135" i="5"/>
  <c r="X134" i="5"/>
  <c r="X133" i="5" s="1"/>
  <c r="W134" i="5"/>
  <c r="W133" i="5" s="1"/>
  <c r="V134" i="5"/>
  <c r="P134" i="5"/>
  <c r="P133" i="5" s="1"/>
  <c r="O134" i="5"/>
  <c r="O133" i="5" s="1"/>
  <c r="N134" i="5"/>
  <c r="J134" i="5"/>
  <c r="J133" i="5" s="1"/>
  <c r="I134" i="5"/>
  <c r="V133" i="5"/>
  <c r="M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X108" i="5"/>
  <c r="W108" i="5"/>
  <c r="V108" i="5"/>
  <c r="P108" i="5"/>
  <c r="O108" i="5"/>
  <c r="N108" i="5"/>
  <c r="M108" i="5"/>
  <c r="J108" i="5"/>
  <c r="K108" i="5" s="1"/>
  <c r="I108" i="5"/>
  <c r="K107" i="5"/>
  <c r="K106" i="5"/>
  <c r="X105" i="5"/>
  <c r="W105" i="5"/>
  <c r="V105" i="5"/>
  <c r="P105" i="5"/>
  <c r="O105" i="5"/>
  <c r="N105" i="5"/>
  <c r="J105" i="5"/>
  <c r="K105" i="5" s="1"/>
  <c r="I105" i="5"/>
  <c r="K104" i="5"/>
  <c r="K103" i="5"/>
  <c r="X102" i="5"/>
  <c r="X101" i="5" s="1"/>
  <c r="W102" i="5"/>
  <c r="V102" i="5"/>
  <c r="P102" i="5"/>
  <c r="O102" i="5"/>
  <c r="O101" i="5" s="1"/>
  <c r="N102" i="5"/>
  <c r="J102" i="5"/>
  <c r="I102" i="5"/>
  <c r="W101" i="5"/>
  <c r="V101" i="5"/>
  <c r="N101" i="5"/>
  <c r="M101" i="5"/>
  <c r="I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X76" i="5"/>
  <c r="W76" i="5"/>
  <c r="V76" i="5"/>
  <c r="P76" i="5"/>
  <c r="O76" i="5"/>
  <c r="N76" i="5"/>
  <c r="M76" i="5"/>
  <c r="M69" i="5" s="1"/>
  <c r="J76" i="5"/>
  <c r="K76" i="5" s="1"/>
  <c r="I76" i="5"/>
  <c r="K75" i="5"/>
  <c r="K74" i="5"/>
  <c r="X73" i="5"/>
  <c r="W73" i="5"/>
  <c r="V73" i="5"/>
  <c r="P73" i="5"/>
  <c r="O73" i="5"/>
  <c r="N73" i="5"/>
  <c r="J73" i="5"/>
  <c r="K73" i="5" s="1"/>
  <c r="I73" i="5"/>
  <c r="K72" i="5"/>
  <c r="K71" i="5"/>
  <c r="X70" i="5"/>
  <c r="W70" i="5"/>
  <c r="V70" i="5"/>
  <c r="P70" i="5"/>
  <c r="O70" i="5"/>
  <c r="N70" i="5"/>
  <c r="J70" i="5"/>
  <c r="K70" i="5" s="1"/>
  <c r="I70" i="5"/>
  <c r="X69" i="5"/>
  <c r="W69" i="5"/>
  <c r="V69" i="5"/>
  <c r="O69" i="5"/>
  <c r="N69" i="5"/>
  <c r="I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X44" i="5"/>
  <c r="W44" i="5"/>
  <c r="V44" i="5"/>
  <c r="T44" i="5"/>
  <c r="P44" i="5"/>
  <c r="P37" i="5" s="1"/>
  <c r="O44" i="5"/>
  <c r="N44" i="5"/>
  <c r="M44" i="5"/>
  <c r="M37" i="5" s="1"/>
  <c r="K44" i="5"/>
  <c r="S44" i="5" s="1"/>
  <c r="J44" i="5"/>
  <c r="I44" i="5"/>
  <c r="K43" i="5"/>
  <c r="K42" i="5"/>
  <c r="X41" i="5"/>
  <c r="W41" i="5"/>
  <c r="V41" i="5"/>
  <c r="P41" i="5"/>
  <c r="O41" i="5"/>
  <c r="O37" i="5" s="1"/>
  <c r="N41" i="5"/>
  <c r="J41" i="5"/>
  <c r="I41" i="5"/>
  <c r="K41" i="5" s="1"/>
  <c r="K40" i="5"/>
  <c r="K39" i="5"/>
  <c r="X38" i="5"/>
  <c r="W38" i="5"/>
  <c r="W37" i="5" s="1"/>
  <c r="V38" i="5"/>
  <c r="P38" i="5"/>
  <c r="O38" i="5"/>
  <c r="N38" i="5"/>
  <c r="J38" i="5"/>
  <c r="I38" i="5"/>
  <c r="K38" i="5" s="1"/>
  <c r="X37" i="5"/>
  <c r="N37" i="5"/>
  <c r="J37" i="5"/>
  <c r="K36" i="5"/>
  <c r="K35" i="5"/>
  <c r="K34" i="5"/>
  <c r="K33" i="5"/>
  <c r="K32" i="5"/>
  <c r="K31" i="5"/>
  <c r="K30" i="5"/>
  <c r="K29" i="5"/>
  <c r="K28" i="5"/>
  <c r="K27" i="5"/>
  <c r="K25" i="5"/>
  <c r="K24" i="5"/>
  <c r="K23" i="5"/>
  <c r="K22" i="5"/>
  <c r="K21" i="5"/>
  <c r="K20" i="5"/>
  <c r="K19" i="5"/>
  <c r="K18" i="5"/>
  <c r="K17" i="5"/>
  <c r="K16" i="5"/>
  <c r="K15" i="5"/>
  <c r="K14" i="5"/>
  <c r="X12" i="5"/>
  <c r="W12" i="5"/>
  <c r="V12" i="5"/>
  <c r="P12" i="5"/>
  <c r="O12" i="5"/>
  <c r="N12" i="5"/>
  <c r="J12" i="5"/>
  <c r="I12" i="5"/>
  <c r="G12" i="5"/>
  <c r="K11" i="5"/>
  <c r="K10" i="5"/>
  <c r="X9" i="5"/>
  <c r="W9" i="5"/>
  <c r="V9" i="5"/>
  <c r="P9" i="5"/>
  <c r="P5" i="5" s="1"/>
  <c r="O9" i="5"/>
  <c r="N9" i="5"/>
  <c r="J9" i="5"/>
  <c r="K9" i="5" s="1"/>
  <c r="I9" i="5"/>
  <c r="G9" i="5"/>
  <c r="K8" i="5"/>
  <c r="K7" i="5"/>
  <c r="X6" i="5"/>
  <c r="W6" i="5"/>
  <c r="W5" i="5" s="1"/>
  <c r="V6" i="5"/>
  <c r="V5" i="5" s="1"/>
  <c r="P6" i="5"/>
  <c r="O6" i="5"/>
  <c r="N6" i="5"/>
  <c r="N5" i="5" s="1"/>
  <c r="K6" i="5"/>
  <c r="T6" i="5" s="1"/>
  <c r="J6" i="5"/>
  <c r="I6" i="5"/>
  <c r="G6" i="5"/>
  <c r="G5" i="5" s="1"/>
  <c r="X5" i="5"/>
  <c r="O5" i="5"/>
  <c r="I5" i="5"/>
  <c r="I5" i="10" l="1"/>
  <c r="K12" i="5"/>
  <c r="S9" i="10"/>
  <c r="U9" i="10"/>
  <c r="T9" i="10"/>
  <c r="R9" i="10"/>
  <c r="Q9" i="10"/>
  <c r="T38" i="10"/>
  <c r="Q38" i="10"/>
  <c r="S38" i="10"/>
  <c r="R38" i="10"/>
  <c r="U38" i="10"/>
  <c r="R204" i="10"/>
  <c r="U204" i="10"/>
  <c r="Q204" i="10"/>
  <c r="S204" i="10"/>
  <c r="T204" i="10"/>
  <c r="R332" i="10"/>
  <c r="U332" i="10"/>
  <c r="Q332" i="10"/>
  <c r="S332" i="10"/>
  <c r="T332" i="10"/>
  <c r="T12" i="10"/>
  <c r="R12" i="10"/>
  <c r="U12" i="10"/>
  <c r="S12" i="10"/>
  <c r="Q12" i="10"/>
  <c r="R76" i="10"/>
  <c r="U76" i="10"/>
  <c r="Q76" i="10"/>
  <c r="S76" i="10"/>
  <c r="T76" i="10"/>
  <c r="S70" i="10"/>
  <c r="R70" i="10"/>
  <c r="T70" i="10"/>
  <c r="U70" i="10"/>
  <c r="Q70" i="10"/>
  <c r="Q6" i="10"/>
  <c r="Q73" i="10"/>
  <c r="U108" i="10"/>
  <c r="Q108" i="10"/>
  <c r="T108" i="10"/>
  <c r="K134" i="10"/>
  <c r="I133" i="10"/>
  <c r="K133" i="10" s="1"/>
  <c r="U137" i="10"/>
  <c r="Q137" i="10"/>
  <c r="T137" i="10"/>
  <c r="U140" i="10"/>
  <c r="S201" i="10"/>
  <c r="R201" i="10"/>
  <c r="T268" i="10"/>
  <c r="S268" i="10"/>
  <c r="T294" i="10"/>
  <c r="S294" i="10"/>
  <c r="Q294" i="10"/>
  <c r="S300" i="10"/>
  <c r="R300" i="10"/>
  <c r="Q329" i="10"/>
  <c r="T396" i="10"/>
  <c r="S396" i="10"/>
  <c r="J5" i="10"/>
  <c r="K5" i="10" s="1"/>
  <c r="R6" i="10"/>
  <c r="S233" i="10"/>
  <c r="R294" i="10"/>
  <c r="Q300" i="10"/>
  <c r="T329" i="10"/>
  <c r="S361" i="10"/>
  <c r="S6" i="10"/>
  <c r="K41" i="10"/>
  <c r="Q44" i="10"/>
  <c r="J69" i="10"/>
  <c r="K69" i="10" s="1"/>
  <c r="R108" i="10"/>
  <c r="N133" i="10"/>
  <c r="S137" i="10"/>
  <c r="T169" i="10"/>
  <c r="S169" i="10"/>
  <c r="Q169" i="10"/>
  <c r="K198" i="10"/>
  <c r="U201" i="10"/>
  <c r="Q268" i="10"/>
  <c r="U294" i="10"/>
  <c r="T297" i="10"/>
  <c r="S297" i="10"/>
  <c r="Q297" i="10"/>
  <c r="T300" i="10"/>
  <c r="K326" i="10"/>
  <c r="Q396" i="10"/>
  <c r="U6" i="10"/>
  <c r="S73" i="10"/>
  <c r="R73" i="10"/>
  <c r="K102" i="10"/>
  <c r="I101" i="10"/>
  <c r="K101" i="10" s="1"/>
  <c r="R105" i="10"/>
  <c r="U105" i="10"/>
  <c r="Q105" i="10"/>
  <c r="T140" i="10"/>
  <c r="S140" i="10"/>
  <c r="T166" i="10"/>
  <c r="S166" i="10"/>
  <c r="Q166" i="10"/>
  <c r="S172" i="10"/>
  <c r="R172" i="10"/>
  <c r="Q201" i="10"/>
  <c r="K230" i="10"/>
  <c r="I229" i="10"/>
  <c r="K229" i="10" s="1"/>
  <c r="R233" i="10"/>
  <c r="U233" i="10"/>
  <c r="Q233" i="10"/>
  <c r="U236" i="10"/>
  <c r="Q236" i="10"/>
  <c r="T236" i="10"/>
  <c r="K262" i="10"/>
  <c r="I261" i="10"/>
  <c r="K261" i="10" s="1"/>
  <c r="U265" i="10"/>
  <c r="Q265" i="10"/>
  <c r="T265" i="10"/>
  <c r="U268" i="10"/>
  <c r="S329" i="10"/>
  <c r="R329" i="10"/>
  <c r="K358" i="10"/>
  <c r="I357" i="10"/>
  <c r="K357" i="10" s="1"/>
  <c r="R361" i="10"/>
  <c r="U361" i="10"/>
  <c r="Q361" i="10"/>
  <c r="U364" i="10"/>
  <c r="Q364" i="10"/>
  <c r="T364" i="10"/>
  <c r="K390" i="10"/>
  <c r="I389" i="10"/>
  <c r="K389" i="10" s="1"/>
  <c r="U393" i="10"/>
  <c r="Q393" i="10"/>
  <c r="T393" i="10"/>
  <c r="U396" i="10"/>
  <c r="U44" i="10"/>
  <c r="T73" i="10"/>
  <c r="S105" i="10"/>
  <c r="R137" i="10"/>
  <c r="R166" i="10"/>
  <c r="Q172" i="10"/>
  <c r="T201" i="10"/>
  <c r="R265" i="10"/>
  <c r="R393" i="10"/>
  <c r="R44" i="10"/>
  <c r="X69" i="10"/>
  <c r="O101" i="10"/>
  <c r="S108" i="10"/>
  <c r="V133" i="10"/>
  <c r="R140" i="10"/>
  <c r="V165" i="10"/>
  <c r="U172" i="10"/>
  <c r="K197" i="10"/>
  <c r="X197" i="10"/>
  <c r="O229" i="10"/>
  <c r="S236" i="10"/>
  <c r="V261" i="10"/>
  <c r="R268" i="10"/>
  <c r="V293" i="10"/>
  <c r="R297" i="10"/>
  <c r="U300" i="10"/>
  <c r="K325" i="10"/>
  <c r="X325" i="10"/>
  <c r="O357" i="10"/>
  <c r="S364" i="10"/>
  <c r="V389" i="10"/>
  <c r="R396" i="10"/>
  <c r="T41" i="6"/>
  <c r="S41" i="6"/>
  <c r="R41" i="6"/>
  <c r="U41" i="6"/>
  <c r="Q41" i="6"/>
  <c r="K101" i="6"/>
  <c r="T166" i="6"/>
  <c r="S166" i="6"/>
  <c r="R166" i="6"/>
  <c r="U166" i="6"/>
  <c r="Q166" i="6"/>
  <c r="S172" i="6"/>
  <c r="R172" i="6"/>
  <c r="U172" i="6"/>
  <c r="Q172" i="6"/>
  <c r="T172" i="6"/>
  <c r="R358" i="6"/>
  <c r="U358" i="6"/>
  <c r="Q358" i="6"/>
  <c r="T358" i="6"/>
  <c r="S358" i="6"/>
  <c r="U108" i="6"/>
  <c r="Q108" i="6"/>
  <c r="T108" i="6"/>
  <c r="S108" i="6"/>
  <c r="R108" i="6"/>
  <c r="U137" i="6"/>
  <c r="Q137" i="6"/>
  <c r="T137" i="6"/>
  <c r="S137" i="6"/>
  <c r="R137" i="6"/>
  <c r="R233" i="6"/>
  <c r="U233" i="6"/>
  <c r="Q233" i="6"/>
  <c r="T233" i="6"/>
  <c r="S233" i="6"/>
  <c r="U262" i="6"/>
  <c r="Q262" i="6"/>
  <c r="T262" i="6"/>
  <c r="S262" i="6"/>
  <c r="R262" i="6"/>
  <c r="T268" i="6"/>
  <c r="S268" i="6"/>
  <c r="R268" i="6"/>
  <c r="U268" i="6"/>
  <c r="Q268" i="6"/>
  <c r="T297" i="6"/>
  <c r="S297" i="6"/>
  <c r="R297" i="6"/>
  <c r="U297" i="6"/>
  <c r="Q297" i="6"/>
  <c r="S326" i="6"/>
  <c r="R326" i="6"/>
  <c r="U326" i="6"/>
  <c r="Q326" i="6"/>
  <c r="T326" i="6"/>
  <c r="R332" i="6"/>
  <c r="U332" i="6"/>
  <c r="Q332" i="6"/>
  <c r="T332" i="6"/>
  <c r="S332" i="6"/>
  <c r="T12" i="6"/>
  <c r="R12" i="6"/>
  <c r="S12" i="6"/>
  <c r="U12" i="6"/>
  <c r="Q12" i="6"/>
  <c r="T38" i="6"/>
  <c r="S38" i="6"/>
  <c r="U38" i="6"/>
  <c r="Q38" i="6"/>
  <c r="R38" i="6"/>
  <c r="S44" i="6"/>
  <c r="R44" i="6"/>
  <c r="Q44" i="6"/>
  <c r="T44" i="6"/>
  <c r="U44" i="6"/>
  <c r="T169" i="6"/>
  <c r="S169" i="6"/>
  <c r="R169" i="6"/>
  <c r="U169" i="6"/>
  <c r="Q169" i="6"/>
  <c r="R361" i="6"/>
  <c r="U361" i="6"/>
  <c r="Q361" i="6"/>
  <c r="T361" i="6"/>
  <c r="S361" i="6"/>
  <c r="U9" i="6"/>
  <c r="Q9" i="6"/>
  <c r="T9" i="6"/>
  <c r="S9" i="6"/>
  <c r="R9" i="6"/>
  <c r="R105" i="6"/>
  <c r="U105" i="6"/>
  <c r="Q105" i="6"/>
  <c r="T105" i="6"/>
  <c r="S105" i="6"/>
  <c r="U134" i="6"/>
  <c r="Q134" i="6"/>
  <c r="T134" i="6"/>
  <c r="S134" i="6"/>
  <c r="R134" i="6"/>
  <c r="T140" i="6"/>
  <c r="S140" i="6"/>
  <c r="R140" i="6"/>
  <c r="U140" i="6"/>
  <c r="Q140" i="6"/>
  <c r="U236" i="6"/>
  <c r="Q236" i="6"/>
  <c r="T236" i="6"/>
  <c r="S236" i="6"/>
  <c r="R236" i="6"/>
  <c r="U265" i="6"/>
  <c r="Q265" i="6"/>
  <c r="T265" i="6"/>
  <c r="S265" i="6"/>
  <c r="R265" i="6"/>
  <c r="T294" i="6"/>
  <c r="S294" i="6"/>
  <c r="R294" i="6"/>
  <c r="U294" i="6"/>
  <c r="Q294" i="6"/>
  <c r="S300" i="6"/>
  <c r="R300" i="6"/>
  <c r="U300" i="6"/>
  <c r="Q300" i="6"/>
  <c r="T300" i="6"/>
  <c r="S329" i="6"/>
  <c r="R329" i="6"/>
  <c r="U329" i="6"/>
  <c r="Q329" i="6"/>
  <c r="T329" i="6"/>
  <c r="U364" i="6"/>
  <c r="Q364" i="6"/>
  <c r="T364" i="6"/>
  <c r="S364" i="6"/>
  <c r="R364" i="6"/>
  <c r="T396" i="6"/>
  <c r="S396" i="6"/>
  <c r="R396" i="6"/>
  <c r="U396" i="6"/>
  <c r="Q396" i="6"/>
  <c r="I37" i="6"/>
  <c r="K37" i="6" s="1"/>
  <c r="T70" i="6"/>
  <c r="T73" i="6"/>
  <c r="S76" i="6"/>
  <c r="I165" i="6"/>
  <c r="K165" i="6" s="1"/>
  <c r="T198" i="6"/>
  <c r="T201" i="6"/>
  <c r="S204" i="6"/>
  <c r="R390" i="6"/>
  <c r="R393" i="6"/>
  <c r="Q70" i="6"/>
  <c r="U70" i="6"/>
  <c r="Q73" i="6"/>
  <c r="U73" i="6"/>
  <c r="T76" i="6"/>
  <c r="Q198" i="6"/>
  <c r="U198" i="6"/>
  <c r="Q201" i="6"/>
  <c r="U201" i="6"/>
  <c r="T204" i="6"/>
  <c r="S390" i="6"/>
  <c r="S393" i="6"/>
  <c r="I5" i="6"/>
  <c r="K5" i="6" s="1"/>
  <c r="K6" i="6"/>
  <c r="R70" i="6"/>
  <c r="R73" i="6"/>
  <c r="Q76" i="6"/>
  <c r="U76" i="6"/>
  <c r="K102" i="6"/>
  <c r="R198" i="6"/>
  <c r="R201" i="6"/>
  <c r="Q204" i="6"/>
  <c r="U204" i="6"/>
  <c r="K230" i="6"/>
  <c r="T390" i="6"/>
  <c r="T393" i="6"/>
  <c r="I133" i="6"/>
  <c r="K133" i="6" s="1"/>
  <c r="Q390" i="6"/>
  <c r="Q393" i="6"/>
  <c r="T41" i="5"/>
  <c r="R41" i="5"/>
  <c r="Q41" i="5"/>
  <c r="U41" i="5"/>
  <c r="S41" i="5"/>
  <c r="S70" i="5"/>
  <c r="Q70" i="5"/>
  <c r="U70" i="5"/>
  <c r="T70" i="5"/>
  <c r="R70" i="5"/>
  <c r="R76" i="5"/>
  <c r="S76" i="5"/>
  <c r="T76" i="5"/>
  <c r="Q76" i="5"/>
  <c r="U76" i="5"/>
  <c r="R105" i="5"/>
  <c r="S105" i="5"/>
  <c r="U105" i="5"/>
  <c r="T105" i="5"/>
  <c r="Q105" i="5"/>
  <c r="U364" i="5"/>
  <c r="Q364" i="5"/>
  <c r="R364" i="5"/>
  <c r="S364" i="5"/>
  <c r="T364" i="5"/>
  <c r="S9" i="5"/>
  <c r="U9" i="5"/>
  <c r="Q9" i="5"/>
  <c r="T9" i="5"/>
  <c r="R9" i="5"/>
  <c r="U236" i="5"/>
  <c r="Q236" i="5"/>
  <c r="R236" i="5"/>
  <c r="T236" i="5"/>
  <c r="S236" i="5"/>
  <c r="T38" i="5"/>
  <c r="Q38" i="5"/>
  <c r="U38" i="5"/>
  <c r="S38" i="5"/>
  <c r="R38" i="5"/>
  <c r="S73" i="5"/>
  <c r="R73" i="5"/>
  <c r="Q73" i="5"/>
  <c r="U73" i="5"/>
  <c r="T73" i="5"/>
  <c r="U108" i="5"/>
  <c r="Q108" i="5"/>
  <c r="R108" i="5"/>
  <c r="T108" i="5"/>
  <c r="S108" i="5"/>
  <c r="R361" i="5"/>
  <c r="S361" i="5"/>
  <c r="U361" i="5"/>
  <c r="Q361" i="5"/>
  <c r="T361" i="5"/>
  <c r="T12" i="5"/>
  <c r="R12" i="5"/>
  <c r="U12" i="5"/>
  <c r="S12" i="5"/>
  <c r="Q12" i="5"/>
  <c r="R233" i="5"/>
  <c r="S233" i="5"/>
  <c r="U233" i="5"/>
  <c r="Q233" i="5"/>
  <c r="T233" i="5"/>
  <c r="Q6" i="5"/>
  <c r="K101" i="5"/>
  <c r="I37" i="5"/>
  <c r="K37" i="5" s="1"/>
  <c r="K134" i="5"/>
  <c r="I133" i="5"/>
  <c r="K133" i="5" s="1"/>
  <c r="U137" i="5"/>
  <c r="Q137" i="5"/>
  <c r="R137" i="5"/>
  <c r="T140" i="5"/>
  <c r="U140" i="5"/>
  <c r="Q140" i="5"/>
  <c r="S172" i="5"/>
  <c r="T172" i="5"/>
  <c r="T268" i="5"/>
  <c r="U268" i="5"/>
  <c r="Q268" i="5"/>
  <c r="S300" i="5"/>
  <c r="T300" i="5"/>
  <c r="U300" i="5"/>
  <c r="S326" i="5"/>
  <c r="T326" i="5"/>
  <c r="Q326" i="5"/>
  <c r="K390" i="5"/>
  <c r="I389" i="5"/>
  <c r="K389" i="5" s="1"/>
  <c r="U393" i="5"/>
  <c r="Q393" i="5"/>
  <c r="R393" i="5"/>
  <c r="S6" i="5"/>
  <c r="J69" i="5"/>
  <c r="K69" i="5" s="1"/>
  <c r="P69" i="5"/>
  <c r="P101" i="5"/>
  <c r="S137" i="5"/>
  <c r="J229" i="5"/>
  <c r="K229" i="5" s="1"/>
  <c r="P229" i="5"/>
  <c r="R326" i="5"/>
  <c r="J357" i="5"/>
  <c r="P357" i="5"/>
  <c r="S393" i="5"/>
  <c r="U6" i="5"/>
  <c r="K357" i="5"/>
  <c r="J5" i="5"/>
  <c r="K5" i="5" s="1"/>
  <c r="R6" i="5"/>
  <c r="U44" i="5"/>
  <c r="K166" i="5"/>
  <c r="I165" i="5"/>
  <c r="K165" i="5" s="1"/>
  <c r="T169" i="5"/>
  <c r="U169" i="5"/>
  <c r="Q169" i="5"/>
  <c r="U172" i="5"/>
  <c r="S198" i="5"/>
  <c r="T198" i="5"/>
  <c r="Q198" i="5"/>
  <c r="R204" i="5"/>
  <c r="S204" i="5"/>
  <c r="K262" i="5"/>
  <c r="I261" i="5"/>
  <c r="K261" i="5" s="1"/>
  <c r="U265" i="5"/>
  <c r="Q265" i="5"/>
  <c r="R265" i="5"/>
  <c r="K294" i="5"/>
  <c r="I293" i="5"/>
  <c r="K293" i="5" s="1"/>
  <c r="T297" i="5"/>
  <c r="U297" i="5"/>
  <c r="Q297" i="5"/>
  <c r="R332" i="5"/>
  <c r="S332" i="5"/>
  <c r="T396" i="5"/>
  <c r="U396" i="5"/>
  <c r="Q396" i="5"/>
  <c r="Q44" i="5"/>
  <c r="J101" i="5"/>
  <c r="V37" i="5"/>
  <c r="R44" i="5"/>
  <c r="K102" i="5"/>
  <c r="N133" i="5"/>
  <c r="T137" i="5"/>
  <c r="R140" i="5"/>
  <c r="N165" i="5"/>
  <c r="S169" i="5"/>
  <c r="Q172" i="5"/>
  <c r="U198" i="5"/>
  <c r="S201" i="5"/>
  <c r="T201" i="5"/>
  <c r="Q201" i="5"/>
  <c r="T204" i="5"/>
  <c r="K230" i="5"/>
  <c r="N261" i="5"/>
  <c r="T265" i="5"/>
  <c r="R268" i="5"/>
  <c r="N293" i="5"/>
  <c r="S297" i="5"/>
  <c r="Q300" i="5"/>
  <c r="U326" i="5"/>
  <c r="S329" i="5"/>
  <c r="T329" i="5"/>
  <c r="Q329" i="5"/>
  <c r="T332" i="5"/>
  <c r="K358" i="5"/>
  <c r="N389" i="5"/>
  <c r="T393" i="5"/>
  <c r="R396" i="5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K402" i="4"/>
  <c r="K401" i="4"/>
  <c r="K400" i="4"/>
  <c r="K399" i="4"/>
  <c r="K398" i="4"/>
  <c r="K397" i="4"/>
  <c r="X396" i="4"/>
  <c r="W396" i="4"/>
  <c r="V396" i="4"/>
  <c r="P396" i="4"/>
  <c r="O396" i="4"/>
  <c r="N396" i="4"/>
  <c r="M396" i="4"/>
  <c r="M389" i="4" s="1"/>
  <c r="J396" i="4"/>
  <c r="I396" i="4"/>
  <c r="K396" i="4" s="1"/>
  <c r="K395" i="4"/>
  <c r="K394" i="4"/>
  <c r="X393" i="4"/>
  <c r="W393" i="4"/>
  <c r="V393" i="4"/>
  <c r="P393" i="4"/>
  <c r="O393" i="4"/>
  <c r="N393" i="4"/>
  <c r="J393" i="4"/>
  <c r="I393" i="4"/>
  <c r="K392" i="4"/>
  <c r="K391" i="4"/>
  <c r="X390" i="4"/>
  <c r="W390" i="4"/>
  <c r="V390" i="4"/>
  <c r="P390" i="4"/>
  <c r="P389" i="4" s="1"/>
  <c r="O390" i="4"/>
  <c r="N390" i="4"/>
  <c r="J390" i="4"/>
  <c r="I390" i="4"/>
  <c r="K390" i="4" s="1"/>
  <c r="O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X364" i="4"/>
  <c r="W364" i="4"/>
  <c r="V364" i="4"/>
  <c r="P364" i="4"/>
  <c r="O364" i="4"/>
  <c r="N364" i="4"/>
  <c r="M364" i="4"/>
  <c r="M357" i="4" s="1"/>
  <c r="J364" i="4"/>
  <c r="I364" i="4"/>
  <c r="K363" i="4"/>
  <c r="K362" i="4"/>
  <c r="X361" i="4"/>
  <c r="X357" i="4" s="1"/>
  <c r="W361" i="4"/>
  <c r="V361" i="4"/>
  <c r="P361" i="4"/>
  <c r="O361" i="4"/>
  <c r="N361" i="4"/>
  <c r="J361" i="4"/>
  <c r="I361" i="4"/>
  <c r="K360" i="4"/>
  <c r="K359" i="4"/>
  <c r="X358" i="4"/>
  <c r="W358" i="4"/>
  <c r="V358" i="4"/>
  <c r="P358" i="4"/>
  <c r="O358" i="4"/>
  <c r="N358" i="4"/>
  <c r="J358" i="4"/>
  <c r="I358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X332" i="4"/>
  <c r="W332" i="4"/>
  <c r="V332" i="4"/>
  <c r="P332" i="4"/>
  <c r="O332" i="4"/>
  <c r="N332" i="4"/>
  <c r="M332" i="4"/>
  <c r="M325" i="4" s="1"/>
  <c r="J332" i="4"/>
  <c r="I332" i="4"/>
  <c r="K331" i="4"/>
  <c r="K330" i="4"/>
  <c r="X329" i="4"/>
  <c r="W329" i="4"/>
  <c r="V329" i="4"/>
  <c r="P329" i="4"/>
  <c r="P325" i="4" s="1"/>
  <c r="O329" i="4"/>
  <c r="N329" i="4"/>
  <c r="J329" i="4"/>
  <c r="I329" i="4"/>
  <c r="K328" i="4"/>
  <c r="K327" i="4"/>
  <c r="X326" i="4"/>
  <c r="X325" i="4" s="1"/>
  <c r="W326" i="4"/>
  <c r="V326" i="4"/>
  <c r="P326" i="4"/>
  <c r="O326" i="4"/>
  <c r="O325" i="4" s="1"/>
  <c r="N326" i="4"/>
  <c r="J326" i="4"/>
  <c r="I326" i="4"/>
  <c r="K326" i="4" s="1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X300" i="4"/>
  <c r="W300" i="4"/>
  <c r="V300" i="4"/>
  <c r="P300" i="4"/>
  <c r="O300" i="4"/>
  <c r="N300" i="4"/>
  <c r="M300" i="4"/>
  <c r="M293" i="4" s="1"/>
  <c r="J300" i="4"/>
  <c r="I300" i="4"/>
  <c r="K299" i="4"/>
  <c r="K298" i="4"/>
  <c r="X297" i="4"/>
  <c r="W297" i="4"/>
  <c r="V297" i="4"/>
  <c r="P297" i="4"/>
  <c r="O297" i="4"/>
  <c r="N297" i="4"/>
  <c r="J297" i="4"/>
  <c r="I297" i="4"/>
  <c r="K296" i="4"/>
  <c r="K295" i="4"/>
  <c r="X294" i="4"/>
  <c r="W294" i="4"/>
  <c r="V294" i="4"/>
  <c r="P294" i="4"/>
  <c r="O294" i="4"/>
  <c r="N294" i="4"/>
  <c r="J294" i="4"/>
  <c r="I294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X268" i="4"/>
  <c r="W268" i="4"/>
  <c r="V268" i="4"/>
  <c r="P268" i="4"/>
  <c r="O268" i="4"/>
  <c r="N268" i="4"/>
  <c r="M268" i="4"/>
  <c r="M261" i="4" s="1"/>
  <c r="J268" i="4"/>
  <c r="I268" i="4"/>
  <c r="K267" i="4"/>
  <c r="K266" i="4"/>
  <c r="X265" i="4"/>
  <c r="W265" i="4"/>
  <c r="V265" i="4"/>
  <c r="P265" i="4"/>
  <c r="O265" i="4"/>
  <c r="N265" i="4"/>
  <c r="J265" i="4"/>
  <c r="I265" i="4"/>
  <c r="K265" i="4" s="1"/>
  <c r="K264" i="4"/>
  <c r="K263" i="4"/>
  <c r="X262" i="4"/>
  <c r="W262" i="4"/>
  <c r="V262" i="4"/>
  <c r="V261" i="4" s="1"/>
  <c r="P262" i="4"/>
  <c r="O262" i="4"/>
  <c r="N262" i="4"/>
  <c r="J262" i="4"/>
  <c r="J261" i="4" s="1"/>
  <c r="I262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X236" i="4"/>
  <c r="W236" i="4"/>
  <c r="V236" i="4"/>
  <c r="P236" i="4"/>
  <c r="O236" i="4"/>
  <c r="N236" i="4"/>
  <c r="M236" i="4"/>
  <c r="M229" i="4" s="1"/>
  <c r="J236" i="4"/>
  <c r="I236" i="4"/>
  <c r="K235" i="4"/>
  <c r="K234" i="4"/>
  <c r="X233" i="4"/>
  <c r="W233" i="4"/>
  <c r="V233" i="4"/>
  <c r="P233" i="4"/>
  <c r="O233" i="4"/>
  <c r="N233" i="4"/>
  <c r="J233" i="4"/>
  <c r="I233" i="4"/>
  <c r="K232" i="4"/>
  <c r="K231" i="4"/>
  <c r="X230" i="4"/>
  <c r="W230" i="4"/>
  <c r="V230" i="4"/>
  <c r="P230" i="4"/>
  <c r="O230" i="4"/>
  <c r="N230" i="4"/>
  <c r="J230" i="4"/>
  <c r="I230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X204" i="4"/>
  <c r="X197" i="4" s="1"/>
  <c r="W204" i="4"/>
  <c r="V204" i="4"/>
  <c r="P204" i="4"/>
  <c r="O204" i="4"/>
  <c r="O197" i="4" s="1"/>
  <c r="N204" i="4"/>
  <c r="M204" i="4"/>
  <c r="M197" i="4" s="1"/>
  <c r="J204" i="4"/>
  <c r="I204" i="4"/>
  <c r="K204" i="4" s="1"/>
  <c r="K203" i="4"/>
  <c r="K202" i="4"/>
  <c r="X201" i="4"/>
  <c r="W201" i="4"/>
  <c r="W197" i="4" s="1"/>
  <c r="V201" i="4"/>
  <c r="P201" i="4"/>
  <c r="O201" i="4"/>
  <c r="N201" i="4"/>
  <c r="J201" i="4"/>
  <c r="I201" i="4"/>
  <c r="K200" i="4"/>
  <c r="K199" i="4"/>
  <c r="X198" i="4"/>
  <c r="W198" i="4"/>
  <c r="V198" i="4"/>
  <c r="P198" i="4"/>
  <c r="P197" i="4" s="1"/>
  <c r="O198" i="4"/>
  <c r="N198" i="4"/>
  <c r="J198" i="4"/>
  <c r="I198" i="4"/>
  <c r="I197" i="4" s="1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X172" i="4"/>
  <c r="W172" i="4"/>
  <c r="V172" i="4"/>
  <c r="P172" i="4"/>
  <c r="O172" i="4"/>
  <c r="N172" i="4"/>
  <c r="M172" i="4"/>
  <c r="M165" i="4" s="1"/>
  <c r="J172" i="4"/>
  <c r="I172" i="4"/>
  <c r="K171" i="4"/>
  <c r="K170" i="4"/>
  <c r="X169" i="4"/>
  <c r="W169" i="4"/>
  <c r="V169" i="4"/>
  <c r="P169" i="4"/>
  <c r="O169" i="4"/>
  <c r="N169" i="4"/>
  <c r="J169" i="4"/>
  <c r="I169" i="4"/>
  <c r="K168" i="4"/>
  <c r="K167" i="4"/>
  <c r="X166" i="4"/>
  <c r="W166" i="4"/>
  <c r="V166" i="4"/>
  <c r="P166" i="4"/>
  <c r="O166" i="4"/>
  <c r="N166" i="4"/>
  <c r="J166" i="4"/>
  <c r="I166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1" i="4"/>
  <c r="X140" i="4"/>
  <c r="W140" i="4"/>
  <c r="V140" i="4"/>
  <c r="P140" i="4"/>
  <c r="O140" i="4"/>
  <c r="N140" i="4"/>
  <c r="M140" i="4"/>
  <c r="M133" i="4" s="1"/>
  <c r="J140" i="4"/>
  <c r="I140" i="4"/>
  <c r="K140" i="4" s="1"/>
  <c r="K139" i="4"/>
  <c r="K138" i="4"/>
  <c r="X137" i="4"/>
  <c r="W137" i="4"/>
  <c r="V137" i="4"/>
  <c r="P137" i="4"/>
  <c r="O137" i="4"/>
  <c r="N137" i="4"/>
  <c r="J137" i="4"/>
  <c r="J133" i="4" s="1"/>
  <c r="I137" i="4"/>
  <c r="K136" i="4"/>
  <c r="K135" i="4"/>
  <c r="X134" i="4"/>
  <c r="W134" i="4"/>
  <c r="V134" i="4"/>
  <c r="P134" i="4"/>
  <c r="O134" i="4"/>
  <c r="O133" i="4" s="1"/>
  <c r="N134" i="4"/>
  <c r="J134" i="4"/>
  <c r="I134" i="4"/>
  <c r="K134" i="4" s="1"/>
  <c r="P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X108" i="4"/>
  <c r="W108" i="4"/>
  <c r="V108" i="4"/>
  <c r="P108" i="4"/>
  <c r="O108" i="4"/>
  <c r="N108" i="4"/>
  <c r="M108" i="4"/>
  <c r="M101" i="4" s="1"/>
  <c r="J108" i="4"/>
  <c r="I108" i="4"/>
  <c r="K107" i="4"/>
  <c r="K106" i="4"/>
  <c r="X105" i="4"/>
  <c r="X101" i="4" s="1"/>
  <c r="W105" i="4"/>
  <c r="V105" i="4"/>
  <c r="P105" i="4"/>
  <c r="P101" i="4" s="1"/>
  <c r="O105" i="4"/>
  <c r="N105" i="4"/>
  <c r="J105" i="4"/>
  <c r="I105" i="4"/>
  <c r="K104" i="4"/>
  <c r="K103" i="4"/>
  <c r="X102" i="4"/>
  <c r="W102" i="4"/>
  <c r="V102" i="4"/>
  <c r="P102" i="4"/>
  <c r="O102" i="4"/>
  <c r="N102" i="4"/>
  <c r="J102" i="4"/>
  <c r="K102" i="4" s="1"/>
  <c r="I102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X76" i="4"/>
  <c r="W76" i="4"/>
  <c r="V76" i="4"/>
  <c r="P76" i="4"/>
  <c r="O76" i="4"/>
  <c r="N76" i="4"/>
  <c r="M76" i="4"/>
  <c r="M69" i="4" s="1"/>
  <c r="J76" i="4"/>
  <c r="I76" i="4"/>
  <c r="K75" i="4"/>
  <c r="K74" i="4"/>
  <c r="X73" i="4"/>
  <c r="W73" i="4"/>
  <c r="V73" i="4"/>
  <c r="P73" i="4"/>
  <c r="O73" i="4"/>
  <c r="N73" i="4"/>
  <c r="J73" i="4"/>
  <c r="I73" i="4"/>
  <c r="K73" i="4" s="1"/>
  <c r="K72" i="4"/>
  <c r="K71" i="4"/>
  <c r="X70" i="4"/>
  <c r="W70" i="4"/>
  <c r="V70" i="4"/>
  <c r="P70" i="4"/>
  <c r="P69" i="4" s="1"/>
  <c r="O70" i="4"/>
  <c r="N70" i="4"/>
  <c r="J70" i="4"/>
  <c r="I70" i="4"/>
  <c r="U390" i="10" l="1"/>
  <c r="Q390" i="10"/>
  <c r="T390" i="10"/>
  <c r="S390" i="10"/>
  <c r="R390" i="10"/>
  <c r="R358" i="10"/>
  <c r="U358" i="10"/>
  <c r="Q358" i="10"/>
  <c r="T358" i="10"/>
  <c r="S358" i="10"/>
  <c r="U262" i="10"/>
  <c r="Q262" i="10"/>
  <c r="T262" i="10"/>
  <c r="S262" i="10"/>
  <c r="R262" i="10"/>
  <c r="R230" i="10"/>
  <c r="U230" i="10"/>
  <c r="Q230" i="10"/>
  <c r="S230" i="10"/>
  <c r="T230" i="10"/>
  <c r="S326" i="10"/>
  <c r="R326" i="10"/>
  <c r="T326" i="10"/>
  <c r="U326" i="10"/>
  <c r="Q326" i="10"/>
  <c r="S198" i="10"/>
  <c r="R198" i="10"/>
  <c r="T198" i="10"/>
  <c r="Q198" i="10"/>
  <c r="U198" i="10"/>
  <c r="U134" i="10"/>
  <c r="Q134" i="10"/>
  <c r="T134" i="10"/>
  <c r="S134" i="10"/>
  <c r="R134" i="10"/>
  <c r="R102" i="10"/>
  <c r="U102" i="10"/>
  <c r="Q102" i="10"/>
  <c r="T102" i="10"/>
  <c r="S102" i="10"/>
  <c r="T41" i="10"/>
  <c r="R41" i="10"/>
  <c r="S41" i="10"/>
  <c r="Q41" i="10"/>
  <c r="U41" i="10"/>
  <c r="R230" i="6"/>
  <c r="U230" i="6"/>
  <c r="Q230" i="6"/>
  <c r="T230" i="6"/>
  <c r="S230" i="6"/>
  <c r="R102" i="6"/>
  <c r="U102" i="6"/>
  <c r="Q102" i="6"/>
  <c r="T102" i="6"/>
  <c r="S102" i="6"/>
  <c r="R6" i="6"/>
  <c r="U6" i="6"/>
  <c r="Q6" i="6"/>
  <c r="T6" i="6"/>
  <c r="S6" i="6"/>
  <c r="T294" i="5"/>
  <c r="U294" i="5"/>
  <c r="Q294" i="5"/>
  <c r="S294" i="5"/>
  <c r="R294" i="5"/>
  <c r="T166" i="5"/>
  <c r="U166" i="5"/>
  <c r="Q166" i="5"/>
  <c r="S166" i="5"/>
  <c r="R166" i="5"/>
  <c r="U262" i="5"/>
  <c r="Q262" i="5"/>
  <c r="R262" i="5"/>
  <c r="T262" i="5"/>
  <c r="S262" i="5"/>
  <c r="U134" i="5"/>
  <c r="Q134" i="5"/>
  <c r="R134" i="5"/>
  <c r="T134" i="5"/>
  <c r="S134" i="5"/>
  <c r="R358" i="5"/>
  <c r="S358" i="5"/>
  <c r="Q358" i="5"/>
  <c r="U358" i="5"/>
  <c r="T358" i="5"/>
  <c r="R230" i="5"/>
  <c r="S230" i="5"/>
  <c r="Q230" i="5"/>
  <c r="T230" i="5"/>
  <c r="U230" i="5"/>
  <c r="R102" i="5"/>
  <c r="S102" i="5"/>
  <c r="Q102" i="5"/>
  <c r="U102" i="5"/>
  <c r="T102" i="5"/>
  <c r="U390" i="5"/>
  <c r="Q390" i="5"/>
  <c r="R390" i="5"/>
  <c r="T390" i="5"/>
  <c r="S390" i="5"/>
  <c r="X293" i="4"/>
  <c r="W69" i="4"/>
  <c r="V69" i="4"/>
  <c r="O229" i="4"/>
  <c r="X229" i="4"/>
  <c r="J101" i="4"/>
  <c r="J229" i="4"/>
  <c r="J165" i="4"/>
  <c r="V165" i="4"/>
  <c r="O165" i="4"/>
  <c r="X165" i="4"/>
  <c r="P165" i="4"/>
  <c r="J197" i="4"/>
  <c r="N229" i="4"/>
  <c r="W229" i="4"/>
  <c r="K262" i="4"/>
  <c r="U262" i="4" s="1"/>
  <c r="P261" i="4"/>
  <c r="K268" i="4"/>
  <c r="O261" i="4"/>
  <c r="O101" i="4"/>
  <c r="X133" i="4"/>
  <c r="X261" i="4"/>
  <c r="O293" i="4"/>
  <c r="J293" i="4"/>
  <c r="K332" i="4"/>
  <c r="S332" i="4" s="1"/>
  <c r="W389" i="4"/>
  <c r="K70" i="4"/>
  <c r="Q70" i="4" s="1"/>
  <c r="K76" i="4"/>
  <c r="U76" i="4" s="1"/>
  <c r="X69" i="4"/>
  <c r="I101" i="4"/>
  <c r="K101" i="4" s="1"/>
  <c r="W101" i="4"/>
  <c r="N197" i="4"/>
  <c r="K201" i="4"/>
  <c r="K294" i="4"/>
  <c r="P293" i="4"/>
  <c r="K300" i="4"/>
  <c r="S300" i="4" s="1"/>
  <c r="J325" i="4"/>
  <c r="O357" i="4"/>
  <c r="J357" i="4"/>
  <c r="J389" i="4"/>
  <c r="V389" i="4"/>
  <c r="X389" i="4"/>
  <c r="K197" i="4"/>
  <c r="N133" i="4"/>
  <c r="W133" i="4"/>
  <c r="K137" i="4"/>
  <c r="V229" i="4"/>
  <c r="P229" i="4"/>
  <c r="N325" i="4"/>
  <c r="W325" i="4"/>
  <c r="K329" i="4"/>
  <c r="T329" i="4" s="1"/>
  <c r="K358" i="4"/>
  <c r="U358" i="4" s="1"/>
  <c r="P357" i="4"/>
  <c r="K364" i="4"/>
  <c r="K393" i="4"/>
  <c r="U393" i="4" s="1"/>
  <c r="U326" i="4"/>
  <c r="R326" i="4"/>
  <c r="O69" i="4"/>
  <c r="N69" i="4"/>
  <c r="K108" i="4"/>
  <c r="T108" i="4" s="1"/>
  <c r="N165" i="4"/>
  <c r="W165" i="4"/>
  <c r="K169" i="4"/>
  <c r="U169" i="4" s="1"/>
  <c r="K233" i="4"/>
  <c r="R233" i="4" s="1"/>
  <c r="N261" i="4"/>
  <c r="W261" i="4"/>
  <c r="V293" i="4"/>
  <c r="I325" i="4"/>
  <c r="K325" i="4" s="1"/>
  <c r="V357" i="4"/>
  <c r="I389" i="4"/>
  <c r="N389" i="4"/>
  <c r="V101" i="4"/>
  <c r="N101" i="4"/>
  <c r="K105" i="4"/>
  <c r="V133" i="4"/>
  <c r="K166" i="4"/>
  <c r="S166" i="4" s="1"/>
  <c r="K172" i="4"/>
  <c r="R172" i="4" s="1"/>
  <c r="K198" i="4"/>
  <c r="V197" i="4"/>
  <c r="K230" i="4"/>
  <c r="S230" i="4" s="1"/>
  <c r="K236" i="4"/>
  <c r="R236" i="4" s="1"/>
  <c r="N293" i="4"/>
  <c r="W293" i="4"/>
  <c r="K297" i="4"/>
  <c r="T297" i="4" s="1"/>
  <c r="V325" i="4"/>
  <c r="N357" i="4"/>
  <c r="W357" i="4"/>
  <c r="K361" i="4"/>
  <c r="Q361" i="4" s="1"/>
  <c r="R393" i="4"/>
  <c r="U390" i="4"/>
  <c r="Q390" i="4"/>
  <c r="T390" i="4"/>
  <c r="S390" i="4"/>
  <c r="R390" i="4"/>
  <c r="T396" i="4"/>
  <c r="S396" i="4"/>
  <c r="U396" i="4"/>
  <c r="R396" i="4"/>
  <c r="Q396" i="4"/>
  <c r="U361" i="4"/>
  <c r="R361" i="4"/>
  <c r="T361" i="4"/>
  <c r="S358" i="4"/>
  <c r="T364" i="4"/>
  <c r="Q364" i="4"/>
  <c r="S364" i="4"/>
  <c r="R364" i="4"/>
  <c r="U364" i="4"/>
  <c r="I357" i="4"/>
  <c r="T332" i="4"/>
  <c r="Q332" i="4"/>
  <c r="U332" i="4"/>
  <c r="R332" i="4"/>
  <c r="S326" i="4"/>
  <c r="T326" i="4"/>
  <c r="Q326" i="4"/>
  <c r="Q297" i="4"/>
  <c r="R297" i="4"/>
  <c r="U294" i="4"/>
  <c r="Q294" i="4"/>
  <c r="S294" i="4"/>
  <c r="R294" i="4"/>
  <c r="T294" i="4"/>
  <c r="Q300" i="4"/>
  <c r="I293" i="4"/>
  <c r="U265" i="4"/>
  <c r="Q265" i="4"/>
  <c r="R265" i="4"/>
  <c r="T265" i="4"/>
  <c r="S265" i="4"/>
  <c r="R262" i="4"/>
  <c r="T268" i="4"/>
  <c r="R268" i="4"/>
  <c r="U268" i="4"/>
  <c r="S268" i="4"/>
  <c r="Q268" i="4"/>
  <c r="I261" i="4"/>
  <c r="K261" i="4" s="1"/>
  <c r="Q233" i="4"/>
  <c r="S233" i="4"/>
  <c r="U230" i="4"/>
  <c r="Q230" i="4"/>
  <c r="R230" i="4"/>
  <c r="I229" i="4"/>
  <c r="K229" i="4" s="1"/>
  <c r="U201" i="4"/>
  <c r="Q201" i="4"/>
  <c r="R201" i="4"/>
  <c r="T201" i="4"/>
  <c r="S201" i="4"/>
  <c r="U198" i="4"/>
  <c r="Q198" i="4"/>
  <c r="T198" i="4"/>
  <c r="R198" i="4"/>
  <c r="S198" i="4"/>
  <c r="T204" i="4"/>
  <c r="Q204" i="4"/>
  <c r="S204" i="4"/>
  <c r="U204" i="4"/>
  <c r="R204" i="4"/>
  <c r="S169" i="4"/>
  <c r="Q166" i="4"/>
  <c r="T166" i="4"/>
  <c r="I165" i="4"/>
  <c r="K165" i="4" s="1"/>
  <c r="U134" i="4"/>
  <c r="Q134" i="4"/>
  <c r="T134" i="4"/>
  <c r="S134" i="4"/>
  <c r="R134" i="4"/>
  <c r="T140" i="4"/>
  <c r="R140" i="4"/>
  <c r="Q140" i="4"/>
  <c r="S140" i="4"/>
  <c r="U140" i="4"/>
  <c r="U137" i="4"/>
  <c r="Q137" i="4"/>
  <c r="T137" i="4"/>
  <c r="S137" i="4"/>
  <c r="R137" i="4"/>
  <c r="I133" i="4"/>
  <c r="K133" i="4" s="1"/>
  <c r="S108" i="4"/>
  <c r="Q108" i="4"/>
  <c r="U102" i="4"/>
  <c r="Q102" i="4"/>
  <c r="T102" i="4"/>
  <c r="S102" i="4"/>
  <c r="R102" i="4"/>
  <c r="U105" i="4"/>
  <c r="Q105" i="4"/>
  <c r="R105" i="4"/>
  <c r="T105" i="4"/>
  <c r="S105" i="4"/>
  <c r="T73" i="4"/>
  <c r="R73" i="4"/>
  <c r="U73" i="4"/>
  <c r="Q73" i="4"/>
  <c r="S73" i="4"/>
  <c r="U70" i="4"/>
  <c r="S76" i="4"/>
  <c r="I69" i="4"/>
  <c r="K69" i="4" s="1"/>
  <c r="T76" i="4" l="1"/>
  <c r="K293" i="4"/>
  <c r="R300" i="4"/>
  <c r="T358" i="4"/>
  <c r="K389" i="4"/>
  <c r="R76" i="4"/>
  <c r="Q76" i="4"/>
  <c r="Q169" i="4"/>
  <c r="Q262" i="4"/>
  <c r="U300" i="4"/>
  <c r="T300" i="4"/>
  <c r="Q358" i="4"/>
  <c r="R329" i="4"/>
  <c r="T169" i="4"/>
  <c r="S262" i="4"/>
  <c r="R169" i="4"/>
  <c r="T262" i="4"/>
  <c r="R358" i="4"/>
  <c r="Q329" i="4"/>
  <c r="T393" i="4"/>
  <c r="U329" i="4"/>
  <c r="R70" i="4"/>
  <c r="Q236" i="4"/>
  <c r="S329" i="4"/>
  <c r="S70" i="4"/>
  <c r="T70" i="4"/>
  <c r="T236" i="4"/>
  <c r="Q393" i="4"/>
  <c r="S172" i="4"/>
  <c r="K357" i="4"/>
  <c r="S393" i="4"/>
  <c r="Q172" i="4"/>
  <c r="U108" i="4"/>
  <c r="U172" i="4"/>
  <c r="R166" i="4"/>
  <c r="U166" i="4"/>
  <c r="U236" i="4"/>
  <c r="T230" i="4"/>
  <c r="T233" i="4"/>
  <c r="U233" i="4"/>
  <c r="S297" i="4"/>
  <c r="U297" i="4"/>
  <c r="S361" i="4"/>
  <c r="T172" i="4"/>
  <c r="S236" i="4"/>
  <c r="R108" i="4"/>
  <c r="K7" i="4" l="1"/>
  <c r="K8" i="4"/>
  <c r="K10" i="4"/>
  <c r="K11" i="4"/>
  <c r="K13" i="4"/>
  <c r="K14" i="4"/>
  <c r="K15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9" i="4"/>
  <c r="K40" i="4"/>
  <c r="K42" i="4"/>
  <c r="K43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X364" i="13"/>
  <c r="P358" i="13"/>
  <c r="V332" i="13"/>
  <c r="M332" i="13"/>
  <c r="W329" i="13"/>
  <c r="N329" i="13"/>
  <c r="W326" i="13"/>
  <c r="O300" i="13"/>
  <c r="I300" i="13"/>
  <c r="O297" i="13"/>
  <c r="P294" i="13"/>
  <c r="X236" i="13"/>
  <c r="I236" i="13"/>
  <c r="V201" i="13"/>
  <c r="N201" i="13"/>
  <c r="V140" i="13"/>
  <c r="W137" i="13"/>
  <c r="W134" i="13"/>
  <c r="P102" i="13"/>
  <c r="V76" i="13"/>
  <c r="P357" i="13"/>
  <c r="J357" i="13"/>
  <c r="W325" i="13"/>
  <c r="N325" i="13"/>
  <c r="O229" i="13"/>
  <c r="O357" i="13"/>
  <c r="V197" i="13"/>
  <c r="O393" i="13"/>
  <c r="O389" i="13"/>
  <c r="J300" i="13"/>
  <c r="V297" i="13"/>
  <c r="J297" i="13"/>
  <c r="M293" i="13"/>
  <c r="J236" i="13"/>
  <c r="V230" i="13"/>
  <c r="M229" i="13"/>
  <c r="I172" i="13"/>
  <c r="P169" i="13"/>
  <c r="J169" i="13"/>
  <c r="I169" i="13"/>
  <c r="V166" i="13"/>
  <c r="P166" i="13"/>
  <c r="V105" i="13"/>
  <c r="J105" i="13"/>
  <c r="V101" i="13"/>
  <c r="W76" i="13"/>
  <c r="X73" i="13"/>
  <c r="O73" i="13"/>
  <c r="X70" i="13"/>
  <c r="O70" i="13"/>
  <c r="O69" i="13"/>
  <c r="M44" i="4"/>
  <c r="M37" i="4" s="1"/>
  <c r="M37" i="13" s="1"/>
  <c r="M41" i="13"/>
  <c r="X44" i="4"/>
  <c r="X44" i="13" s="1"/>
  <c r="W44" i="4"/>
  <c r="V44" i="4"/>
  <c r="P44" i="4"/>
  <c r="O44" i="4"/>
  <c r="O44" i="13" s="1"/>
  <c r="N44" i="4"/>
  <c r="J44" i="4"/>
  <c r="J44" i="13" s="1"/>
  <c r="I44" i="4"/>
  <c r="X41" i="4"/>
  <c r="W41" i="4"/>
  <c r="W41" i="13" s="1"/>
  <c r="V41" i="4"/>
  <c r="P41" i="4"/>
  <c r="O41" i="4"/>
  <c r="N41" i="4"/>
  <c r="N41" i="13" s="1"/>
  <c r="J41" i="4"/>
  <c r="I41" i="4"/>
  <c r="X38" i="4"/>
  <c r="W38" i="4"/>
  <c r="W38" i="13" s="1"/>
  <c r="V38" i="4"/>
  <c r="V37" i="4" s="1"/>
  <c r="V37" i="13" s="1"/>
  <c r="P38" i="4"/>
  <c r="P38" i="13" s="1"/>
  <c r="O38" i="4"/>
  <c r="O37" i="4" s="1"/>
  <c r="N38" i="4"/>
  <c r="N37" i="4" s="1"/>
  <c r="J38" i="4"/>
  <c r="J37" i="4" s="1"/>
  <c r="I38" i="4"/>
  <c r="X37" i="4"/>
  <c r="W37" i="4"/>
  <c r="V7" i="13"/>
  <c r="W7" i="13"/>
  <c r="X7" i="13"/>
  <c r="V8" i="13"/>
  <c r="W8" i="13"/>
  <c r="X8" i="13"/>
  <c r="V10" i="13"/>
  <c r="W10" i="13"/>
  <c r="X10" i="13"/>
  <c r="V11" i="13"/>
  <c r="W11" i="13"/>
  <c r="X11" i="13"/>
  <c r="V13" i="13"/>
  <c r="W13" i="13"/>
  <c r="X13" i="13"/>
  <c r="V14" i="13"/>
  <c r="W14" i="13"/>
  <c r="X14" i="13"/>
  <c r="V15" i="13"/>
  <c r="W15" i="13"/>
  <c r="X15" i="13"/>
  <c r="V16" i="13"/>
  <c r="W16" i="13"/>
  <c r="X16" i="13"/>
  <c r="V17" i="13"/>
  <c r="W17" i="13"/>
  <c r="X17" i="13"/>
  <c r="V18" i="13"/>
  <c r="W18" i="13"/>
  <c r="X18" i="13"/>
  <c r="V19" i="13"/>
  <c r="W19" i="13"/>
  <c r="X19" i="13"/>
  <c r="V20" i="13"/>
  <c r="W20" i="13"/>
  <c r="X20" i="13"/>
  <c r="V21" i="13"/>
  <c r="W21" i="13"/>
  <c r="X21" i="13"/>
  <c r="V22" i="13"/>
  <c r="W22" i="13"/>
  <c r="X22" i="13"/>
  <c r="V23" i="13"/>
  <c r="W23" i="13"/>
  <c r="X23" i="13"/>
  <c r="V24" i="13"/>
  <c r="W24" i="13"/>
  <c r="X24" i="13"/>
  <c r="V25" i="13"/>
  <c r="W25" i="13"/>
  <c r="X25" i="13"/>
  <c r="V26" i="13"/>
  <c r="W26" i="13"/>
  <c r="X26" i="13"/>
  <c r="V27" i="13"/>
  <c r="W27" i="13"/>
  <c r="X27" i="13"/>
  <c r="V28" i="13"/>
  <c r="W28" i="13"/>
  <c r="X28" i="13"/>
  <c r="V29" i="13"/>
  <c r="W29" i="13"/>
  <c r="X29" i="13"/>
  <c r="V30" i="13"/>
  <c r="W30" i="13"/>
  <c r="X30" i="13"/>
  <c r="V31" i="13"/>
  <c r="W31" i="13"/>
  <c r="X31" i="13"/>
  <c r="V32" i="13"/>
  <c r="W32" i="13"/>
  <c r="X32" i="13"/>
  <c r="V33" i="13"/>
  <c r="W33" i="13"/>
  <c r="X33" i="13"/>
  <c r="V34" i="13"/>
  <c r="W34" i="13"/>
  <c r="X34" i="13"/>
  <c r="V35" i="13"/>
  <c r="W35" i="13"/>
  <c r="X35" i="13"/>
  <c r="V36" i="13"/>
  <c r="W36" i="13"/>
  <c r="X36" i="13"/>
  <c r="V38" i="13"/>
  <c r="V39" i="13"/>
  <c r="W39" i="13"/>
  <c r="X39" i="13"/>
  <c r="V40" i="13"/>
  <c r="W40" i="13"/>
  <c r="X40" i="13"/>
  <c r="V41" i="13"/>
  <c r="V42" i="13"/>
  <c r="W42" i="13"/>
  <c r="X42" i="13"/>
  <c r="V43" i="13"/>
  <c r="W43" i="13"/>
  <c r="X43" i="13"/>
  <c r="V44" i="13"/>
  <c r="V45" i="13"/>
  <c r="W45" i="13"/>
  <c r="X45" i="13"/>
  <c r="V46" i="13"/>
  <c r="W46" i="13"/>
  <c r="X46" i="13"/>
  <c r="V47" i="13"/>
  <c r="W47" i="13"/>
  <c r="X47" i="13"/>
  <c r="V48" i="13"/>
  <c r="W48" i="13"/>
  <c r="X48" i="13"/>
  <c r="V49" i="13"/>
  <c r="W49" i="13"/>
  <c r="X49" i="13"/>
  <c r="V50" i="13"/>
  <c r="W50" i="13"/>
  <c r="X50" i="13"/>
  <c r="V51" i="13"/>
  <c r="W51" i="13"/>
  <c r="X51" i="13"/>
  <c r="V52" i="13"/>
  <c r="W52" i="13"/>
  <c r="X52" i="13"/>
  <c r="V53" i="13"/>
  <c r="W53" i="13"/>
  <c r="X53" i="13"/>
  <c r="V54" i="13"/>
  <c r="W54" i="13"/>
  <c r="X54" i="13"/>
  <c r="V55" i="13"/>
  <c r="W55" i="13"/>
  <c r="X55" i="13"/>
  <c r="V56" i="13"/>
  <c r="W56" i="13"/>
  <c r="X56" i="13"/>
  <c r="V57" i="13"/>
  <c r="W57" i="13"/>
  <c r="X57" i="13"/>
  <c r="V58" i="13"/>
  <c r="W58" i="13"/>
  <c r="X58" i="13"/>
  <c r="V59" i="13"/>
  <c r="W59" i="13"/>
  <c r="X59" i="13"/>
  <c r="V60" i="13"/>
  <c r="W60" i="13"/>
  <c r="X60" i="13"/>
  <c r="V61" i="13"/>
  <c r="W61" i="13"/>
  <c r="X61" i="13"/>
  <c r="V62" i="13"/>
  <c r="W62" i="13"/>
  <c r="X62" i="13"/>
  <c r="V63" i="13"/>
  <c r="W63" i="13"/>
  <c r="X63" i="13"/>
  <c r="V64" i="13"/>
  <c r="W64" i="13"/>
  <c r="X64" i="13"/>
  <c r="V65" i="13"/>
  <c r="W65" i="13"/>
  <c r="X65" i="13"/>
  <c r="V66" i="13"/>
  <c r="W66" i="13"/>
  <c r="X66" i="13"/>
  <c r="V67" i="13"/>
  <c r="W67" i="13"/>
  <c r="X67" i="13"/>
  <c r="V68" i="13"/>
  <c r="W68" i="13"/>
  <c r="X68" i="13"/>
  <c r="W70" i="13"/>
  <c r="V71" i="13"/>
  <c r="W71" i="13"/>
  <c r="X71" i="13"/>
  <c r="V72" i="13"/>
  <c r="W72" i="13"/>
  <c r="X72" i="13"/>
  <c r="W73" i="13"/>
  <c r="V74" i="13"/>
  <c r="W74" i="13"/>
  <c r="X74" i="13"/>
  <c r="V75" i="13"/>
  <c r="W75" i="13"/>
  <c r="X75" i="13"/>
  <c r="X76" i="13"/>
  <c r="V77" i="13"/>
  <c r="W77" i="13"/>
  <c r="X77" i="13"/>
  <c r="V78" i="13"/>
  <c r="W78" i="13"/>
  <c r="X78" i="13"/>
  <c r="V79" i="13"/>
  <c r="W79" i="13"/>
  <c r="X79" i="13"/>
  <c r="V80" i="13"/>
  <c r="W80" i="13"/>
  <c r="X80" i="13"/>
  <c r="V81" i="13"/>
  <c r="W81" i="13"/>
  <c r="X81" i="13"/>
  <c r="V82" i="13"/>
  <c r="W82" i="13"/>
  <c r="X82" i="13"/>
  <c r="V83" i="13"/>
  <c r="W83" i="13"/>
  <c r="X83" i="13"/>
  <c r="V84" i="13"/>
  <c r="W84" i="13"/>
  <c r="X84" i="13"/>
  <c r="V85" i="13"/>
  <c r="W85" i="13"/>
  <c r="X85" i="13"/>
  <c r="V86" i="13"/>
  <c r="W86" i="13"/>
  <c r="X86" i="13"/>
  <c r="V87" i="13"/>
  <c r="W87" i="13"/>
  <c r="X87" i="13"/>
  <c r="V88" i="13"/>
  <c r="W88" i="13"/>
  <c r="X88" i="13"/>
  <c r="V89" i="13"/>
  <c r="W89" i="13"/>
  <c r="X89" i="13"/>
  <c r="V90" i="13"/>
  <c r="W90" i="13"/>
  <c r="X90" i="13"/>
  <c r="V91" i="13"/>
  <c r="W91" i="13"/>
  <c r="X91" i="13"/>
  <c r="V92" i="13"/>
  <c r="W92" i="13"/>
  <c r="X92" i="13"/>
  <c r="V93" i="13"/>
  <c r="W93" i="13"/>
  <c r="X93" i="13"/>
  <c r="V94" i="13"/>
  <c r="W94" i="13"/>
  <c r="X94" i="13"/>
  <c r="V95" i="13"/>
  <c r="W95" i="13"/>
  <c r="X95" i="13"/>
  <c r="V96" i="13"/>
  <c r="W96" i="13"/>
  <c r="X96" i="13"/>
  <c r="V97" i="13"/>
  <c r="W97" i="13"/>
  <c r="X97" i="13"/>
  <c r="V98" i="13"/>
  <c r="W98" i="13"/>
  <c r="X98" i="13"/>
  <c r="V99" i="13"/>
  <c r="W99" i="13"/>
  <c r="X99" i="13"/>
  <c r="V100" i="13"/>
  <c r="W100" i="13"/>
  <c r="X100" i="13"/>
  <c r="V102" i="13"/>
  <c r="W102" i="13"/>
  <c r="V103" i="13"/>
  <c r="W103" i="13"/>
  <c r="X103" i="13"/>
  <c r="V104" i="13"/>
  <c r="W104" i="13"/>
  <c r="X104" i="13"/>
  <c r="W105" i="13"/>
  <c r="V106" i="13"/>
  <c r="W106" i="13"/>
  <c r="X106" i="13"/>
  <c r="V107" i="13"/>
  <c r="W107" i="13"/>
  <c r="X107" i="13"/>
  <c r="V108" i="13"/>
  <c r="X108" i="13"/>
  <c r="V109" i="13"/>
  <c r="W109" i="13"/>
  <c r="X109" i="13"/>
  <c r="V110" i="13"/>
  <c r="W110" i="13"/>
  <c r="X110" i="13"/>
  <c r="V111" i="13"/>
  <c r="W111" i="13"/>
  <c r="X111" i="13"/>
  <c r="V112" i="13"/>
  <c r="W112" i="13"/>
  <c r="X112" i="13"/>
  <c r="V113" i="13"/>
  <c r="W113" i="13"/>
  <c r="X113" i="13"/>
  <c r="V114" i="13"/>
  <c r="W114" i="13"/>
  <c r="X114" i="13"/>
  <c r="V115" i="13"/>
  <c r="W115" i="13"/>
  <c r="X115" i="13"/>
  <c r="V116" i="13"/>
  <c r="W116" i="13"/>
  <c r="X116" i="13"/>
  <c r="V117" i="13"/>
  <c r="W117" i="13"/>
  <c r="X117" i="13"/>
  <c r="V118" i="13"/>
  <c r="W118" i="13"/>
  <c r="X118" i="13"/>
  <c r="V119" i="13"/>
  <c r="W119" i="13"/>
  <c r="X119" i="13"/>
  <c r="V120" i="13"/>
  <c r="W120" i="13"/>
  <c r="X120" i="13"/>
  <c r="V121" i="13"/>
  <c r="W121" i="13"/>
  <c r="X121" i="13"/>
  <c r="V122" i="13"/>
  <c r="W122" i="13"/>
  <c r="X122" i="13"/>
  <c r="V123" i="13"/>
  <c r="W123" i="13"/>
  <c r="X123" i="13"/>
  <c r="V124" i="13"/>
  <c r="W124" i="13"/>
  <c r="X124" i="13"/>
  <c r="V125" i="13"/>
  <c r="W125" i="13"/>
  <c r="X125" i="13"/>
  <c r="V126" i="13"/>
  <c r="W126" i="13"/>
  <c r="X126" i="13"/>
  <c r="V127" i="13"/>
  <c r="W127" i="13"/>
  <c r="X127" i="13"/>
  <c r="V128" i="13"/>
  <c r="W128" i="13"/>
  <c r="X128" i="13"/>
  <c r="V129" i="13"/>
  <c r="W129" i="13"/>
  <c r="X129" i="13"/>
  <c r="V130" i="13"/>
  <c r="W130" i="13"/>
  <c r="X130" i="13"/>
  <c r="V131" i="13"/>
  <c r="W131" i="13"/>
  <c r="X131" i="13"/>
  <c r="V132" i="13"/>
  <c r="W132" i="13"/>
  <c r="X132" i="13"/>
  <c r="X133" i="13"/>
  <c r="X134" i="13"/>
  <c r="V135" i="13"/>
  <c r="W135" i="13"/>
  <c r="X135" i="13"/>
  <c r="V136" i="13"/>
  <c r="W136" i="13"/>
  <c r="X136" i="13"/>
  <c r="X137" i="13"/>
  <c r="V138" i="13"/>
  <c r="W138" i="13"/>
  <c r="X138" i="13"/>
  <c r="V139" i="13"/>
  <c r="W139" i="13"/>
  <c r="X139" i="13"/>
  <c r="W140" i="13"/>
  <c r="X140" i="13"/>
  <c r="V141" i="13"/>
  <c r="W141" i="13"/>
  <c r="X141" i="13"/>
  <c r="V142" i="13"/>
  <c r="W142" i="13"/>
  <c r="X142" i="13"/>
  <c r="V143" i="13"/>
  <c r="W143" i="13"/>
  <c r="X143" i="13"/>
  <c r="V144" i="13"/>
  <c r="W144" i="13"/>
  <c r="X144" i="13"/>
  <c r="V145" i="13"/>
  <c r="W145" i="13"/>
  <c r="X145" i="13"/>
  <c r="V146" i="13"/>
  <c r="W146" i="13"/>
  <c r="X146" i="13"/>
  <c r="V147" i="13"/>
  <c r="W147" i="13"/>
  <c r="X147" i="13"/>
  <c r="V148" i="13"/>
  <c r="W148" i="13"/>
  <c r="X148" i="13"/>
  <c r="V149" i="13"/>
  <c r="W149" i="13"/>
  <c r="X149" i="13"/>
  <c r="V150" i="13"/>
  <c r="W150" i="13"/>
  <c r="X150" i="13"/>
  <c r="V151" i="13"/>
  <c r="W151" i="13"/>
  <c r="X151" i="13"/>
  <c r="V152" i="13"/>
  <c r="W152" i="13"/>
  <c r="X152" i="13"/>
  <c r="V153" i="13"/>
  <c r="W153" i="13"/>
  <c r="X153" i="13"/>
  <c r="V154" i="13"/>
  <c r="W154" i="13"/>
  <c r="X154" i="13"/>
  <c r="V155" i="13"/>
  <c r="W155" i="13"/>
  <c r="X155" i="13"/>
  <c r="V156" i="13"/>
  <c r="W156" i="13"/>
  <c r="X156" i="13"/>
  <c r="V157" i="13"/>
  <c r="W157" i="13"/>
  <c r="X157" i="13"/>
  <c r="V158" i="13"/>
  <c r="W158" i="13"/>
  <c r="X158" i="13"/>
  <c r="V159" i="13"/>
  <c r="W159" i="13"/>
  <c r="X159" i="13"/>
  <c r="V160" i="13"/>
  <c r="W160" i="13"/>
  <c r="X160" i="13"/>
  <c r="V161" i="13"/>
  <c r="W161" i="13"/>
  <c r="X161" i="13"/>
  <c r="V162" i="13"/>
  <c r="W162" i="13"/>
  <c r="X162" i="13"/>
  <c r="V163" i="13"/>
  <c r="W163" i="13"/>
  <c r="X163" i="13"/>
  <c r="V164" i="13"/>
  <c r="W164" i="13"/>
  <c r="X164" i="13"/>
  <c r="V165" i="13"/>
  <c r="W166" i="13"/>
  <c r="V167" i="13"/>
  <c r="W167" i="13"/>
  <c r="X167" i="13"/>
  <c r="V168" i="13"/>
  <c r="W168" i="13"/>
  <c r="X168" i="13"/>
  <c r="V169" i="13"/>
  <c r="W169" i="13"/>
  <c r="V170" i="13"/>
  <c r="W170" i="13"/>
  <c r="X170" i="13"/>
  <c r="V171" i="13"/>
  <c r="W171" i="13"/>
  <c r="X171" i="13"/>
  <c r="V172" i="13"/>
  <c r="V173" i="13"/>
  <c r="W173" i="13"/>
  <c r="X173" i="13"/>
  <c r="V174" i="13"/>
  <c r="W174" i="13"/>
  <c r="X174" i="13"/>
  <c r="V175" i="13"/>
  <c r="W175" i="13"/>
  <c r="X175" i="13"/>
  <c r="V176" i="13"/>
  <c r="W176" i="13"/>
  <c r="X176" i="13"/>
  <c r="V177" i="13"/>
  <c r="W177" i="13"/>
  <c r="X177" i="13"/>
  <c r="V178" i="13"/>
  <c r="W178" i="13"/>
  <c r="X178" i="13"/>
  <c r="V179" i="13"/>
  <c r="W179" i="13"/>
  <c r="X179" i="13"/>
  <c r="V180" i="13"/>
  <c r="W180" i="13"/>
  <c r="X180" i="13"/>
  <c r="V181" i="13"/>
  <c r="W181" i="13"/>
  <c r="X181" i="13"/>
  <c r="V182" i="13"/>
  <c r="W182" i="13"/>
  <c r="X182" i="13"/>
  <c r="V183" i="13"/>
  <c r="W183" i="13"/>
  <c r="X183" i="13"/>
  <c r="V184" i="13"/>
  <c r="W184" i="13"/>
  <c r="X184" i="13"/>
  <c r="V185" i="13"/>
  <c r="W185" i="13"/>
  <c r="X185" i="13"/>
  <c r="V186" i="13"/>
  <c r="W186" i="13"/>
  <c r="X186" i="13"/>
  <c r="V187" i="13"/>
  <c r="W187" i="13"/>
  <c r="X187" i="13"/>
  <c r="V188" i="13"/>
  <c r="W188" i="13"/>
  <c r="X188" i="13"/>
  <c r="V189" i="13"/>
  <c r="W189" i="13"/>
  <c r="X189" i="13"/>
  <c r="V190" i="13"/>
  <c r="W190" i="13"/>
  <c r="X190" i="13"/>
  <c r="V191" i="13"/>
  <c r="W191" i="13"/>
  <c r="X191" i="13"/>
  <c r="V192" i="13"/>
  <c r="W192" i="13"/>
  <c r="X192" i="13"/>
  <c r="V193" i="13"/>
  <c r="W193" i="13"/>
  <c r="X193" i="13"/>
  <c r="V194" i="13"/>
  <c r="W194" i="13"/>
  <c r="X194" i="13"/>
  <c r="V195" i="13"/>
  <c r="W195" i="13"/>
  <c r="X195" i="13"/>
  <c r="V196" i="13"/>
  <c r="W196" i="13"/>
  <c r="X196" i="13"/>
  <c r="X197" i="13"/>
  <c r="W198" i="13"/>
  <c r="X198" i="13"/>
  <c r="V199" i="13"/>
  <c r="W199" i="13"/>
  <c r="X199" i="13"/>
  <c r="V200" i="13"/>
  <c r="W200" i="13"/>
  <c r="X200" i="13"/>
  <c r="X201" i="13"/>
  <c r="V202" i="13"/>
  <c r="W202" i="13"/>
  <c r="X202" i="13"/>
  <c r="V203" i="13"/>
  <c r="W203" i="13"/>
  <c r="X203" i="13"/>
  <c r="W204" i="13"/>
  <c r="X204" i="13"/>
  <c r="V205" i="13"/>
  <c r="W205" i="13"/>
  <c r="X205" i="13"/>
  <c r="V206" i="13"/>
  <c r="W206" i="13"/>
  <c r="X206" i="13"/>
  <c r="V207" i="13"/>
  <c r="W207" i="13"/>
  <c r="X207" i="13"/>
  <c r="V208" i="13"/>
  <c r="W208" i="13"/>
  <c r="X208" i="13"/>
  <c r="V209" i="13"/>
  <c r="W209" i="13"/>
  <c r="X209" i="13"/>
  <c r="V210" i="13"/>
  <c r="W210" i="13"/>
  <c r="X210" i="13"/>
  <c r="V211" i="13"/>
  <c r="W211" i="13"/>
  <c r="X211" i="13"/>
  <c r="V212" i="13"/>
  <c r="W212" i="13"/>
  <c r="X212" i="13"/>
  <c r="V213" i="13"/>
  <c r="W213" i="13"/>
  <c r="X213" i="13"/>
  <c r="V214" i="13"/>
  <c r="W214" i="13"/>
  <c r="X214" i="13"/>
  <c r="V215" i="13"/>
  <c r="W215" i="13"/>
  <c r="X215" i="13"/>
  <c r="V216" i="13"/>
  <c r="W216" i="13"/>
  <c r="X216" i="13"/>
  <c r="V217" i="13"/>
  <c r="W217" i="13"/>
  <c r="X217" i="13"/>
  <c r="V218" i="13"/>
  <c r="W218" i="13"/>
  <c r="X218" i="13"/>
  <c r="V219" i="13"/>
  <c r="W219" i="13"/>
  <c r="X219" i="13"/>
  <c r="V220" i="13"/>
  <c r="W220" i="13"/>
  <c r="X220" i="13"/>
  <c r="V221" i="13"/>
  <c r="W221" i="13"/>
  <c r="X221" i="13"/>
  <c r="V222" i="13"/>
  <c r="W222" i="13"/>
  <c r="X222" i="13"/>
  <c r="V223" i="13"/>
  <c r="W223" i="13"/>
  <c r="X223" i="13"/>
  <c r="V224" i="13"/>
  <c r="W224" i="13"/>
  <c r="X224" i="13"/>
  <c r="V225" i="13"/>
  <c r="W225" i="13"/>
  <c r="X225" i="13"/>
  <c r="V226" i="13"/>
  <c r="W226" i="13"/>
  <c r="X226" i="13"/>
  <c r="V227" i="13"/>
  <c r="W227" i="13"/>
  <c r="X227" i="13"/>
  <c r="V228" i="13"/>
  <c r="W228" i="13"/>
  <c r="X228" i="13"/>
  <c r="V229" i="13"/>
  <c r="W230" i="13"/>
  <c r="V231" i="13"/>
  <c r="W231" i="13"/>
  <c r="X231" i="13"/>
  <c r="V232" i="13"/>
  <c r="W232" i="13"/>
  <c r="X232" i="13"/>
  <c r="V233" i="13"/>
  <c r="W233" i="13"/>
  <c r="V234" i="13"/>
  <c r="W234" i="13"/>
  <c r="X234" i="13"/>
  <c r="V235" i="13"/>
  <c r="W235" i="13"/>
  <c r="X235" i="13"/>
  <c r="V236" i="13"/>
  <c r="V237" i="13"/>
  <c r="W237" i="13"/>
  <c r="X237" i="13"/>
  <c r="V238" i="13"/>
  <c r="W238" i="13"/>
  <c r="X238" i="13"/>
  <c r="V239" i="13"/>
  <c r="W239" i="13"/>
  <c r="X239" i="13"/>
  <c r="V240" i="13"/>
  <c r="W240" i="13"/>
  <c r="X240" i="13"/>
  <c r="V241" i="13"/>
  <c r="W241" i="13"/>
  <c r="X241" i="13"/>
  <c r="V242" i="13"/>
  <c r="W242" i="13"/>
  <c r="X242" i="13"/>
  <c r="V243" i="13"/>
  <c r="W243" i="13"/>
  <c r="X243" i="13"/>
  <c r="V244" i="13"/>
  <c r="W244" i="13"/>
  <c r="X244" i="13"/>
  <c r="V245" i="13"/>
  <c r="W245" i="13"/>
  <c r="X245" i="13"/>
  <c r="V246" i="13"/>
  <c r="W246" i="13"/>
  <c r="X246" i="13"/>
  <c r="V247" i="13"/>
  <c r="W247" i="13"/>
  <c r="X247" i="13"/>
  <c r="V248" i="13"/>
  <c r="W248" i="13"/>
  <c r="X248" i="13"/>
  <c r="V249" i="13"/>
  <c r="W249" i="13"/>
  <c r="X249" i="13"/>
  <c r="V250" i="13"/>
  <c r="W250" i="13"/>
  <c r="X250" i="13"/>
  <c r="V251" i="13"/>
  <c r="W251" i="13"/>
  <c r="X251" i="13"/>
  <c r="V252" i="13"/>
  <c r="W252" i="13"/>
  <c r="X252" i="13"/>
  <c r="V253" i="13"/>
  <c r="W253" i="13"/>
  <c r="X253" i="13"/>
  <c r="V254" i="13"/>
  <c r="W254" i="13"/>
  <c r="X254" i="13"/>
  <c r="V255" i="13"/>
  <c r="W255" i="13"/>
  <c r="X255" i="13"/>
  <c r="V256" i="13"/>
  <c r="W256" i="13"/>
  <c r="X256" i="13"/>
  <c r="V257" i="13"/>
  <c r="W257" i="13"/>
  <c r="X257" i="13"/>
  <c r="V258" i="13"/>
  <c r="W258" i="13"/>
  <c r="X258" i="13"/>
  <c r="V259" i="13"/>
  <c r="W259" i="13"/>
  <c r="X259" i="13"/>
  <c r="V260" i="13"/>
  <c r="W260" i="13"/>
  <c r="X260" i="13"/>
  <c r="X261" i="13"/>
  <c r="W262" i="13"/>
  <c r="X262" i="13"/>
  <c r="V263" i="13"/>
  <c r="W263" i="13"/>
  <c r="X263" i="13"/>
  <c r="V264" i="13"/>
  <c r="W264" i="13"/>
  <c r="X264" i="13"/>
  <c r="W265" i="13"/>
  <c r="X265" i="13"/>
  <c r="V266" i="13"/>
  <c r="W266" i="13"/>
  <c r="X266" i="13"/>
  <c r="V267" i="13"/>
  <c r="W267" i="13"/>
  <c r="X267" i="13"/>
  <c r="V268" i="13"/>
  <c r="W268" i="13"/>
  <c r="X268" i="13"/>
  <c r="V269" i="13"/>
  <c r="W269" i="13"/>
  <c r="X269" i="13"/>
  <c r="V270" i="13"/>
  <c r="W270" i="13"/>
  <c r="X270" i="13"/>
  <c r="V271" i="13"/>
  <c r="W271" i="13"/>
  <c r="X271" i="13"/>
  <c r="V272" i="13"/>
  <c r="W272" i="13"/>
  <c r="X272" i="13"/>
  <c r="V273" i="13"/>
  <c r="W273" i="13"/>
  <c r="X273" i="13"/>
  <c r="V274" i="13"/>
  <c r="W274" i="13"/>
  <c r="X274" i="13"/>
  <c r="V275" i="13"/>
  <c r="W275" i="13"/>
  <c r="X275" i="13"/>
  <c r="V276" i="13"/>
  <c r="W276" i="13"/>
  <c r="X276" i="13"/>
  <c r="V277" i="13"/>
  <c r="W277" i="13"/>
  <c r="X277" i="13"/>
  <c r="V278" i="13"/>
  <c r="W278" i="13"/>
  <c r="X278" i="13"/>
  <c r="V279" i="13"/>
  <c r="W279" i="13"/>
  <c r="X279" i="13"/>
  <c r="V280" i="13"/>
  <c r="W280" i="13"/>
  <c r="X280" i="13"/>
  <c r="V281" i="13"/>
  <c r="W281" i="13"/>
  <c r="X281" i="13"/>
  <c r="V282" i="13"/>
  <c r="W282" i="13"/>
  <c r="X282" i="13"/>
  <c r="V283" i="13"/>
  <c r="W283" i="13"/>
  <c r="X283" i="13"/>
  <c r="V284" i="13"/>
  <c r="W284" i="13"/>
  <c r="X284" i="13"/>
  <c r="V285" i="13"/>
  <c r="W285" i="13"/>
  <c r="X285" i="13"/>
  <c r="V286" i="13"/>
  <c r="W286" i="13"/>
  <c r="X286" i="13"/>
  <c r="V287" i="13"/>
  <c r="W287" i="13"/>
  <c r="X287" i="13"/>
  <c r="V288" i="13"/>
  <c r="W288" i="13"/>
  <c r="X288" i="13"/>
  <c r="V289" i="13"/>
  <c r="W289" i="13"/>
  <c r="X289" i="13"/>
  <c r="V290" i="13"/>
  <c r="W290" i="13"/>
  <c r="X290" i="13"/>
  <c r="V291" i="13"/>
  <c r="W291" i="13"/>
  <c r="X291" i="13"/>
  <c r="V292" i="13"/>
  <c r="W292" i="13"/>
  <c r="X292" i="13"/>
  <c r="V294" i="13"/>
  <c r="W294" i="13"/>
  <c r="V295" i="13"/>
  <c r="W295" i="13"/>
  <c r="X295" i="13"/>
  <c r="V296" i="13"/>
  <c r="W296" i="13"/>
  <c r="X296" i="13"/>
  <c r="W297" i="13"/>
  <c r="V298" i="13"/>
  <c r="W298" i="13"/>
  <c r="X298" i="13"/>
  <c r="V299" i="13"/>
  <c r="W299" i="13"/>
  <c r="X299" i="13"/>
  <c r="V300" i="13"/>
  <c r="X300" i="13"/>
  <c r="V301" i="13"/>
  <c r="W301" i="13"/>
  <c r="X301" i="13"/>
  <c r="V302" i="13"/>
  <c r="W302" i="13"/>
  <c r="X302" i="13"/>
  <c r="V303" i="13"/>
  <c r="W303" i="13"/>
  <c r="X303" i="13"/>
  <c r="V304" i="13"/>
  <c r="W304" i="13"/>
  <c r="X304" i="13"/>
  <c r="V305" i="13"/>
  <c r="W305" i="13"/>
  <c r="X305" i="13"/>
  <c r="V306" i="13"/>
  <c r="W306" i="13"/>
  <c r="X306" i="13"/>
  <c r="V307" i="13"/>
  <c r="W307" i="13"/>
  <c r="X307" i="13"/>
  <c r="V308" i="13"/>
  <c r="W308" i="13"/>
  <c r="X308" i="13"/>
  <c r="V309" i="13"/>
  <c r="W309" i="13"/>
  <c r="X309" i="13"/>
  <c r="V310" i="13"/>
  <c r="W310" i="13"/>
  <c r="X310" i="13"/>
  <c r="V311" i="13"/>
  <c r="W311" i="13"/>
  <c r="X311" i="13"/>
  <c r="V312" i="13"/>
  <c r="W312" i="13"/>
  <c r="X312" i="13"/>
  <c r="V313" i="13"/>
  <c r="W313" i="13"/>
  <c r="X313" i="13"/>
  <c r="V314" i="13"/>
  <c r="W314" i="13"/>
  <c r="X314" i="13"/>
  <c r="V315" i="13"/>
  <c r="W315" i="13"/>
  <c r="X315" i="13"/>
  <c r="V316" i="13"/>
  <c r="W316" i="13"/>
  <c r="X316" i="13"/>
  <c r="V317" i="13"/>
  <c r="W317" i="13"/>
  <c r="X317" i="13"/>
  <c r="V318" i="13"/>
  <c r="W318" i="13"/>
  <c r="X318" i="13"/>
  <c r="V319" i="13"/>
  <c r="W319" i="13"/>
  <c r="X319" i="13"/>
  <c r="V320" i="13"/>
  <c r="W320" i="13"/>
  <c r="X320" i="13"/>
  <c r="V321" i="13"/>
  <c r="W321" i="13"/>
  <c r="X321" i="13"/>
  <c r="V322" i="13"/>
  <c r="W322" i="13"/>
  <c r="X322" i="13"/>
  <c r="V323" i="13"/>
  <c r="W323" i="13"/>
  <c r="X323" i="13"/>
  <c r="V324" i="13"/>
  <c r="W324" i="13"/>
  <c r="X324" i="13"/>
  <c r="X325" i="13"/>
  <c r="X326" i="13"/>
  <c r="V327" i="13"/>
  <c r="W327" i="13"/>
  <c r="X327" i="13"/>
  <c r="V328" i="13"/>
  <c r="W328" i="13"/>
  <c r="X328" i="13"/>
  <c r="X329" i="13"/>
  <c r="V330" i="13"/>
  <c r="W330" i="13"/>
  <c r="X330" i="13"/>
  <c r="V331" i="13"/>
  <c r="W331" i="13"/>
  <c r="X331" i="13"/>
  <c r="W332" i="13"/>
  <c r="X332" i="13"/>
  <c r="V333" i="13"/>
  <c r="W333" i="13"/>
  <c r="X333" i="13"/>
  <c r="V334" i="13"/>
  <c r="W334" i="13"/>
  <c r="X334" i="13"/>
  <c r="V335" i="13"/>
  <c r="W335" i="13"/>
  <c r="X335" i="13"/>
  <c r="V336" i="13"/>
  <c r="W336" i="13"/>
  <c r="X336" i="13"/>
  <c r="V337" i="13"/>
  <c r="W337" i="13"/>
  <c r="X337" i="13"/>
  <c r="V338" i="13"/>
  <c r="W338" i="13"/>
  <c r="X338" i="13"/>
  <c r="V339" i="13"/>
  <c r="W339" i="13"/>
  <c r="X339" i="13"/>
  <c r="V340" i="13"/>
  <c r="W340" i="13"/>
  <c r="X340" i="13"/>
  <c r="V341" i="13"/>
  <c r="W341" i="13"/>
  <c r="X341" i="13"/>
  <c r="V342" i="13"/>
  <c r="W342" i="13"/>
  <c r="X342" i="13"/>
  <c r="V343" i="13"/>
  <c r="W343" i="13"/>
  <c r="X343" i="13"/>
  <c r="V344" i="13"/>
  <c r="W344" i="13"/>
  <c r="X344" i="13"/>
  <c r="V345" i="13"/>
  <c r="W345" i="13"/>
  <c r="X345" i="13"/>
  <c r="V346" i="13"/>
  <c r="W346" i="13"/>
  <c r="X346" i="13"/>
  <c r="V347" i="13"/>
  <c r="W347" i="13"/>
  <c r="X347" i="13"/>
  <c r="V348" i="13"/>
  <c r="W348" i="13"/>
  <c r="X348" i="13"/>
  <c r="V349" i="13"/>
  <c r="W349" i="13"/>
  <c r="X349" i="13"/>
  <c r="V350" i="13"/>
  <c r="W350" i="13"/>
  <c r="X350" i="13"/>
  <c r="V351" i="13"/>
  <c r="W351" i="13"/>
  <c r="X351" i="13"/>
  <c r="V352" i="13"/>
  <c r="W352" i="13"/>
  <c r="X352" i="13"/>
  <c r="V353" i="13"/>
  <c r="W353" i="13"/>
  <c r="X353" i="13"/>
  <c r="V354" i="13"/>
  <c r="W354" i="13"/>
  <c r="X354" i="13"/>
  <c r="V355" i="13"/>
  <c r="W355" i="13"/>
  <c r="X355" i="13"/>
  <c r="V356" i="13"/>
  <c r="W356" i="13"/>
  <c r="X356" i="13"/>
  <c r="V357" i="13"/>
  <c r="V358" i="13"/>
  <c r="W358" i="13"/>
  <c r="V359" i="13"/>
  <c r="W359" i="13"/>
  <c r="X359" i="13"/>
  <c r="V360" i="13"/>
  <c r="W360" i="13"/>
  <c r="X360" i="13"/>
  <c r="V361" i="13"/>
  <c r="W361" i="13"/>
  <c r="V362" i="13"/>
  <c r="W362" i="13"/>
  <c r="X362" i="13"/>
  <c r="V363" i="13"/>
  <c r="W363" i="13"/>
  <c r="X363" i="13"/>
  <c r="V364" i="13"/>
  <c r="V365" i="13"/>
  <c r="W365" i="13"/>
  <c r="X365" i="13"/>
  <c r="V366" i="13"/>
  <c r="W366" i="13"/>
  <c r="X366" i="13"/>
  <c r="V367" i="13"/>
  <c r="W367" i="13"/>
  <c r="X367" i="13"/>
  <c r="V368" i="13"/>
  <c r="W368" i="13"/>
  <c r="X368" i="13"/>
  <c r="V369" i="13"/>
  <c r="W369" i="13"/>
  <c r="X369" i="13"/>
  <c r="V370" i="13"/>
  <c r="W370" i="13"/>
  <c r="X370" i="13"/>
  <c r="V371" i="13"/>
  <c r="W371" i="13"/>
  <c r="X371" i="13"/>
  <c r="V372" i="13"/>
  <c r="W372" i="13"/>
  <c r="X372" i="13"/>
  <c r="V373" i="13"/>
  <c r="W373" i="13"/>
  <c r="X373" i="13"/>
  <c r="V374" i="13"/>
  <c r="W374" i="13"/>
  <c r="X374" i="13"/>
  <c r="V375" i="13"/>
  <c r="W375" i="13"/>
  <c r="X375" i="13"/>
  <c r="V376" i="13"/>
  <c r="W376" i="13"/>
  <c r="X376" i="13"/>
  <c r="V377" i="13"/>
  <c r="W377" i="13"/>
  <c r="X377" i="13"/>
  <c r="V378" i="13"/>
  <c r="W378" i="13"/>
  <c r="X378" i="13"/>
  <c r="V379" i="13"/>
  <c r="W379" i="13"/>
  <c r="X379" i="13"/>
  <c r="V380" i="13"/>
  <c r="W380" i="13"/>
  <c r="X380" i="13"/>
  <c r="V381" i="13"/>
  <c r="W381" i="13"/>
  <c r="X381" i="13"/>
  <c r="V382" i="13"/>
  <c r="W382" i="13"/>
  <c r="X382" i="13"/>
  <c r="V383" i="13"/>
  <c r="W383" i="13"/>
  <c r="X383" i="13"/>
  <c r="V384" i="13"/>
  <c r="W384" i="13"/>
  <c r="X384" i="13"/>
  <c r="V385" i="13"/>
  <c r="W385" i="13"/>
  <c r="X385" i="13"/>
  <c r="V386" i="13"/>
  <c r="W386" i="13"/>
  <c r="X386" i="13"/>
  <c r="V387" i="13"/>
  <c r="W387" i="13"/>
  <c r="X387" i="13"/>
  <c r="V388" i="13"/>
  <c r="W388" i="13"/>
  <c r="X388" i="13"/>
  <c r="W389" i="13"/>
  <c r="X389" i="13"/>
  <c r="X390" i="13"/>
  <c r="V391" i="13"/>
  <c r="W391" i="13"/>
  <c r="X391" i="13"/>
  <c r="V392" i="13"/>
  <c r="W392" i="13"/>
  <c r="X392" i="13"/>
  <c r="W393" i="13"/>
  <c r="X393" i="13"/>
  <c r="V394" i="13"/>
  <c r="W394" i="13"/>
  <c r="X394" i="13"/>
  <c r="V395" i="13"/>
  <c r="W395" i="13"/>
  <c r="X395" i="13"/>
  <c r="V396" i="13"/>
  <c r="W396" i="13"/>
  <c r="X396" i="13"/>
  <c r="V397" i="13"/>
  <c r="W397" i="13"/>
  <c r="X397" i="13"/>
  <c r="V398" i="13"/>
  <c r="W398" i="13"/>
  <c r="X398" i="13"/>
  <c r="V399" i="13"/>
  <c r="W399" i="13"/>
  <c r="X399" i="13"/>
  <c r="V400" i="13"/>
  <c r="W400" i="13"/>
  <c r="X400" i="13"/>
  <c r="V401" i="13"/>
  <c r="W401" i="13"/>
  <c r="X401" i="13"/>
  <c r="V402" i="13"/>
  <c r="W402" i="13"/>
  <c r="X402" i="13"/>
  <c r="V403" i="13"/>
  <c r="W403" i="13"/>
  <c r="X403" i="13"/>
  <c r="V404" i="13"/>
  <c r="W404" i="13"/>
  <c r="X404" i="13"/>
  <c r="V405" i="13"/>
  <c r="W405" i="13"/>
  <c r="X405" i="13"/>
  <c r="V406" i="13"/>
  <c r="W406" i="13"/>
  <c r="X406" i="13"/>
  <c r="V407" i="13"/>
  <c r="W407" i="13"/>
  <c r="X407" i="13"/>
  <c r="V408" i="13"/>
  <c r="W408" i="13"/>
  <c r="X408" i="13"/>
  <c r="V409" i="13"/>
  <c r="W409" i="13"/>
  <c r="X409" i="13"/>
  <c r="V410" i="13"/>
  <c r="W410" i="13"/>
  <c r="X410" i="13"/>
  <c r="V411" i="13"/>
  <c r="W411" i="13"/>
  <c r="X411" i="13"/>
  <c r="V412" i="13"/>
  <c r="W412" i="13"/>
  <c r="X412" i="13"/>
  <c r="V413" i="13"/>
  <c r="W413" i="13"/>
  <c r="X413" i="13"/>
  <c r="V414" i="13"/>
  <c r="W414" i="13"/>
  <c r="X414" i="13"/>
  <c r="V415" i="13"/>
  <c r="W415" i="13"/>
  <c r="X415" i="13"/>
  <c r="V416" i="13"/>
  <c r="W416" i="13"/>
  <c r="X416" i="13"/>
  <c r="V417" i="13"/>
  <c r="W417" i="13"/>
  <c r="X417" i="13"/>
  <c r="V418" i="13"/>
  <c r="W418" i="13"/>
  <c r="X418" i="13"/>
  <c r="V419" i="13"/>
  <c r="W419" i="13"/>
  <c r="X419" i="13"/>
  <c r="V420" i="13"/>
  <c r="W420" i="13"/>
  <c r="X420" i="13"/>
  <c r="P7" i="13"/>
  <c r="P8" i="13"/>
  <c r="P10" i="13"/>
  <c r="P11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9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70" i="13"/>
  <c r="P71" i="13"/>
  <c r="P72" i="13"/>
  <c r="P73" i="13"/>
  <c r="P74" i="13"/>
  <c r="P75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7" i="13"/>
  <c r="P98" i="13"/>
  <c r="P99" i="13"/>
  <c r="P100" i="13"/>
  <c r="P103" i="13"/>
  <c r="P104" i="13"/>
  <c r="P105" i="13"/>
  <c r="P106" i="13"/>
  <c r="P107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4" i="13"/>
  <c r="P135" i="13"/>
  <c r="P136" i="13"/>
  <c r="P137" i="13"/>
  <c r="P138" i="13"/>
  <c r="P139" i="13"/>
  <c r="P141" i="13"/>
  <c r="P142" i="13"/>
  <c r="P143" i="13"/>
  <c r="P144" i="13"/>
  <c r="P145" i="13"/>
  <c r="P146" i="13"/>
  <c r="P147" i="13"/>
  <c r="P148" i="13"/>
  <c r="P149" i="13"/>
  <c r="P150" i="13"/>
  <c r="P151" i="13"/>
  <c r="P152" i="13"/>
  <c r="P153" i="13"/>
  <c r="P154" i="13"/>
  <c r="P155" i="13"/>
  <c r="P156" i="13"/>
  <c r="P157" i="13"/>
  <c r="P158" i="13"/>
  <c r="P159" i="13"/>
  <c r="P160" i="13"/>
  <c r="P161" i="13"/>
  <c r="P162" i="13"/>
  <c r="P163" i="13"/>
  <c r="P164" i="13"/>
  <c r="P167" i="13"/>
  <c r="P168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8" i="13"/>
  <c r="P189" i="13"/>
  <c r="P190" i="13"/>
  <c r="P191" i="13"/>
  <c r="P192" i="13"/>
  <c r="P193" i="13"/>
  <c r="P194" i="13"/>
  <c r="P195" i="13"/>
  <c r="P196" i="13"/>
  <c r="P198" i="13"/>
  <c r="P199" i="13"/>
  <c r="P200" i="13"/>
  <c r="P201" i="13"/>
  <c r="P202" i="13"/>
  <c r="P203" i="13"/>
  <c r="P205" i="13"/>
  <c r="P206" i="13"/>
  <c r="P207" i="13"/>
  <c r="P208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2" i="13"/>
  <c r="P263" i="13"/>
  <c r="P264" i="13"/>
  <c r="P265" i="13"/>
  <c r="P266" i="13"/>
  <c r="P267" i="13"/>
  <c r="P269" i="13"/>
  <c r="P270" i="13"/>
  <c r="P271" i="13"/>
  <c r="P272" i="13"/>
  <c r="P273" i="13"/>
  <c r="P274" i="13"/>
  <c r="P275" i="13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P292" i="13"/>
  <c r="P295" i="13"/>
  <c r="P296" i="13"/>
  <c r="P297" i="13"/>
  <c r="P298" i="13"/>
  <c r="P299" i="13"/>
  <c r="P301" i="13"/>
  <c r="P302" i="13"/>
  <c r="P303" i="13"/>
  <c r="P304" i="13"/>
  <c r="P305" i="13"/>
  <c r="P306" i="13"/>
  <c r="P307" i="13"/>
  <c r="P308" i="13"/>
  <c r="P309" i="13"/>
  <c r="P310" i="13"/>
  <c r="P311" i="13"/>
  <c r="P312" i="13"/>
  <c r="P313" i="13"/>
  <c r="P314" i="13"/>
  <c r="P315" i="13"/>
  <c r="P316" i="13"/>
  <c r="P317" i="13"/>
  <c r="P318" i="13"/>
  <c r="P319" i="13"/>
  <c r="P320" i="13"/>
  <c r="P321" i="13"/>
  <c r="P322" i="13"/>
  <c r="P323" i="13"/>
  <c r="P324" i="13"/>
  <c r="P326" i="13"/>
  <c r="P327" i="13"/>
  <c r="P328" i="13"/>
  <c r="P329" i="13"/>
  <c r="P330" i="13"/>
  <c r="P331" i="13"/>
  <c r="P333" i="13"/>
  <c r="P334" i="13"/>
  <c r="P335" i="13"/>
  <c r="P336" i="13"/>
  <c r="P337" i="13"/>
  <c r="P338" i="13"/>
  <c r="P339" i="13"/>
  <c r="P340" i="13"/>
  <c r="P341" i="13"/>
  <c r="P342" i="13"/>
  <c r="P343" i="13"/>
  <c r="P344" i="13"/>
  <c r="P345" i="13"/>
  <c r="P346" i="13"/>
  <c r="P347" i="13"/>
  <c r="P348" i="13"/>
  <c r="P349" i="13"/>
  <c r="P350" i="13"/>
  <c r="P351" i="13"/>
  <c r="P352" i="13"/>
  <c r="P353" i="13"/>
  <c r="P354" i="13"/>
  <c r="P355" i="13"/>
  <c r="P356" i="13"/>
  <c r="P359" i="13"/>
  <c r="P360" i="13"/>
  <c r="P361" i="13"/>
  <c r="P362" i="13"/>
  <c r="P363" i="13"/>
  <c r="P364" i="13"/>
  <c r="P365" i="13"/>
  <c r="P366" i="13"/>
  <c r="P367" i="13"/>
  <c r="P368" i="13"/>
  <c r="P369" i="13"/>
  <c r="P370" i="13"/>
  <c r="P371" i="13"/>
  <c r="P372" i="13"/>
  <c r="P373" i="13"/>
  <c r="P374" i="13"/>
  <c r="P375" i="13"/>
  <c r="P376" i="13"/>
  <c r="P377" i="13"/>
  <c r="P378" i="13"/>
  <c r="P379" i="13"/>
  <c r="P380" i="13"/>
  <c r="P381" i="13"/>
  <c r="P382" i="13"/>
  <c r="P383" i="13"/>
  <c r="P384" i="13"/>
  <c r="P385" i="13"/>
  <c r="P386" i="13"/>
  <c r="P387" i="13"/>
  <c r="P388" i="13"/>
  <c r="P390" i="13"/>
  <c r="P391" i="13"/>
  <c r="P392" i="13"/>
  <c r="P393" i="13"/>
  <c r="P394" i="13"/>
  <c r="P395" i="13"/>
  <c r="P397" i="13"/>
  <c r="P398" i="13"/>
  <c r="P399" i="13"/>
  <c r="P400" i="13"/>
  <c r="P401" i="13"/>
  <c r="P402" i="13"/>
  <c r="P403" i="13"/>
  <c r="P404" i="13"/>
  <c r="P405" i="13"/>
  <c r="P406" i="13"/>
  <c r="P407" i="13"/>
  <c r="P408" i="13"/>
  <c r="P409" i="13"/>
  <c r="P410" i="13"/>
  <c r="P411" i="13"/>
  <c r="P412" i="13"/>
  <c r="P413" i="13"/>
  <c r="P414" i="13"/>
  <c r="P415" i="13"/>
  <c r="P416" i="13"/>
  <c r="P417" i="13"/>
  <c r="P418" i="13"/>
  <c r="P419" i="13"/>
  <c r="P420" i="13"/>
  <c r="I7" i="13"/>
  <c r="J7" i="13"/>
  <c r="N7" i="13"/>
  <c r="O7" i="13"/>
  <c r="I8" i="13"/>
  <c r="J8" i="13"/>
  <c r="N8" i="13"/>
  <c r="O8" i="13"/>
  <c r="I10" i="13"/>
  <c r="J10" i="13"/>
  <c r="N10" i="13"/>
  <c r="O10" i="13"/>
  <c r="I11" i="13"/>
  <c r="J11" i="13"/>
  <c r="N11" i="13"/>
  <c r="O11" i="13"/>
  <c r="I13" i="13"/>
  <c r="J13" i="13"/>
  <c r="N13" i="13"/>
  <c r="O13" i="13"/>
  <c r="I14" i="13"/>
  <c r="J14" i="13"/>
  <c r="N14" i="13"/>
  <c r="O14" i="13"/>
  <c r="I15" i="13"/>
  <c r="J15" i="13"/>
  <c r="N15" i="13"/>
  <c r="O15" i="13"/>
  <c r="I16" i="13"/>
  <c r="J16" i="13"/>
  <c r="N16" i="13"/>
  <c r="O16" i="13"/>
  <c r="I17" i="13"/>
  <c r="J17" i="13"/>
  <c r="N17" i="13"/>
  <c r="O17" i="13"/>
  <c r="I18" i="13"/>
  <c r="J18" i="13"/>
  <c r="N18" i="13"/>
  <c r="O18" i="13"/>
  <c r="I19" i="13"/>
  <c r="J19" i="13"/>
  <c r="N19" i="13"/>
  <c r="O19" i="13"/>
  <c r="I20" i="13"/>
  <c r="J20" i="13"/>
  <c r="N20" i="13"/>
  <c r="O20" i="13"/>
  <c r="I21" i="13"/>
  <c r="J21" i="13"/>
  <c r="N21" i="13"/>
  <c r="O21" i="13"/>
  <c r="I22" i="13"/>
  <c r="J22" i="13"/>
  <c r="N22" i="13"/>
  <c r="O22" i="13"/>
  <c r="I23" i="13"/>
  <c r="J23" i="13"/>
  <c r="N23" i="13"/>
  <c r="O23" i="13"/>
  <c r="I24" i="13"/>
  <c r="J24" i="13"/>
  <c r="N24" i="13"/>
  <c r="O24" i="13"/>
  <c r="I25" i="13"/>
  <c r="J25" i="13"/>
  <c r="N25" i="13"/>
  <c r="O25" i="13"/>
  <c r="I26" i="13"/>
  <c r="J26" i="13"/>
  <c r="N26" i="13"/>
  <c r="O26" i="13"/>
  <c r="I27" i="13"/>
  <c r="J27" i="13"/>
  <c r="N27" i="13"/>
  <c r="O27" i="13"/>
  <c r="I28" i="13"/>
  <c r="J28" i="13"/>
  <c r="N28" i="13"/>
  <c r="O28" i="13"/>
  <c r="I29" i="13"/>
  <c r="J29" i="13"/>
  <c r="N29" i="13"/>
  <c r="O29" i="13"/>
  <c r="I30" i="13"/>
  <c r="J30" i="13"/>
  <c r="N30" i="13"/>
  <c r="O30" i="13"/>
  <c r="I31" i="13"/>
  <c r="J31" i="13"/>
  <c r="N31" i="13"/>
  <c r="O31" i="13"/>
  <c r="I32" i="13"/>
  <c r="J32" i="13"/>
  <c r="N32" i="13"/>
  <c r="O32" i="13"/>
  <c r="I33" i="13"/>
  <c r="J33" i="13"/>
  <c r="N33" i="13"/>
  <c r="O33" i="13"/>
  <c r="I34" i="13"/>
  <c r="J34" i="13"/>
  <c r="N34" i="13"/>
  <c r="O34" i="13"/>
  <c r="I35" i="13"/>
  <c r="J35" i="13"/>
  <c r="N35" i="13"/>
  <c r="O35" i="13"/>
  <c r="I36" i="13"/>
  <c r="J36" i="13"/>
  <c r="N36" i="13"/>
  <c r="O36" i="13"/>
  <c r="I38" i="13"/>
  <c r="I39" i="13"/>
  <c r="J39" i="13"/>
  <c r="L39" i="13"/>
  <c r="M39" i="13"/>
  <c r="N39" i="13"/>
  <c r="O39" i="13"/>
  <c r="I40" i="13"/>
  <c r="J40" i="13"/>
  <c r="L40" i="13"/>
  <c r="M40" i="13"/>
  <c r="N40" i="13"/>
  <c r="O40" i="13"/>
  <c r="I41" i="13"/>
  <c r="J41" i="13"/>
  <c r="L41" i="13"/>
  <c r="I42" i="13"/>
  <c r="J42" i="13"/>
  <c r="L42" i="13"/>
  <c r="M42" i="13"/>
  <c r="N42" i="13"/>
  <c r="O42" i="13"/>
  <c r="I43" i="13"/>
  <c r="J43" i="13"/>
  <c r="L43" i="13"/>
  <c r="M43" i="13"/>
  <c r="N43" i="13"/>
  <c r="O43" i="13"/>
  <c r="I44" i="13"/>
  <c r="K44" i="13" s="1"/>
  <c r="L44" i="13"/>
  <c r="M44" i="13"/>
  <c r="I45" i="13"/>
  <c r="J45" i="13"/>
  <c r="L45" i="13"/>
  <c r="M45" i="13"/>
  <c r="N45" i="13"/>
  <c r="O45" i="13"/>
  <c r="I46" i="13"/>
  <c r="J46" i="13"/>
  <c r="L46" i="13"/>
  <c r="M46" i="13"/>
  <c r="N46" i="13"/>
  <c r="O46" i="13"/>
  <c r="I47" i="13"/>
  <c r="J47" i="13"/>
  <c r="L47" i="13"/>
  <c r="M47" i="13"/>
  <c r="N47" i="13"/>
  <c r="O47" i="13"/>
  <c r="I48" i="13"/>
  <c r="J48" i="13"/>
  <c r="L48" i="13"/>
  <c r="M48" i="13"/>
  <c r="N48" i="13"/>
  <c r="O48" i="13"/>
  <c r="I49" i="13"/>
  <c r="J49" i="13"/>
  <c r="L49" i="13"/>
  <c r="M49" i="13"/>
  <c r="N49" i="13"/>
  <c r="O49" i="13"/>
  <c r="I50" i="13"/>
  <c r="J50" i="13"/>
  <c r="L50" i="13"/>
  <c r="M50" i="13"/>
  <c r="N50" i="13"/>
  <c r="O50" i="13"/>
  <c r="I51" i="13"/>
  <c r="J51" i="13"/>
  <c r="L51" i="13"/>
  <c r="M51" i="13"/>
  <c r="N51" i="13"/>
  <c r="O51" i="13"/>
  <c r="I52" i="13"/>
  <c r="J52" i="13"/>
  <c r="L52" i="13"/>
  <c r="M52" i="13"/>
  <c r="N52" i="13"/>
  <c r="O52" i="13"/>
  <c r="I53" i="13"/>
  <c r="J53" i="13"/>
  <c r="L53" i="13"/>
  <c r="M53" i="13"/>
  <c r="N53" i="13"/>
  <c r="O53" i="13"/>
  <c r="I54" i="13"/>
  <c r="J54" i="13"/>
  <c r="L54" i="13"/>
  <c r="M54" i="13"/>
  <c r="N54" i="13"/>
  <c r="O54" i="13"/>
  <c r="I55" i="13"/>
  <c r="J55" i="13"/>
  <c r="L55" i="13"/>
  <c r="M55" i="13"/>
  <c r="N55" i="13"/>
  <c r="O55" i="13"/>
  <c r="I56" i="13"/>
  <c r="J56" i="13"/>
  <c r="L56" i="13"/>
  <c r="M56" i="13"/>
  <c r="N56" i="13"/>
  <c r="O56" i="13"/>
  <c r="I57" i="13"/>
  <c r="J57" i="13"/>
  <c r="L57" i="13"/>
  <c r="M57" i="13"/>
  <c r="N57" i="13"/>
  <c r="O57" i="13"/>
  <c r="I58" i="13"/>
  <c r="J58" i="13"/>
  <c r="L58" i="13"/>
  <c r="M58" i="13"/>
  <c r="N58" i="13"/>
  <c r="O58" i="13"/>
  <c r="I59" i="13"/>
  <c r="J59" i="13"/>
  <c r="L59" i="13"/>
  <c r="M59" i="13"/>
  <c r="N59" i="13"/>
  <c r="O59" i="13"/>
  <c r="I60" i="13"/>
  <c r="J60" i="13"/>
  <c r="L60" i="13"/>
  <c r="M60" i="13"/>
  <c r="N60" i="13"/>
  <c r="O60" i="13"/>
  <c r="I61" i="13"/>
  <c r="J61" i="13"/>
  <c r="L61" i="13"/>
  <c r="M61" i="13"/>
  <c r="N61" i="13"/>
  <c r="O61" i="13"/>
  <c r="I62" i="13"/>
  <c r="J62" i="13"/>
  <c r="L62" i="13"/>
  <c r="M62" i="13"/>
  <c r="N62" i="13"/>
  <c r="O62" i="13"/>
  <c r="I63" i="13"/>
  <c r="J63" i="13"/>
  <c r="L63" i="13"/>
  <c r="M63" i="13"/>
  <c r="N63" i="13"/>
  <c r="O63" i="13"/>
  <c r="I64" i="13"/>
  <c r="J64" i="13"/>
  <c r="L64" i="13"/>
  <c r="M64" i="13"/>
  <c r="N64" i="13"/>
  <c r="O64" i="13"/>
  <c r="I65" i="13"/>
  <c r="J65" i="13"/>
  <c r="L65" i="13"/>
  <c r="M65" i="13"/>
  <c r="N65" i="13"/>
  <c r="O65" i="13"/>
  <c r="I66" i="13"/>
  <c r="J66" i="13"/>
  <c r="L66" i="13"/>
  <c r="M66" i="13"/>
  <c r="N66" i="13"/>
  <c r="O66" i="13"/>
  <c r="I67" i="13"/>
  <c r="J67" i="13"/>
  <c r="L67" i="13"/>
  <c r="M67" i="13"/>
  <c r="N67" i="13"/>
  <c r="O67" i="13"/>
  <c r="I68" i="13"/>
  <c r="J68" i="13"/>
  <c r="L68" i="13"/>
  <c r="M68" i="13"/>
  <c r="N68" i="13"/>
  <c r="O68" i="13"/>
  <c r="I69" i="13"/>
  <c r="L69" i="13"/>
  <c r="I70" i="13"/>
  <c r="L70" i="13"/>
  <c r="M70" i="13"/>
  <c r="N70" i="13"/>
  <c r="I71" i="13"/>
  <c r="J71" i="13"/>
  <c r="L71" i="13"/>
  <c r="M71" i="13"/>
  <c r="N71" i="13"/>
  <c r="O71" i="13"/>
  <c r="I72" i="13"/>
  <c r="J72" i="13"/>
  <c r="L72" i="13"/>
  <c r="M72" i="13"/>
  <c r="N72" i="13"/>
  <c r="O72" i="13"/>
  <c r="I73" i="13"/>
  <c r="L73" i="13"/>
  <c r="M73" i="13"/>
  <c r="N73" i="13"/>
  <c r="I74" i="13"/>
  <c r="J74" i="13"/>
  <c r="L74" i="13"/>
  <c r="M74" i="13"/>
  <c r="N74" i="13"/>
  <c r="O74" i="13"/>
  <c r="I75" i="13"/>
  <c r="J75" i="13"/>
  <c r="L75" i="13"/>
  <c r="M75" i="13"/>
  <c r="N75" i="13"/>
  <c r="O75" i="13"/>
  <c r="I76" i="13"/>
  <c r="L76" i="13"/>
  <c r="M76" i="13"/>
  <c r="O76" i="13"/>
  <c r="I77" i="13"/>
  <c r="J77" i="13"/>
  <c r="L77" i="13"/>
  <c r="M77" i="13"/>
  <c r="N77" i="13"/>
  <c r="O77" i="13"/>
  <c r="I78" i="13"/>
  <c r="J78" i="13"/>
  <c r="L78" i="13"/>
  <c r="M78" i="13"/>
  <c r="N78" i="13"/>
  <c r="O78" i="13"/>
  <c r="I79" i="13"/>
  <c r="J79" i="13"/>
  <c r="L79" i="13"/>
  <c r="M79" i="13"/>
  <c r="N79" i="13"/>
  <c r="O79" i="13"/>
  <c r="I80" i="13"/>
  <c r="J80" i="13"/>
  <c r="L80" i="13"/>
  <c r="M80" i="13"/>
  <c r="N80" i="13"/>
  <c r="O80" i="13"/>
  <c r="I81" i="13"/>
  <c r="J81" i="13"/>
  <c r="L81" i="13"/>
  <c r="M81" i="13"/>
  <c r="N81" i="13"/>
  <c r="O81" i="13"/>
  <c r="I82" i="13"/>
  <c r="J82" i="13"/>
  <c r="L82" i="13"/>
  <c r="M82" i="13"/>
  <c r="N82" i="13"/>
  <c r="O82" i="13"/>
  <c r="I83" i="13"/>
  <c r="J83" i="13"/>
  <c r="L83" i="13"/>
  <c r="M83" i="13"/>
  <c r="N83" i="13"/>
  <c r="O83" i="13"/>
  <c r="I84" i="13"/>
  <c r="J84" i="13"/>
  <c r="L84" i="13"/>
  <c r="M84" i="13"/>
  <c r="N84" i="13"/>
  <c r="O84" i="13"/>
  <c r="I85" i="13"/>
  <c r="J85" i="13"/>
  <c r="L85" i="13"/>
  <c r="M85" i="13"/>
  <c r="N85" i="13"/>
  <c r="O85" i="13"/>
  <c r="I86" i="13"/>
  <c r="J86" i="13"/>
  <c r="L86" i="13"/>
  <c r="M86" i="13"/>
  <c r="N86" i="13"/>
  <c r="O86" i="13"/>
  <c r="I87" i="13"/>
  <c r="J87" i="13"/>
  <c r="L87" i="13"/>
  <c r="M87" i="13"/>
  <c r="N87" i="13"/>
  <c r="O87" i="13"/>
  <c r="I88" i="13"/>
  <c r="J88" i="13"/>
  <c r="L88" i="13"/>
  <c r="M88" i="13"/>
  <c r="N88" i="13"/>
  <c r="O88" i="13"/>
  <c r="I89" i="13"/>
  <c r="J89" i="13"/>
  <c r="L89" i="13"/>
  <c r="M89" i="13"/>
  <c r="N89" i="13"/>
  <c r="O89" i="13"/>
  <c r="I90" i="13"/>
  <c r="J90" i="13"/>
  <c r="L90" i="13"/>
  <c r="M90" i="13"/>
  <c r="N90" i="13"/>
  <c r="O90" i="13"/>
  <c r="I91" i="13"/>
  <c r="J91" i="13"/>
  <c r="L91" i="13"/>
  <c r="M91" i="13"/>
  <c r="N91" i="13"/>
  <c r="O91" i="13"/>
  <c r="I92" i="13"/>
  <c r="J92" i="13"/>
  <c r="L92" i="13"/>
  <c r="M92" i="13"/>
  <c r="N92" i="13"/>
  <c r="O92" i="13"/>
  <c r="I93" i="13"/>
  <c r="J93" i="13"/>
  <c r="L93" i="13"/>
  <c r="M93" i="13"/>
  <c r="N93" i="13"/>
  <c r="O93" i="13"/>
  <c r="I94" i="13"/>
  <c r="J94" i="13"/>
  <c r="L94" i="13"/>
  <c r="M94" i="13"/>
  <c r="N94" i="13"/>
  <c r="O94" i="13"/>
  <c r="I95" i="13"/>
  <c r="J95" i="13"/>
  <c r="L95" i="13"/>
  <c r="M95" i="13"/>
  <c r="N95" i="13"/>
  <c r="O95" i="13"/>
  <c r="I96" i="13"/>
  <c r="J96" i="13"/>
  <c r="L96" i="13"/>
  <c r="M96" i="13"/>
  <c r="N96" i="13"/>
  <c r="O96" i="13"/>
  <c r="I97" i="13"/>
  <c r="J97" i="13"/>
  <c r="L97" i="13"/>
  <c r="M97" i="13"/>
  <c r="N97" i="13"/>
  <c r="O97" i="13"/>
  <c r="I98" i="13"/>
  <c r="J98" i="13"/>
  <c r="L98" i="13"/>
  <c r="M98" i="13"/>
  <c r="N98" i="13"/>
  <c r="O98" i="13"/>
  <c r="I99" i="13"/>
  <c r="J99" i="13"/>
  <c r="L99" i="13"/>
  <c r="M99" i="13"/>
  <c r="N99" i="13"/>
  <c r="O99" i="13"/>
  <c r="I100" i="13"/>
  <c r="J100" i="13"/>
  <c r="L100" i="13"/>
  <c r="M100" i="13"/>
  <c r="N100" i="13"/>
  <c r="O100" i="13"/>
  <c r="L101" i="13"/>
  <c r="M101" i="13"/>
  <c r="I102" i="13"/>
  <c r="J102" i="13"/>
  <c r="L102" i="13"/>
  <c r="M102" i="13"/>
  <c r="N102" i="13"/>
  <c r="I103" i="13"/>
  <c r="J103" i="13"/>
  <c r="L103" i="13"/>
  <c r="M103" i="13"/>
  <c r="N103" i="13"/>
  <c r="O103" i="13"/>
  <c r="I104" i="13"/>
  <c r="J104" i="13"/>
  <c r="L104" i="13"/>
  <c r="M104" i="13"/>
  <c r="N104" i="13"/>
  <c r="O104" i="13"/>
  <c r="I105" i="13"/>
  <c r="L105" i="13"/>
  <c r="M105" i="13"/>
  <c r="N105" i="13"/>
  <c r="I106" i="13"/>
  <c r="J106" i="13"/>
  <c r="L106" i="13"/>
  <c r="M106" i="13"/>
  <c r="N106" i="13"/>
  <c r="O106" i="13"/>
  <c r="I107" i="13"/>
  <c r="J107" i="13"/>
  <c r="L107" i="13"/>
  <c r="M107" i="13"/>
  <c r="N107" i="13"/>
  <c r="O107" i="13"/>
  <c r="I108" i="13"/>
  <c r="J108" i="13"/>
  <c r="L108" i="13"/>
  <c r="M108" i="13"/>
  <c r="O108" i="13"/>
  <c r="I109" i="13"/>
  <c r="J109" i="13"/>
  <c r="L109" i="13"/>
  <c r="M109" i="13"/>
  <c r="N109" i="13"/>
  <c r="O109" i="13"/>
  <c r="I110" i="13"/>
  <c r="J110" i="13"/>
  <c r="L110" i="13"/>
  <c r="M110" i="13"/>
  <c r="N110" i="13"/>
  <c r="O110" i="13"/>
  <c r="I111" i="13"/>
  <c r="J111" i="13"/>
  <c r="L111" i="13"/>
  <c r="M111" i="13"/>
  <c r="N111" i="13"/>
  <c r="O111" i="13"/>
  <c r="I112" i="13"/>
  <c r="J112" i="13"/>
  <c r="L112" i="13"/>
  <c r="M112" i="13"/>
  <c r="N112" i="13"/>
  <c r="O112" i="13"/>
  <c r="I113" i="13"/>
  <c r="J113" i="13"/>
  <c r="L113" i="13"/>
  <c r="M113" i="13"/>
  <c r="N113" i="13"/>
  <c r="O113" i="13"/>
  <c r="I114" i="13"/>
  <c r="J114" i="13"/>
  <c r="L114" i="13"/>
  <c r="M114" i="13"/>
  <c r="N114" i="13"/>
  <c r="O114" i="13"/>
  <c r="I115" i="13"/>
  <c r="J115" i="13"/>
  <c r="L115" i="13"/>
  <c r="M115" i="13"/>
  <c r="N115" i="13"/>
  <c r="O115" i="13"/>
  <c r="I116" i="13"/>
  <c r="J116" i="13"/>
  <c r="L116" i="13"/>
  <c r="M116" i="13"/>
  <c r="N116" i="13"/>
  <c r="O116" i="13"/>
  <c r="I117" i="13"/>
  <c r="J117" i="13"/>
  <c r="L117" i="13"/>
  <c r="M117" i="13"/>
  <c r="N117" i="13"/>
  <c r="O117" i="13"/>
  <c r="I118" i="13"/>
  <c r="J118" i="13"/>
  <c r="L118" i="13"/>
  <c r="M118" i="13"/>
  <c r="N118" i="13"/>
  <c r="O118" i="13"/>
  <c r="I119" i="13"/>
  <c r="J119" i="13"/>
  <c r="L119" i="13"/>
  <c r="M119" i="13"/>
  <c r="N119" i="13"/>
  <c r="O119" i="13"/>
  <c r="I120" i="13"/>
  <c r="J120" i="13"/>
  <c r="L120" i="13"/>
  <c r="M120" i="13"/>
  <c r="N120" i="13"/>
  <c r="O120" i="13"/>
  <c r="I121" i="13"/>
  <c r="J121" i="13"/>
  <c r="L121" i="13"/>
  <c r="M121" i="13"/>
  <c r="N121" i="13"/>
  <c r="O121" i="13"/>
  <c r="I122" i="13"/>
  <c r="J122" i="13"/>
  <c r="L122" i="13"/>
  <c r="M122" i="13"/>
  <c r="N122" i="13"/>
  <c r="O122" i="13"/>
  <c r="I123" i="13"/>
  <c r="J123" i="13"/>
  <c r="L123" i="13"/>
  <c r="M123" i="13"/>
  <c r="N123" i="13"/>
  <c r="O123" i="13"/>
  <c r="I124" i="13"/>
  <c r="J124" i="13"/>
  <c r="L124" i="13"/>
  <c r="M124" i="13"/>
  <c r="N124" i="13"/>
  <c r="O124" i="13"/>
  <c r="I125" i="13"/>
  <c r="J125" i="13"/>
  <c r="L125" i="13"/>
  <c r="M125" i="13"/>
  <c r="N125" i="13"/>
  <c r="O125" i="13"/>
  <c r="I126" i="13"/>
  <c r="J126" i="13"/>
  <c r="L126" i="13"/>
  <c r="M126" i="13"/>
  <c r="N126" i="13"/>
  <c r="O126" i="13"/>
  <c r="I127" i="13"/>
  <c r="J127" i="13"/>
  <c r="L127" i="13"/>
  <c r="M127" i="13"/>
  <c r="N127" i="13"/>
  <c r="O127" i="13"/>
  <c r="I128" i="13"/>
  <c r="J128" i="13"/>
  <c r="L128" i="13"/>
  <c r="M128" i="13"/>
  <c r="N128" i="13"/>
  <c r="O128" i="13"/>
  <c r="I129" i="13"/>
  <c r="J129" i="13"/>
  <c r="L129" i="13"/>
  <c r="M129" i="13"/>
  <c r="N129" i="13"/>
  <c r="O129" i="13"/>
  <c r="I130" i="13"/>
  <c r="J130" i="13"/>
  <c r="L130" i="13"/>
  <c r="M130" i="13"/>
  <c r="N130" i="13"/>
  <c r="O130" i="13"/>
  <c r="I131" i="13"/>
  <c r="J131" i="13"/>
  <c r="L131" i="13"/>
  <c r="M131" i="13"/>
  <c r="N131" i="13"/>
  <c r="O131" i="13"/>
  <c r="I132" i="13"/>
  <c r="J132" i="13"/>
  <c r="L132" i="13"/>
  <c r="M132" i="13"/>
  <c r="N132" i="13"/>
  <c r="O132" i="13"/>
  <c r="I133" i="13"/>
  <c r="L133" i="13"/>
  <c r="O133" i="13"/>
  <c r="I134" i="13"/>
  <c r="L134" i="13"/>
  <c r="M134" i="13"/>
  <c r="N134" i="13"/>
  <c r="O134" i="13"/>
  <c r="I135" i="13"/>
  <c r="J135" i="13"/>
  <c r="L135" i="13"/>
  <c r="M135" i="13"/>
  <c r="N135" i="13"/>
  <c r="O135" i="13"/>
  <c r="I136" i="13"/>
  <c r="J136" i="13"/>
  <c r="L136" i="13"/>
  <c r="M136" i="13"/>
  <c r="N136" i="13"/>
  <c r="O136" i="13"/>
  <c r="I137" i="13"/>
  <c r="L137" i="13"/>
  <c r="M137" i="13"/>
  <c r="N137" i="13"/>
  <c r="O137" i="13"/>
  <c r="I138" i="13"/>
  <c r="J138" i="13"/>
  <c r="L138" i="13"/>
  <c r="M138" i="13"/>
  <c r="N138" i="13"/>
  <c r="O138" i="13"/>
  <c r="I139" i="13"/>
  <c r="J139" i="13"/>
  <c r="L139" i="13"/>
  <c r="M139" i="13"/>
  <c r="N139" i="13"/>
  <c r="O139" i="13"/>
  <c r="I140" i="13"/>
  <c r="L140" i="13"/>
  <c r="M140" i="13"/>
  <c r="N140" i="13"/>
  <c r="O140" i="13"/>
  <c r="I141" i="13"/>
  <c r="J141" i="13"/>
  <c r="L141" i="13"/>
  <c r="M141" i="13"/>
  <c r="N141" i="13"/>
  <c r="O141" i="13"/>
  <c r="I142" i="13"/>
  <c r="J142" i="13"/>
  <c r="L142" i="13"/>
  <c r="M142" i="13"/>
  <c r="N142" i="13"/>
  <c r="O142" i="13"/>
  <c r="I143" i="13"/>
  <c r="J143" i="13"/>
  <c r="L143" i="13"/>
  <c r="M143" i="13"/>
  <c r="N143" i="13"/>
  <c r="O143" i="13"/>
  <c r="I144" i="13"/>
  <c r="J144" i="13"/>
  <c r="L144" i="13"/>
  <c r="M144" i="13"/>
  <c r="N144" i="13"/>
  <c r="O144" i="13"/>
  <c r="I145" i="13"/>
  <c r="J145" i="13"/>
  <c r="L145" i="13"/>
  <c r="M145" i="13"/>
  <c r="N145" i="13"/>
  <c r="O145" i="13"/>
  <c r="I146" i="13"/>
  <c r="J146" i="13"/>
  <c r="L146" i="13"/>
  <c r="M146" i="13"/>
  <c r="N146" i="13"/>
  <c r="O146" i="13"/>
  <c r="I147" i="13"/>
  <c r="J147" i="13"/>
  <c r="L147" i="13"/>
  <c r="M147" i="13"/>
  <c r="N147" i="13"/>
  <c r="O147" i="13"/>
  <c r="I148" i="13"/>
  <c r="J148" i="13"/>
  <c r="L148" i="13"/>
  <c r="M148" i="13"/>
  <c r="N148" i="13"/>
  <c r="O148" i="13"/>
  <c r="I149" i="13"/>
  <c r="J149" i="13"/>
  <c r="L149" i="13"/>
  <c r="M149" i="13"/>
  <c r="N149" i="13"/>
  <c r="O149" i="13"/>
  <c r="I150" i="13"/>
  <c r="J150" i="13"/>
  <c r="L150" i="13"/>
  <c r="M150" i="13"/>
  <c r="N150" i="13"/>
  <c r="O150" i="13"/>
  <c r="I151" i="13"/>
  <c r="J151" i="13"/>
  <c r="L151" i="13"/>
  <c r="M151" i="13"/>
  <c r="N151" i="13"/>
  <c r="O151" i="13"/>
  <c r="I152" i="13"/>
  <c r="J152" i="13"/>
  <c r="L152" i="13"/>
  <c r="M152" i="13"/>
  <c r="N152" i="13"/>
  <c r="O152" i="13"/>
  <c r="I153" i="13"/>
  <c r="J153" i="13"/>
  <c r="L153" i="13"/>
  <c r="M153" i="13"/>
  <c r="N153" i="13"/>
  <c r="O153" i="13"/>
  <c r="I154" i="13"/>
  <c r="J154" i="13"/>
  <c r="L154" i="13"/>
  <c r="M154" i="13"/>
  <c r="N154" i="13"/>
  <c r="O154" i="13"/>
  <c r="I155" i="13"/>
  <c r="J155" i="13"/>
  <c r="L155" i="13"/>
  <c r="M155" i="13"/>
  <c r="N155" i="13"/>
  <c r="O155" i="13"/>
  <c r="I156" i="13"/>
  <c r="J156" i="13"/>
  <c r="L156" i="13"/>
  <c r="M156" i="13"/>
  <c r="N156" i="13"/>
  <c r="O156" i="13"/>
  <c r="I157" i="13"/>
  <c r="J157" i="13"/>
  <c r="L157" i="13"/>
  <c r="M157" i="13"/>
  <c r="N157" i="13"/>
  <c r="O157" i="13"/>
  <c r="I158" i="13"/>
  <c r="J158" i="13"/>
  <c r="L158" i="13"/>
  <c r="M158" i="13"/>
  <c r="N158" i="13"/>
  <c r="O158" i="13"/>
  <c r="I159" i="13"/>
  <c r="J159" i="13"/>
  <c r="L159" i="13"/>
  <c r="M159" i="13"/>
  <c r="N159" i="13"/>
  <c r="O159" i="13"/>
  <c r="I160" i="13"/>
  <c r="J160" i="13"/>
  <c r="L160" i="13"/>
  <c r="M160" i="13"/>
  <c r="N160" i="13"/>
  <c r="O160" i="13"/>
  <c r="I161" i="13"/>
  <c r="J161" i="13"/>
  <c r="L161" i="13"/>
  <c r="M161" i="13"/>
  <c r="N161" i="13"/>
  <c r="O161" i="13"/>
  <c r="I162" i="13"/>
  <c r="J162" i="13"/>
  <c r="L162" i="13"/>
  <c r="M162" i="13"/>
  <c r="N162" i="13"/>
  <c r="O162" i="13"/>
  <c r="I163" i="13"/>
  <c r="J163" i="13"/>
  <c r="L163" i="13"/>
  <c r="M163" i="13"/>
  <c r="N163" i="13"/>
  <c r="O163" i="13"/>
  <c r="I164" i="13"/>
  <c r="J164" i="13"/>
  <c r="L164" i="13"/>
  <c r="M164" i="13"/>
  <c r="N164" i="13"/>
  <c r="O164" i="13"/>
  <c r="L165" i="13"/>
  <c r="M165" i="13"/>
  <c r="J166" i="13"/>
  <c r="L166" i="13"/>
  <c r="M166" i="13"/>
  <c r="N166" i="13"/>
  <c r="I167" i="13"/>
  <c r="J167" i="13"/>
  <c r="L167" i="13"/>
  <c r="M167" i="13"/>
  <c r="N167" i="13"/>
  <c r="O167" i="13"/>
  <c r="I168" i="13"/>
  <c r="J168" i="13"/>
  <c r="L168" i="13"/>
  <c r="M168" i="13"/>
  <c r="N168" i="13"/>
  <c r="O168" i="13"/>
  <c r="L169" i="13"/>
  <c r="M169" i="13"/>
  <c r="N169" i="13"/>
  <c r="I170" i="13"/>
  <c r="J170" i="13"/>
  <c r="L170" i="13"/>
  <c r="M170" i="13"/>
  <c r="N170" i="13"/>
  <c r="O170" i="13"/>
  <c r="I171" i="13"/>
  <c r="J171" i="13"/>
  <c r="L171" i="13"/>
  <c r="M171" i="13"/>
  <c r="N171" i="13"/>
  <c r="O171" i="13"/>
  <c r="J172" i="13"/>
  <c r="L172" i="13"/>
  <c r="M172" i="13"/>
  <c r="O172" i="13"/>
  <c r="I173" i="13"/>
  <c r="J173" i="13"/>
  <c r="L173" i="13"/>
  <c r="M173" i="13"/>
  <c r="N173" i="13"/>
  <c r="O173" i="13"/>
  <c r="I174" i="13"/>
  <c r="J174" i="13"/>
  <c r="L174" i="13"/>
  <c r="M174" i="13"/>
  <c r="N174" i="13"/>
  <c r="O174" i="13"/>
  <c r="I175" i="13"/>
  <c r="J175" i="13"/>
  <c r="L175" i="13"/>
  <c r="M175" i="13"/>
  <c r="N175" i="13"/>
  <c r="O175" i="13"/>
  <c r="I176" i="13"/>
  <c r="J176" i="13"/>
  <c r="L176" i="13"/>
  <c r="M176" i="13"/>
  <c r="N176" i="13"/>
  <c r="O176" i="13"/>
  <c r="I177" i="13"/>
  <c r="J177" i="13"/>
  <c r="L177" i="13"/>
  <c r="M177" i="13"/>
  <c r="N177" i="13"/>
  <c r="O177" i="13"/>
  <c r="I178" i="13"/>
  <c r="J178" i="13"/>
  <c r="L178" i="13"/>
  <c r="M178" i="13"/>
  <c r="N178" i="13"/>
  <c r="O178" i="13"/>
  <c r="I179" i="13"/>
  <c r="J179" i="13"/>
  <c r="L179" i="13"/>
  <c r="M179" i="13"/>
  <c r="N179" i="13"/>
  <c r="O179" i="13"/>
  <c r="I180" i="13"/>
  <c r="J180" i="13"/>
  <c r="L180" i="13"/>
  <c r="M180" i="13"/>
  <c r="N180" i="13"/>
  <c r="O180" i="13"/>
  <c r="I181" i="13"/>
  <c r="J181" i="13"/>
  <c r="L181" i="13"/>
  <c r="M181" i="13"/>
  <c r="N181" i="13"/>
  <c r="O181" i="13"/>
  <c r="I182" i="13"/>
  <c r="J182" i="13"/>
  <c r="L182" i="13"/>
  <c r="M182" i="13"/>
  <c r="N182" i="13"/>
  <c r="O182" i="13"/>
  <c r="I183" i="13"/>
  <c r="J183" i="13"/>
  <c r="L183" i="13"/>
  <c r="M183" i="13"/>
  <c r="N183" i="13"/>
  <c r="O183" i="13"/>
  <c r="I184" i="13"/>
  <c r="J184" i="13"/>
  <c r="L184" i="13"/>
  <c r="M184" i="13"/>
  <c r="N184" i="13"/>
  <c r="O184" i="13"/>
  <c r="I185" i="13"/>
  <c r="J185" i="13"/>
  <c r="L185" i="13"/>
  <c r="M185" i="13"/>
  <c r="N185" i="13"/>
  <c r="O185" i="13"/>
  <c r="I186" i="13"/>
  <c r="J186" i="13"/>
  <c r="L186" i="13"/>
  <c r="M186" i="13"/>
  <c r="N186" i="13"/>
  <c r="O186" i="13"/>
  <c r="I187" i="13"/>
  <c r="J187" i="13"/>
  <c r="L187" i="13"/>
  <c r="M187" i="13"/>
  <c r="N187" i="13"/>
  <c r="O187" i="13"/>
  <c r="I188" i="13"/>
  <c r="J188" i="13"/>
  <c r="L188" i="13"/>
  <c r="M188" i="13"/>
  <c r="N188" i="13"/>
  <c r="O188" i="13"/>
  <c r="I189" i="13"/>
  <c r="J189" i="13"/>
  <c r="L189" i="13"/>
  <c r="M189" i="13"/>
  <c r="N189" i="13"/>
  <c r="O189" i="13"/>
  <c r="I190" i="13"/>
  <c r="J190" i="13"/>
  <c r="L190" i="13"/>
  <c r="M190" i="13"/>
  <c r="N190" i="13"/>
  <c r="O190" i="13"/>
  <c r="I191" i="13"/>
  <c r="J191" i="13"/>
  <c r="L191" i="13"/>
  <c r="M191" i="13"/>
  <c r="N191" i="13"/>
  <c r="O191" i="13"/>
  <c r="I192" i="13"/>
  <c r="J192" i="13"/>
  <c r="L192" i="13"/>
  <c r="M192" i="13"/>
  <c r="N192" i="13"/>
  <c r="O192" i="13"/>
  <c r="I193" i="13"/>
  <c r="J193" i="13"/>
  <c r="L193" i="13"/>
  <c r="M193" i="13"/>
  <c r="N193" i="13"/>
  <c r="O193" i="13"/>
  <c r="I194" i="13"/>
  <c r="J194" i="13"/>
  <c r="L194" i="13"/>
  <c r="M194" i="13"/>
  <c r="N194" i="13"/>
  <c r="O194" i="13"/>
  <c r="I195" i="13"/>
  <c r="J195" i="13"/>
  <c r="L195" i="13"/>
  <c r="M195" i="13"/>
  <c r="N195" i="13"/>
  <c r="O195" i="13"/>
  <c r="I196" i="13"/>
  <c r="J196" i="13"/>
  <c r="L196" i="13"/>
  <c r="M196" i="13"/>
  <c r="N196" i="13"/>
  <c r="O196" i="13"/>
  <c r="I197" i="13"/>
  <c r="L197" i="13"/>
  <c r="O197" i="13"/>
  <c r="I198" i="13"/>
  <c r="L198" i="13"/>
  <c r="M198" i="13"/>
  <c r="O198" i="13"/>
  <c r="I199" i="13"/>
  <c r="J199" i="13"/>
  <c r="L199" i="13"/>
  <c r="M199" i="13"/>
  <c r="N199" i="13"/>
  <c r="O199" i="13"/>
  <c r="I200" i="13"/>
  <c r="J200" i="13"/>
  <c r="L200" i="13"/>
  <c r="M200" i="13"/>
  <c r="N200" i="13"/>
  <c r="O200" i="13"/>
  <c r="I201" i="13"/>
  <c r="L201" i="13"/>
  <c r="M201" i="13"/>
  <c r="O201" i="13"/>
  <c r="I202" i="13"/>
  <c r="J202" i="13"/>
  <c r="L202" i="13"/>
  <c r="M202" i="13"/>
  <c r="N202" i="13"/>
  <c r="O202" i="13"/>
  <c r="I203" i="13"/>
  <c r="J203" i="13"/>
  <c r="L203" i="13"/>
  <c r="M203" i="13"/>
  <c r="N203" i="13"/>
  <c r="O203" i="13"/>
  <c r="I204" i="13"/>
  <c r="L204" i="13"/>
  <c r="N204" i="13"/>
  <c r="O204" i="13"/>
  <c r="I205" i="13"/>
  <c r="J205" i="13"/>
  <c r="L205" i="13"/>
  <c r="M205" i="13"/>
  <c r="N205" i="13"/>
  <c r="O205" i="13"/>
  <c r="I206" i="13"/>
  <c r="J206" i="13"/>
  <c r="L206" i="13"/>
  <c r="M206" i="13"/>
  <c r="N206" i="13"/>
  <c r="O206" i="13"/>
  <c r="I207" i="13"/>
  <c r="J207" i="13"/>
  <c r="L207" i="13"/>
  <c r="M207" i="13"/>
  <c r="N207" i="13"/>
  <c r="O207" i="13"/>
  <c r="I208" i="13"/>
  <c r="J208" i="13"/>
  <c r="L208" i="13"/>
  <c r="M208" i="13"/>
  <c r="N208" i="13"/>
  <c r="O208" i="13"/>
  <c r="I209" i="13"/>
  <c r="J209" i="13"/>
  <c r="L209" i="13"/>
  <c r="M209" i="13"/>
  <c r="N209" i="13"/>
  <c r="O209" i="13"/>
  <c r="I210" i="13"/>
  <c r="J210" i="13"/>
  <c r="L210" i="13"/>
  <c r="M210" i="13"/>
  <c r="N210" i="13"/>
  <c r="O210" i="13"/>
  <c r="I211" i="13"/>
  <c r="J211" i="13"/>
  <c r="L211" i="13"/>
  <c r="M211" i="13"/>
  <c r="N211" i="13"/>
  <c r="O211" i="13"/>
  <c r="I212" i="13"/>
  <c r="J212" i="13"/>
  <c r="L212" i="13"/>
  <c r="M212" i="13"/>
  <c r="N212" i="13"/>
  <c r="O212" i="13"/>
  <c r="I213" i="13"/>
  <c r="J213" i="13"/>
  <c r="L213" i="13"/>
  <c r="M213" i="13"/>
  <c r="N213" i="13"/>
  <c r="O213" i="13"/>
  <c r="I214" i="13"/>
  <c r="J214" i="13"/>
  <c r="L214" i="13"/>
  <c r="M214" i="13"/>
  <c r="N214" i="13"/>
  <c r="O214" i="13"/>
  <c r="I215" i="13"/>
  <c r="J215" i="13"/>
  <c r="L215" i="13"/>
  <c r="M215" i="13"/>
  <c r="N215" i="13"/>
  <c r="O215" i="13"/>
  <c r="I216" i="13"/>
  <c r="J216" i="13"/>
  <c r="L216" i="13"/>
  <c r="M216" i="13"/>
  <c r="N216" i="13"/>
  <c r="O216" i="13"/>
  <c r="I217" i="13"/>
  <c r="J217" i="13"/>
  <c r="L217" i="13"/>
  <c r="M217" i="13"/>
  <c r="N217" i="13"/>
  <c r="O217" i="13"/>
  <c r="I218" i="13"/>
  <c r="J218" i="13"/>
  <c r="L218" i="13"/>
  <c r="M218" i="13"/>
  <c r="N218" i="13"/>
  <c r="O218" i="13"/>
  <c r="I219" i="13"/>
  <c r="J219" i="13"/>
  <c r="L219" i="13"/>
  <c r="M219" i="13"/>
  <c r="N219" i="13"/>
  <c r="O219" i="13"/>
  <c r="I220" i="13"/>
  <c r="J220" i="13"/>
  <c r="L220" i="13"/>
  <c r="M220" i="13"/>
  <c r="N220" i="13"/>
  <c r="O220" i="13"/>
  <c r="I221" i="13"/>
  <c r="J221" i="13"/>
  <c r="L221" i="13"/>
  <c r="M221" i="13"/>
  <c r="N221" i="13"/>
  <c r="O221" i="13"/>
  <c r="I222" i="13"/>
  <c r="J222" i="13"/>
  <c r="L222" i="13"/>
  <c r="M222" i="13"/>
  <c r="N222" i="13"/>
  <c r="O222" i="13"/>
  <c r="I223" i="13"/>
  <c r="J223" i="13"/>
  <c r="L223" i="13"/>
  <c r="M223" i="13"/>
  <c r="N223" i="13"/>
  <c r="O223" i="13"/>
  <c r="I224" i="13"/>
  <c r="J224" i="13"/>
  <c r="L224" i="13"/>
  <c r="M224" i="13"/>
  <c r="N224" i="13"/>
  <c r="O224" i="13"/>
  <c r="I225" i="13"/>
  <c r="J225" i="13"/>
  <c r="L225" i="13"/>
  <c r="M225" i="13"/>
  <c r="N225" i="13"/>
  <c r="O225" i="13"/>
  <c r="I226" i="13"/>
  <c r="J226" i="13"/>
  <c r="L226" i="13"/>
  <c r="M226" i="13"/>
  <c r="N226" i="13"/>
  <c r="O226" i="13"/>
  <c r="I227" i="13"/>
  <c r="J227" i="13"/>
  <c r="L227" i="13"/>
  <c r="M227" i="13"/>
  <c r="N227" i="13"/>
  <c r="O227" i="13"/>
  <c r="I228" i="13"/>
  <c r="J228" i="13"/>
  <c r="L228" i="13"/>
  <c r="M228" i="13"/>
  <c r="N228" i="13"/>
  <c r="O228" i="13"/>
  <c r="L229" i="13"/>
  <c r="I230" i="13"/>
  <c r="L230" i="13"/>
  <c r="M230" i="13"/>
  <c r="N230" i="13"/>
  <c r="I231" i="13"/>
  <c r="J231" i="13"/>
  <c r="L231" i="13"/>
  <c r="M231" i="13"/>
  <c r="N231" i="13"/>
  <c r="O231" i="13"/>
  <c r="I232" i="13"/>
  <c r="J232" i="13"/>
  <c r="L232" i="13"/>
  <c r="M232" i="13"/>
  <c r="N232" i="13"/>
  <c r="O232" i="13"/>
  <c r="I233" i="13"/>
  <c r="J233" i="13"/>
  <c r="L233" i="13"/>
  <c r="M233" i="13"/>
  <c r="N233" i="13"/>
  <c r="I234" i="13"/>
  <c r="J234" i="13"/>
  <c r="L234" i="13"/>
  <c r="M234" i="13"/>
  <c r="N234" i="13"/>
  <c r="O234" i="13"/>
  <c r="I235" i="13"/>
  <c r="J235" i="13"/>
  <c r="L235" i="13"/>
  <c r="M235" i="13"/>
  <c r="N235" i="13"/>
  <c r="O235" i="13"/>
  <c r="L236" i="13"/>
  <c r="M236" i="13"/>
  <c r="O236" i="13"/>
  <c r="I237" i="13"/>
  <c r="J237" i="13"/>
  <c r="L237" i="13"/>
  <c r="M237" i="13"/>
  <c r="N237" i="13"/>
  <c r="O237" i="13"/>
  <c r="I238" i="13"/>
  <c r="J238" i="13"/>
  <c r="L238" i="13"/>
  <c r="M238" i="13"/>
  <c r="N238" i="13"/>
  <c r="O238" i="13"/>
  <c r="I239" i="13"/>
  <c r="J239" i="13"/>
  <c r="L239" i="13"/>
  <c r="M239" i="13"/>
  <c r="N239" i="13"/>
  <c r="O239" i="13"/>
  <c r="I240" i="13"/>
  <c r="J240" i="13"/>
  <c r="L240" i="13"/>
  <c r="M240" i="13"/>
  <c r="N240" i="13"/>
  <c r="O240" i="13"/>
  <c r="I241" i="13"/>
  <c r="J241" i="13"/>
  <c r="L241" i="13"/>
  <c r="M241" i="13"/>
  <c r="N241" i="13"/>
  <c r="O241" i="13"/>
  <c r="I242" i="13"/>
  <c r="J242" i="13"/>
  <c r="L242" i="13"/>
  <c r="M242" i="13"/>
  <c r="N242" i="13"/>
  <c r="O242" i="13"/>
  <c r="I243" i="13"/>
  <c r="J243" i="13"/>
  <c r="L243" i="13"/>
  <c r="M243" i="13"/>
  <c r="N243" i="13"/>
  <c r="O243" i="13"/>
  <c r="I244" i="13"/>
  <c r="J244" i="13"/>
  <c r="L244" i="13"/>
  <c r="M244" i="13"/>
  <c r="N244" i="13"/>
  <c r="O244" i="13"/>
  <c r="I245" i="13"/>
  <c r="J245" i="13"/>
  <c r="L245" i="13"/>
  <c r="M245" i="13"/>
  <c r="N245" i="13"/>
  <c r="O245" i="13"/>
  <c r="I246" i="13"/>
  <c r="J246" i="13"/>
  <c r="L246" i="13"/>
  <c r="M246" i="13"/>
  <c r="N246" i="13"/>
  <c r="O246" i="13"/>
  <c r="I247" i="13"/>
  <c r="J247" i="13"/>
  <c r="L247" i="13"/>
  <c r="M247" i="13"/>
  <c r="N247" i="13"/>
  <c r="O247" i="13"/>
  <c r="I248" i="13"/>
  <c r="J248" i="13"/>
  <c r="L248" i="13"/>
  <c r="M248" i="13"/>
  <c r="N248" i="13"/>
  <c r="O248" i="13"/>
  <c r="I249" i="13"/>
  <c r="J249" i="13"/>
  <c r="L249" i="13"/>
  <c r="M249" i="13"/>
  <c r="N249" i="13"/>
  <c r="O249" i="13"/>
  <c r="I250" i="13"/>
  <c r="J250" i="13"/>
  <c r="L250" i="13"/>
  <c r="M250" i="13"/>
  <c r="N250" i="13"/>
  <c r="O250" i="13"/>
  <c r="I251" i="13"/>
  <c r="J251" i="13"/>
  <c r="L251" i="13"/>
  <c r="M251" i="13"/>
  <c r="N251" i="13"/>
  <c r="O251" i="13"/>
  <c r="I252" i="13"/>
  <c r="J252" i="13"/>
  <c r="L252" i="13"/>
  <c r="M252" i="13"/>
  <c r="N252" i="13"/>
  <c r="O252" i="13"/>
  <c r="I253" i="13"/>
  <c r="J253" i="13"/>
  <c r="L253" i="13"/>
  <c r="M253" i="13"/>
  <c r="N253" i="13"/>
  <c r="O253" i="13"/>
  <c r="I254" i="13"/>
  <c r="J254" i="13"/>
  <c r="L254" i="13"/>
  <c r="M254" i="13"/>
  <c r="N254" i="13"/>
  <c r="O254" i="13"/>
  <c r="I255" i="13"/>
  <c r="J255" i="13"/>
  <c r="L255" i="13"/>
  <c r="M255" i="13"/>
  <c r="N255" i="13"/>
  <c r="O255" i="13"/>
  <c r="I256" i="13"/>
  <c r="J256" i="13"/>
  <c r="L256" i="13"/>
  <c r="M256" i="13"/>
  <c r="N256" i="13"/>
  <c r="O256" i="13"/>
  <c r="I257" i="13"/>
  <c r="J257" i="13"/>
  <c r="L257" i="13"/>
  <c r="M257" i="13"/>
  <c r="N257" i="13"/>
  <c r="O257" i="13"/>
  <c r="I258" i="13"/>
  <c r="J258" i="13"/>
  <c r="L258" i="13"/>
  <c r="M258" i="13"/>
  <c r="N258" i="13"/>
  <c r="O258" i="13"/>
  <c r="I259" i="13"/>
  <c r="J259" i="13"/>
  <c r="L259" i="13"/>
  <c r="M259" i="13"/>
  <c r="N259" i="13"/>
  <c r="O259" i="13"/>
  <c r="I260" i="13"/>
  <c r="J260" i="13"/>
  <c r="L260" i="13"/>
  <c r="M260" i="13"/>
  <c r="N260" i="13"/>
  <c r="O260" i="13"/>
  <c r="I261" i="13"/>
  <c r="L261" i="13"/>
  <c r="O261" i="13"/>
  <c r="I262" i="13"/>
  <c r="L262" i="13"/>
  <c r="M262" i="13"/>
  <c r="N262" i="13"/>
  <c r="O262" i="13"/>
  <c r="I263" i="13"/>
  <c r="J263" i="13"/>
  <c r="L263" i="13"/>
  <c r="M263" i="13"/>
  <c r="N263" i="13"/>
  <c r="O263" i="13"/>
  <c r="I264" i="13"/>
  <c r="J264" i="13"/>
  <c r="L264" i="13"/>
  <c r="M264" i="13"/>
  <c r="N264" i="13"/>
  <c r="O264" i="13"/>
  <c r="I265" i="13"/>
  <c r="L265" i="13"/>
  <c r="M265" i="13"/>
  <c r="N265" i="13"/>
  <c r="O265" i="13"/>
  <c r="I266" i="13"/>
  <c r="J266" i="13"/>
  <c r="L266" i="13"/>
  <c r="M266" i="13"/>
  <c r="N266" i="13"/>
  <c r="O266" i="13"/>
  <c r="I267" i="13"/>
  <c r="J267" i="13"/>
  <c r="L267" i="13"/>
  <c r="M267" i="13"/>
  <c r="N267" i="13"/>
  <c r="O267" i="13"/>
  <c r="I268" i="13"/>
  <c r="L268" i="13"/>
  <c r="M268" i="13"/>
  <c r="N268" i="13"/>
  <c r="O268" i="13"/>
  <c r="I269" i="13"/>
  <c r="J269" i="13"/>
  <c r="L269" i="13"/>
  <c r="M269" i="13"/>
  <c r="N269" i="13"/>
  <c r="O269" i="13"/>
  <c r="I270" i="13"/>
  <c r="J270" i="13"/>
  <c r="L270" i="13"/>
  <c r="M270" i="13"/>
  <c r="N270" i="13"/>
  <c r="O270" i="13"/>
  <c r="I271" i="13"/>
  <c r="J271" i="13"/>
  <c r="L271" i="13"/>
  <c r="M271" i="13"/>
  <c r="N271" i="13"/>
  <c r="O271" i="13"/>
  <c r="I272" i="13"/>
  <c r="J272" i="13"/>
  <c r="L272" i="13"/>
  <c r="M272" i="13"/>
  <c r="N272" i="13"/>
  <c r="O272" i="13"/>
  <c r="I273" i="13"/>
  <c r="J273" i="13"/>
  <c r="L273" i="13"/>
  <c r="M273" i="13"/>
  <c r="N273" i="13"/>
  <c r="O273" i="13"/>
  <c r="I274" i="13"/>
  <c r="J274" i="13"/>
  <c r="L274" i="13"/>
  <c r="M274" i="13"/>
  <c r="N274" i="13"/>
  <c r="O274" i="13"/>
  <c r="I275" i="13"/>
  <c r="J275" i="13"/>
  <c r="L275" i="13"/>
  <c r="M275" i="13"/>
  <c r="N275" i="13"/>
  <c r="O275" i="13"/>
  <c r="I276" i="13"/>
  <c r="J276" i="13"/>
  <c r="L276" i="13"/>
  <c r="M276" i="13"/>
  <c r="N276" i="13"/>
  <c r="O276" i="13"/>
  <c r="I277" i="13"/>
  <c r="J277" i="13"/>
  <c r="L277" i="13"/>
  <c r="M277" i="13"/>
  <c r="N277" i="13"/>
  <c r="O277" i="13"/>
  <c r="I278" i="13"/>
  <c r="J278" i="13"/>
  <c r="L278" i="13"/>
  <c r="M278" i="13"/>
  <c r="N278" i="13"/>
  <c r="O278" i="13"/>
  <c r="I279" i="13"/>
  <c r="J279" i="13"/>
  <c r="L279" i="13"/>
  <c r="M279" i="13"/>
  <c r="N279" i="13"/>
  <c r="O279" i="13"/>
  <c r="I280" i="13"/>
  <c r="J280" i="13"/>
  <c r="L280" i="13"/>
  <c r="M280" i="13"/>
  <c r="N280" i="13"/>
  <c r="O280" i="13"/>
  <c r="I281" i="13"/>
  <c r="J281" i="13"/>
  <c r="L281" i="13"/>
  <c r="M281" i="13"/>
  <c r="N281" i="13"/>
  <c r="O281" i="13"/>
  <c r="I282" i="13"/>
  <c r="J282" i="13"/>
  <c r="L282" i="13"/>
  <c r="M282" i="13"/>
  <c r="N282" i="13"/>
  <c r="O282" i="13"/>
  <c r="I283" i="13"/>
  <c r="J283" i="13"/>
  <c r="L283" i="13"/>
  <c r="M283" i="13"/>
  <c r="N283" i="13"/>
  <c r="O283" i="13"/>
  <c r="I284" i="13"/>
  <c r="J284" i="13"/>
  <c r="L284" i="13"/>
  <c r="M284" i="13"/>
  <c r="N284" i="13"/>
  <c r="O284" i="13"/>
  <c r="I285" i="13"/>
  <c r="J285" i="13"/>
  <c r="L285" i="13"/>
  <c r="M285" i="13"/>
  <c r="N285" i="13"/>
  <c r="O285" i="13"/>
  <c r="I286" i="13"/>
  <c r="J286" i="13"/>
  <c r="L286" i="13"/>
  <c r="M286" i="13"/>
  <c r="N286" i="13"/>
  <c r="O286" i="13"/>
  <c r="I287" i="13"/>
  <c r="J287" i="13"/>
  <c r="L287" i="13"/>
  <c r="M287" i="13"/>
  <c r="N287" i="13"/>
  <c r="O287" i="13"/>
  <c r="I288" i="13"/>
  <c r="J288" i="13"/>
  <c r="L288" i="13"/>
  <c r="M288" i="13"/>
  <c r="N288" i="13"/>
  <c r="O288" i="13"/>
  <c r="I289" i="13"/>
  <c r="J289" i="13"/>
  <c r="L289" i="13"/>
  <c r="M289" i="13"/>
  <c r="N289" i="13"/>
  <c r="O289" i="13"/>
  <c r="I290" i="13"/>
  <c r="J290" i="13"/>
  <c r="L290" i="13"/>
  <c r="M290" i="13"/>
  <c r="N290" i="13"/>
  <c r="O290" i="13"/>
  <c r="I291" i="13"/>
  <c r="J291" i="13"/>
  <c r="L291" i="13"/>
  <c r="M291" i="13"/>
  <c r="N291" i="13"/>
  <c r="O291" i="13"/>
  <c r="I292" i="13"/>
  <c r="J292" i="13"/>
  <c r="L292" i="13"/>
  <c r="M292" i="13"/>
  <c r="N292" i="13"/>
  <c r="O292" i="13"/>
  <c r="L293" i="13"/>
  <c r="I294" i="13"/>
  <c r="L294" i="13"/>
  <c r="M294" i="13"/>
  <c r="N294" i="13"/>
  <c r="I295" i="13"/>
  <c r="J295" i="13"/>
  <c r="L295" i="13"/>
  <c r="M295" i="13"/>
  <c r="N295" i="13"/>
  <c r="O295" i="13"/>
  <c r="I296" i="13"/>
  <c r="J296" i="13"/>
  <c r="L296" i="13"/>
  <c r="M296" i="13"/>
  <c r="N296" i="13"/>
  <c r="O296" i="13"/>
  <c r="I297" i="13"/>
  <c r="L297" i="13"/>
  <c r="M297" i="13"/>
  <c r="N297" i="13"/>
  <c r="I298" i="13"/>
  <c r="J298" i="13"/>
  <c r="L298" i="13"/>
  <c r="M298" i="13"/>
  <c r="N298" i="13"/>
  <c r="O298" i="13"/>
  <c r="I299" i="13"/>
  <c r="J299" i="13"/>
  <c r="L299" i="13"/>
  <c r="M299" i="13"/>
  <c r="N299" i="13"/>
  <c r="O299" i="13"/>
  <c r="L300" i="13"/>
  <c r="M300" i="13"/>
  <c r="I301" i="13"/>
  <c r="J301" i="13"/>
  <c r="L301" i="13"/>
  <c r="M301" i="13"/>
  <c r="N301" i="13"/>
  <c r="O301" i="13"/>
  <c r="I302" i="13"/>
  <c r="J302" i="13"/>
  <c r="L302" i="13"/>
  <c r="M302" i="13"/>
  <c r="N302" i="13"/>
  <c r="O302" i="13"/>
  <c r="I303" i="13"/>
  <c r="J303" i="13"/>
  <c r="L303" i="13"/>
  <c r="M303" i="13"/>
  <c r="N303" i="13"/>
  <c r="O303" i="13"/>
  <c r="I304" i="13"/>
  <c r="J304" i="13"/>
  <c r="L304" i="13"/>
  <c r="M304" i="13"/>
  <c r="N304" i="13"/>
  <c r="O304" i="13"/>
  <c r="I305" i="13"/>
  <c r="J305" i="13"/>
  <c r="L305" i="13"/>
  <c r="M305" i="13"/>
  <c r="N305" i="13"/>
  <c r="O305" i="13"/>
  <c r="I306" i="13"/>
  <c r="J306" i="13"/>
  <c r="L306" i="13"/>
  <c r="M306" i="13"/>
  <c r="N306" i="13"/>
  <c r="O306" i="13"/>
  <c r="I307" i="13"/>
  <c r="J307" i="13"/>
  <c r="L307" i="13"/>
  <c r="M307" i="13"/>
  <c r="N307" i="13"/>
  <c r="O307" i="13"/>
  <c r="I308" i="13"/>
  <c r="J308" i="13"/>
  <c r="L308" i="13"/>
  <c r="M308" i="13"/>
  <c r="N308" i="13"/>
  <c r="O308" i="13"/>
  <c r="I309" i="13"/>
  <c r="J309" i="13"/>
  <c r="L309" i="13"/>
  <c r="M309" i="13"/>
  <c r="N309" i="13"/>
  <c r="O309" i="13"/>
  <c r="I310" i="13"/>
  <c r="J310" i="13"/>
  <c r="L310" i="13"/>
  <c r="M310" i="13"/>
  <c r="N310" i="13"/>
  <c r="O310" i="13"/>
  <c r="I311" i="13"/>
  <c r="J311" i="13"/>
  <c r="L311" i="13"/>
  <c r="M311" i="13"/>
  <c r="N311" i="13"/>
  <c r="O311" i="13"/>
  <c r="I312" i="13"/>
  <c r="J312" i="13"/>
  <c r="L312" i="13"/>
  <c r="M312" i="13"/>
  <c r="N312" i="13"/>
  <c r="O312" i="13"/>
  <c r="I313" i="13"/>
  <c r="J313" i="13"/>
  <c r="L313" i="13"/>
  <c r="M313" i="13"/>
  <c r="N313" i="13"/>
  <c r="O313" i="13"/>
  <c r="I314" i="13"/>
  <c r="J314" i="13"/>
  <c r="L314" i="13"/>
  <c r="M314" i="13"/>
  <c r="N314" i="13"/>
  <c r="O314" i="13"/>
  <c r="I315" i="13"/>
  <c r="J315" i="13"/>
  <c r="L315" i="13"/>
  <c r="M315" i="13"/>
  <c r="N315" i="13"/>
  <c r="O315" i="13"/>
  <c r="I316" i="13"/>
  <c r="J316" i="13"/>
  <c r="L316" i="13"/>
  <c r="M316" i="13"/>
  <c r="N316" i="13"/>
  <c r="O316" i="13"/>
  <c r="I317" i="13"/>
  <c r="J317" i="13"/>
  <c r="L317" i="13"/>
  <c r="M317" i="13"/>
  <c r="N317" i="13"/>
  <c r="O317" i="13"/>
  <c r="I318" i="13"/>
  <c r="J318" i="13"/>
  <c r="L318" i="13"/>
  <c r="M318" i="13"/>
  <c r="N318" i="13"/>
  <c r="O318" i="13"/>
  <c r="I319" i="13"/>
  <c r="J319" i="13"/>
  <c r="L319" i="13"/>
  <c r="M319" i="13"/>
  <c r="N319" i="13"/>
  <c r="O319" i="13"/>
  <c r="I320" i="13"/>
  <c r="J320" i="13"/>
  <c r="L320" i="13"/>
  <c r="M320" i="13"/>
  <c r="N320" i="13"/>
  <c r="O320" i="13"/>
  <c r="I321" i="13"/>
  <c r="J321" i="13"/>
  <c r="L321" i="13"/>
  <c r="M321" i="13"/>
  <c r="N321" i="13"/>
  <c r="O321" i="13"/>
  <c r="I322" i="13"/>
  <c r="J322" i="13"/>
  <c r="L322" i="13"/>
  <c r="M322" i="13"/>
  <c r="N322" i="13"/>
  <c r="O322" i="13"/>
  <c r="I323" i="13"/>
  <c r="J323" i="13"/>
  <c r="L323" i="13"/>
  <c r="M323" i="13"/>
  <c r="N323" i="13"/>
  <c r="O323" i="13"/>
  <c r="I324" i="13"/>
  <c r="J324" i="13"/>
  <c r="L324" i="13"/>
  <c r="M324" i="13"/>
  <c r="N324" i="13"/>
  <c r="O324" i="13"/>
  <c r="I325" i="13"/>
  <c r="L325" i="13"/>
  <c r="O325" i="13"/>
  <c r="I326" i="13"/>
  <c r="L326" i="13"/>
  <c r="M326" i="13"/>
  <c r="N326" i="13"/>
  <c r="O326" i="13"/>
  <c r="I327" i="13"/>
  <c r="J327" i="13"/>
  <c r="L327" i="13"/>
  <c r="M327" i="13"/>
  <c r="N327" i="13"/>
  <c r="O327" i="13"/>
  <c r="I328" i="13"/>
  <c r="J328" i="13"/>
  <c r="L328" i="13"/>
  <c r="M328" i="13"/>
  <c r="N328" i="13"/>
  <c r="O328" i="13"/>
  <c r="I329" i="13"/>
  <c r="L329" i="13"/>
  <c r="M329" i="13"/>
  <c r="O329" i="13"/>
  <c r="I330" i="13"/>
  <c r="J330" i="13"/>
  <c r="L330" i="13"/>
  <c r="M330" i="13"/>
  <c r="N330" i="13"/>
  <c r="O330" i="13"/>
  <c r="I331" i="13"/>
  <c r="J331" i="13"/>
  <c r="L331" i="13"/>
  <c r="M331" i="13"/>
  <c r="N331" i="13"/>
  <c r="O331" i="13"/>
  <c r="I332" i="13"/>
  <c r="L332" i="13"/>
  <c r="N332" i="13"/>
  <c r="O332" i="13"/>
  <c r="I333" i="13"/>
  <c r="J333" i="13"/>
  <c r="L333" i="13"/>
  <c r="M333" i="13"/>
  <c r="N333" i="13"/>
  <c r="O333" i="13"/>
  <c r="I334" i="13"/>
  <c r="J334" i="13"/>
  <c r="L334" i="13"/>
  <c r="M334" i="13"/>
  <c r="N334" i="13"/>
  <c r="O334" i="13"/>
  <c r="I335" i="13"/>
  <c r="J335" i="13"/>
  <c r="L335" i="13"/>
  <c r="M335" i="13"/>
  <c r="N335" i="13"/>
  <c r="O335" i="13"/>
  <c r="I336" i="13"/>
  <c r="J336" i="13"/>
  <c r="L336" i="13"/>
  <c r="M336" i="13"/>
  <c r="N336" i="13"/>
  <c r="O336" i="13"/>
  <c r="I337" i="13"/>
  <c r="J337" i="13"/>
  <c r="L337" i="13"/>
  <c r="M337" i="13"/>
  <c r="N337" i="13"/>
  <c r="O337" i="13"/>
  <c r="I338" i="13"/>
  <c r="J338" i="13"/>
  <c r="L338" i="13"/>
  <c r="M338" i="13"/>
  <c r="N338" i="13"/>
  <c r="O338" i="13"/>
  <c r="I339" i="13"/>
  <c r="J339" i="13"/>
  <c r="L339" i="13"/>
  <c r="M339" i="13"/>
  <c r="N339" i="13"/>
  <c r="O339" i="13"/>
  <c r="I340" i="13"/>
  <c r="J340" i="13"/>
  <c r="L340" i="13"/>
  <c r="M340" i="13"/>
  <c r="N340" i="13"/>
  <c r="O340" i="13"/>
  <c r="I341" i="13"/>
  <c r="J341" i="13"/>
  <c r="L341" i="13"/>
  <c r="M341" i="13"/>
  <c r="N341" i="13"/>
  <c r="O341" i="13"/>
  <c r="I342" i="13"/>
  <c r="J342" i="13"/>
  <c r="L342" i="13"/>
  <c r="M342" i="13"/>
  <c r="N342" i="13"/>
  <c r="O342" i="13"/>
  <c r="I343" i="13"/>
  <c r="J343" i="13"/>
  <c r="L343" i="13"/>
  <c r="M343" i="13"/>
  <c r="N343" i="13"/>
  <c r="O343" i="13"/>
  <c r="I344" i="13"/>
  <c r="J344" i="13"/>
  <c r="L344" i="13"/>
  <c r="M344" i="13"/>
  <c r="N344" i="13"/>
  <c r="O344" i="13"/>
  <c r="I345" i="13"/>
  <c r="J345" i="13"/>
  <c r="L345" i="13"/>
  <c r="M345" i="13"/>
  <c r="N345" i="13"/>
  <c r="O345" i="13"/>
  <c r="I346" i="13"/>
  <c r="J346" i="13"/>
  <c r="L346" i="13"/>
  <c r="M346" i="13"/>
  <c r="N346" i="13"/>
  <c r="O346" i="13"/>
  <c r="I347" i="13"/>
  <c r="J347" i="13"/>
  <c r="L347" i="13"/>
  <c r="M347" i="13"/>
  <c r="N347" i="13"/>
  <c r="O347" i="13"/>
  <c r="I348" i="13"/>
  <c r="J348" i="13"/>
  <c r="L348" i="13"/>
  <c r="M348" i="13"/>
  <c r="N348" i="13"/>
  <c r="O348" i="13"/>
  <c r="I349" i="13"/>
  <c r="J349" i="13"/>
  <c r="L349" i="13"/>
  <c r="M349" i="13"/>
  <c r="N349" i="13"/>
  <c r="O349" i="13"/>
  <c r="I350" i="13"/>
  <c r="J350" i="13"/>
  <c r="L350" i="13"/>
  <c r="M350" i="13"/>
  <c r="N350" i="13"/>
  <c r="O350" i="13"/>
  <c r="I351" i="13"/>
  <c r="J351" i="13"/>
  <c r="L351" i="13"/>
  <c r="M351" i="13"/>
  <c r="N351" i="13"/>
  <c r="O351" i="13"/>
  <c r="I352" i="13"/>
  <c r="J352" i="13"/>
  <c r="L352" i="13"/>
  <c r="M352" i="13"/>
  <c r="N352" i="13"/>
  <c r="O352" i="13"/>
  <c r="I353" i="13"/>
  <c r="J353" i="13"/>
  <c r="L353" i="13"/>
  <c r="M353" i="13"/>
  <c r="N353" i="13"/>
  <c r="O353" i="13"/>
  <c r="I354" i="13"/>
  <c r="J354" i="13"/>
  <c r="L354" i="13"/>
  <c r="M354" i="13"/>
  <c r="N354" i="13"/>
  <c r="O354" i="13"/>
  <c r="I355" i="13"/>
  <c r="J355" i="13"/>
  <c r="L355" i="13"/>
  <c r="M355" i="13"/>
  <c r="N355" i="13"/>
  <c r="O355" i="13"/>
  <c r="I356" i="13"/>
  <c r="J356" i="13"/>
  <c r="L356" i="13"/>
  <c r="M356" i="13"/>
  <c r="N356" i="13"/>
  <c r="O356" i="13"/>
  <c r="L357" i="13"/>
  <c r="M357" i="13"/>
  <c r="I358" i="13"/>
  <c r="J358" i="13"/>
  <c r="L358" i="13"/>
  <c r="M358" i="13"/>
  <c r="N358" i="13"/>
  <c r="I359" i="13"/>
  <c r="J359" i="13"/>
  <c r="L359" i="13"/>
  <c r="M359" i="13"/>
  <c r="N359" i="13"/>
  <c r="O359" i="13"/>
  <c r="I360" i="13"/>
  <c r="J360" i="13"/>
  <c r="L360" i="13"/>
  <c r="M360" i="13"/>
  <c r="N360" i="13"/>
  <c r="O360" i="13"/>
  <c r="I361" i="13"/>
  <c r="J361" i="13"/>
  <c r="L361" i="13"/>
  <c r="M361" i="13"/>
  <c r="N361" i="13"/>
  <c r="I362" i="13"/>
  <c r="J362" i="13"/>
  <c r="L362" i="13"/>
  <c r="M362" i="13"/>
  <c r="N362" i="13"/>
  <c r="O362" i="13"/>
  <c r="I363" i="13"/>
  <c r="J363" i="13"/>
  <c r="L363" i="13"/>
  <c r="M363" i="13"/>
  <c r="N363" i="13"/>
  <c r="O363" i="13"/>
  <c r="I364" i="13"/>
  <c r="J364" i="13"/>
  <c r="L364" i="13"/>
  <c r="M364" i="13"/>
  <c r="O364" i="13"/>
  <c r="I365" i="13"/>
  <c r="J365" i="13"/>
  <c r="L365" i="13"/>
  <c r="M365" i="13"/>
  <c r="N365" i="13"/>
  <c r="O365" i="13"/>
  <c r="I366" i="13"/>
  <c r="J366" i="13"/>
  <c r="L366" i="13"/>
  <c r="M366" i="13"/>
  <c r="N366" i="13"/>
  <c r="O366" i="13"/>
  <c r="I367" i="13"/>
  <c r="J367" i="13"/>
  <c r="L367" i="13"/>
  <c r="M367" i="13"/>
  <c r="N367" i="13"/>
  <c r="O367" i="13"/>
  <c r="I368" i="13"/>
  <c r="J368" i="13"/>
  <c r="L368" i="13"/>
  <c r="M368" i="13"/>
  <c r="N368" i="13"/>
  <c r="O368" i="13"/>
  <c r="I369" i="13"/>
  <c r="J369" i="13"/>
  <c r="L369" i="13"/>
  <c r="M369" i="13"/>
  <c r="N369" i="13"/>
  <c r="O369" i="13"/>
  <c r="I370" i="13"/>
  <c r="J370" i="13"/>
  <c r="L370" i="13"/>
  <c r="M370" i="13"/>
  <c r="N370" i="13"/>
  <c r="O370" i="13"/>
  <c r="I371" i="13"/>
  <c r="J371" i="13"/>
  <c r="L371" i="13"/>
  <c r="M371" i="13"/>
  <c r="N371" i="13"/>
  <c r="O371" i="13"/>
  <c r="I372" i="13"/>
  <c r="J372" i="13"/>
  <c r="L372" i="13"/>
  <c r="M372" i="13"/>
  <c r="N372" i="13"/>
  <c r="O372" i="13"/>
  <c r="I373" i="13"/>
  <c r="J373" i="13"/>
  <c r="L373" i="13"/>
  <c r="M373" i="13"/>
  <c r="N373" i="13"/>
  <c r="O373" i="13"/>
  <c r="I374" i="13"/>
  <c r="J374" i="13"/>
  <c r="L374" i="13"/>
  <c r="M374" i="13"/>
  <c r="N374" i="13"/>
  <c r="O374" i="13"/>
  <c r="I375" i="13"/>
  <c r="J375" i="13"/>
  <c r="L375" i="13"/>
  <c r="M375" i="13"/>
  <c r="N375" i="13"/>
  <c r="O375" i="13"/>
  <c r="I376" i="13"/>
  <c r="J376" i="13"/>
  <c r="L376" i="13"/>
  <c r="M376" i="13"/>
  <c r="N376" i="13"/>
  <c r="O376" i="13"/>
  <c r="I377" i="13"/>
  <c r="J377" i="13"/>
  <c r="L377" i="13"/>
  <c r="M377" i="13"/>
  <c r="N377" i="13"/>
  <c r="O377" i="13"/>
  <c r="I378" i="13"/>
  <c r="J378" i="13"/>
  <c r="L378" i="13"/>
  <c r="M378" i="13"/>
  <c r="N378" i="13"/>
  <c r="O378" i="13"/>
  <c r="I379" i="13"/>
  <c r="J379" i="13"/>
  <c r="L379" i="13"/>
  <c r="M379" i="13"/>
  <c r="N379" i="13"/>
  <c r="O379" i="13"/>
  <c r="I380" i="13"/>
  <c r="J380" i="13"/>
  <c r="L380" i="13"/>
  <c r="M380" i="13"/>
  <c r="N380" i="13"/>
  <c r="O380" i="13"/>
  <c r="I381" i="13"/>
  <c r="J381" i="13"/>
  <c r="L381" i="13"/>
  <c r="M381" i="13"/>
  <c r="N381" i="13"/>
  <c r="O381" i="13"/>
  <c r="I382" i="13"/>
  <c r="J382" i="13"/>
  <c r="L382" i="13"/>
  <c r="M382" i="13"/>
  <c r="N382" i="13"/>
  <c r="O382" i="13"/>
  <c r="I383" i="13"/>
  <c r="J383" i="13"/>
  <c r="L383" i="13"/>
  <c r="M383" i="13"/>
  <c r="N383" i="13"/>
  <c r="O383" i="13"/>
  <c r="I384" i="13"/>
  <c r="J384" i="13"/>
  <c r="L384" i="13"/>
  <c r="M384" i="13"/>
  <c r="N384" i="13"/>
  <c r="O384" i="13"/>
  <c r="I385" i="13"/>
  <c r="J385" i="13"/>
  <c r="L385" i="13"/>
  <c r="M385" i="13"/>
  <c r="N385" i="13"/>
  <c r="O385" i="13"/>
  <c r="I386" i="13"/>
  <c r="J386" i="13"/>
  <c r="L386" i="13"/>
  <c r="M386" i="13"/>
  <c r="N386" i="13"/>
  <c r="O386" i="13"/>
  <c r="I387" i="13"/>
  <c r="J387" i="13"/>
  <c r="L387" i="13"/>
  <c r="M387" i="13"/>
  <c r="N387" i="13"/>
  <c r="O387" i="13"/>
  <c r="I388" i="13"/>
  <c r="J388" i="13"/>
  <c r="L388" i="13"/>
  <c r="M388" i="13"/>
  <c r="N388" i="13"/>
  <c r="O388" i="13"/>
  <c r="I389" i="13"/>
  <c r="L389" i="13"/>
  <c r="N389" i="13"/>
  <c r="I390" i="13"/>
  <c r="L390" i="13"/>
  <c r="M390" i="13"/>
  <c r="O390" i="13"/>
  <c r="I391" i="13"/>
  <c r="J391" i="13"/>
  <c r="L391" i="13"/>
  <c r="M391" i="13"/>
  <c r="N391" i="13"/>
  <c r="O391" i="13"/>
  <c r="I392" i="13"/>
  <c r="J392" i="13"/>
  <c r="L392" i="13"/>
  <c r="M392" i="13"/>
  <c r="N392" i="13"/>
  <c r="O392" i="13"/>
  <c r="I393" i="13"/>
  <c r="L393" i="13"/>
  <c r="M393" i="13"/>
  <c r="N393" i="13"/>
  <c r="I394" i="13"/>
  <c r="J394" i="13"/>
  <c r="L394" i="13"/>
  <c r="M394" i="13"/>
  <c r="N394" i="13"/>
  <c r="O394" i="13"/>
  <c r="I395" i="13"/>
  <c r="J395" i="13"/>
  <c r="L395" i="13"/>
  <c r="M395" i="13"/>
  <c r="N395" i="13"/>
  <c r="O395" i="13"/>
  <c r="I396" i="13"/>
  <c r="L396" i="13"/>
  <c r="N396" i="13"/>
  <c r="O396" i="13"/>
  <c r="I397" i="13"/>
  <c r="J397" i="13"/>
  <c r="L397" i="13"/>
  <c r="M397" i="13"/>
  <c r="N397" i="13"/>
  <c r="O397" i="13"/>
  <c r="I398" i="13"/>
  <c r="J398" i="13"/>
  <c r="L398" i="13"/>
  <c r="M398" i="13"/>
  <c r="N398" i="13"/>
  <c r="O398" i="13"/>
  <c r="I399" i="13"/>
  <c r="J399" i="13"/>
  <c r="L399" i="13"/>
  <c r="M399" i="13"/>
  <c r="N399" i="13"/>
  <c r="O399" i="13"/>
  <c r="I400" i="13"/>
  <c r="J400" i="13"/>
  <c r="L400" i="13"/>
  <c r="M400" i="13"/>
  <c r="N400" i="13"/>
  <c r="O400" i="13"/>
  <c r="I401" i="13"/>
  <c r="J401" i="13"/>
  <c r="L401" i="13"/>
  <c r="M401" i="13"/>
  <c r="N401" i="13"/>
  <c r="O401" i="13"/>
  <c r="I402" i="13"/>
  <c r="J402" i="13"/>
  <c r="L402" i="13"/>
  <c r="M402" i="13"/>
  <c r="N402" i="13"/>
  <c r="O402" i="13"/>
  <c r="I403" i="13"/>
  <c r="J403" i="13"/>
  <c r="L403" i="13"/>
  <c r="M403" i="13"/>
  <c r="N403" i="13"/>
  <c r="O403" i="13"/>
  <c r="I404" i="13"/>
  <c r="J404" i="13"/>
  <c r="L404" i="13"/>
  <c r="M404" i="13"/>
  <c r="N404" i="13"/>
  <c r="O404" i="13"/>
  <c r="I405" i="13"/>
  <c r="J405" i="13"/>
  <c r="L405" i="13"/>
  <c r="M405" i="13"/>
  <c r="N405" i="13"/>
  <c r="O405" i="13"/>
  <c r="I406" i="13"/>
  <c r="J406" i="13"/>
  <c r="L406" i="13"/>
  <c r="M406" i="13"/>
  <c r="N406" i="13"/>
  <c r="O406" i="13"/>
  <c r="I407" i="13"/>
  <c r="J407" i="13"/>
  <c r="L407" i="13"/>
  <c r="M407" i="13"/>
  <c r="N407" i="13"/>
  <c r="O407" i="13"/>
  <c r="I408" i="13"/>
  <c r="J408" i="13"/>
  <c r="L408" i="13"/>
  <c r="M408" i="13"/>
  <c r="N408" i="13"/>
  <c r="O408" i="13"/>
  <c r="I409" i="13"/>
  <c r="J409" i="13"/>
  <c r="L409" i="13"/>
  <c r="M409" i="13"/>
  <c r="N409" i="13"/>
  <c r="O409" i="13"/>
  <c r="I410" i="13"/>
  <c r="J410" i="13"/>
  <c r="L410" i="13"/>
  <c r="M410" i="13"/>
  <c r="N410" i="13"/>
  <c r="O410" i="13"/>
  <c r="I411" i="13"/>
  <c r="J411" i="13"/>
  <c r="L411" i="13"/>
  <c r="M411" i="13"/>
  <c r="N411" i="13"/>
  <c r="O411" i="13"/>
  <c r="I412" i="13"/>
  <c r="J412" i="13"/>
  <c r="L412" i="13"/>
  <c r="M412" i="13"/>
  <c r="N412" i="13"/>
  <c r="O412" i="13"/>
  <c r="I413" i="13"/>
  <c r="J413" i="13"/>
  <c r="L413" i="13"/>
  <c r="M413" i="13"/>
  <c r="N413" i="13"/>
  <c r="O413" i="13"/>
  <c r="I414" i="13"/>
  <c r="J414" i="13"/>
  <c r="L414" i="13"/>
  <c r="M414" i="13"/>
  <c r="N414" i="13"/>
  <c r="O414" i="13"/>
  <c r="I415" i="13"/>
  <c r="J415" i="13"/>
  <c r="L415" i="13"/>
  <c r="M415" i="13"/>
  <c r="N415" i="13"/>
  <c r="O415" i="13"/>
  <c r="I416" i="13"/>
  <c r="J416" i="13"/>
  <c r="L416" i="13"/>
  <c r="M416" i="13"/>
  <c r="N416" i="13"/>
  <c r="O416" i="13"/>
  <c r="I417" i="13"/>
  <c r="J417" i="13"/>
  <c r="L417" i="13"/>
  <c r="M417" i="13"/>
  <c r="N417" i="13"/>
  <c r="O417" i="13"/>
  <c r="I418" i="13"/>
  <c r="J418" i="13"/>
  <c r="L418" i="13"/>
  <c r="M418" i="13"/>
  <c r="N418" i="13"/>
  <c r="O418" i="13"/>
  <c r="I419" i="13"/>
  <c r="J419" i="13"/>
  <c r="L419" i="13"/>
  <c r="M419" i="13"/>
  <c r="N419" i="13"/>
  <c r="O419" i="13"/>
  <c r="I420" i="13"/>
  <c r="J420" i="13"/>
  <c r="L420" i="13"/>
  <c r="M420" i="13"/>
  <c r="N420" i="13"/>
  <c r="O420" i="13"/>
  <c r="G7" i="13"/>
  <c r="G8" i="13"/>
  <c r="G10" i="13"/>
  <c r="G11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F5" i="8"/>
  <c r="E5" i="8"/>
  <c r="F6" i="1"/>
  <c r="H14" i="1"/>
  <c r="E14" i="1"/>
  <c r="N14" i="1"/>
  <c r="M14" i="1"/>
  <c r="L14" i="1"/>
  <c r="K14" i="1"/>
  <c r="J14" i="1"/>
  <c r="I14" i="1"/>
  <c r="G14" i="1"/>
  <c r="F14" i="1"/>
  <c r="F5" i="1" s="1"/>
  <c r="J13" i="1"/>
  <c r="I13" i="1"/>
  <c r="N13" i="1"/>
  <c r="M13" i="1"/>
  <c r="L13" i="1"/>
  <c r="J12" i="1"/>
  <c r="I12" i="1"/>
  <c r="N12" i="1"/>
  <c r="M12" i="1"/>
  <c r="L12" i="1"/>
  <c r="J11" i="1"/>
  <c r="I11" i="1"/>
  <c r="N11" i="1"/>
  <c r="M11" i="1"/>
  <c r="L11" i="1"/>
  <c r="J10" i="1"/>
  <c r="I10" i="1"/>
  <c r="N10" i="1"/>
  <c r="M10" i="1"/>
  <c r="L10" i="1"/>
  <c r="J9" i="1"/>
  <c r="I9" i="1"/>
  <c r="N9" i="1"/>
  <c r="M9" i="1"/>
  <c r="L9" i="1"/>
  <c r="J8" i="1"/>
  <c r="I8" i="1"/>
  <c r="N8" i="1"/>
  <c r="M8" i="1"/>
  <c r="L8" i="1"/>
  <c r="J7" i="1"/>
  <c r="I7" i="1"/>
  <c r="N7" i="1"/>
  <c r="M7" i="1"/>
  <c r="L7" i="1"/>
  <c r="H6" i="1"/>
  <c r="G6" i="1"/>
  <c r="K6" i="1"/>
  <c r="E6" i="1"/>
  <c r="F14" i="8"/>
  <c r="E14" i="8"/>
  <c r="F6" i="8"/>
  <c r="E6" i="8"/>
  <c r="E24" i="11"/>
  <c r="H24" i="11"/>
  <c r="I24" i="11"/>
  <c r="J24" i="11"/>
  <c r="K24" i="11"/>
  <c r="L24" i="11"/>
  <c r="M24" i="11"/>
  <c r="N24" i="11"/>
  <c r="G24" i="11"/>
  <c r="F24" i="11"/>
  <c r="F23" i="11"/>
  <c r="G23" i="11"/>
  <c r="H23" i="11"/>
  <c r="I23" i="11"/>
  <c r="J23" i="11"/>
  <c r="K23" i="11"/>
  <c r="L23" i="11"/>
  <c r="M23" i="11"/>
  <c r="N23" i="11"/>
  <c r="E23" i="11"/>
  <c r="X9" i="4"/>
  <c r="X9" i="13" s="1"/>
  <c r="W9" i="4"/>
  <c r="W9" i="13" s="1"/>
  <c r="V9" i="4"/>
  <c r="P9" i="4"/>
  <c r="P9" i="13" s="1"/>
  <c r="O9" i="4"/>
  <c r="O9" i="13" s="1"/>
  <c r="N9" i="4"/>
  <c r="N9" i="13" s="1"/>
  <c r="J9" i="4"/>
  <c r="I9" i="4"/>
  <c r="I9" i="13" s="1"/>
  <c r="G9" i="4"/>
  <c r="G9" i="13" s="1"/>
  <c r="X12" i="4"/>
  <c r="X12" i="13" s="1"/>
  <c r="W12" i="4"/>
  <c r="W12" i="13" s="1"/>
  <c r="V12" i="4"/>
  <c r="V12" i="13" s="1"/>
  <c r="P12" i="4"/>
  <c r="O12" i="4"/>
  <c r="O12" i="13" s="1"/>
  <c r="N12" i="4"/>
  <c r="N12" i="13" s="1"/>
  <c r="J12" i="4"/>
  <c r="J12" i="13" s="1"/>
  <c r="I12" i="4"/>
  <c r="G12" i="4"/>
  <c r="G12" i="13" s="1"/>
  <c r="X6" i="4"/>
  <c r="X6" i="13" s="1"/>
  <c r="W6" i="4"/>
  <c r="V6" i="4"/>
  <c r="P6" i="4"/>
  <c r="O6" i="4"/>
  <c r="N6" i="4"/>
  <c r="J6" i="4"/>
  <c r="J6" i="13" s="1"/>
  <c r="I6" i="4"/>
  <c r="G6" i="4"/>
  <c r="G6" i="13" s="1"/>
  <c r="I6" i="1" l="1"/>
  <c r="E5" i="1"/>
  <c r="L6" i="1"/>
  <c r="J6" i="1"/>
  <c r="M6" i="1"/>
  <c r="N6" i="1"/>
  <c r="V5" i="4"/>
  <c r="Q12" i="4"/>
  <c r="K105" i="13"/>
  <c r="R105" i="13" s="1"/>
  <c r="N38" i="13"/>
  <c r="S8" i="13"/>
  <c r="N5" i="4"/>
  <c r="K297" i="13"/>
  <c r="S297" i="13" s="1"/>
  <c r="K38" i="4"/>
  <c r="U38" i="4" s="1"/>
  <c r="K41" i="4"/>
  <c r="R41" i="4" s="1"/>
  <c r="O5" i="4"/>
  <c r="K6" i="4"/>
  <c r="P5" i="4"/>
  <c r="P37" i="4"/>
  <c r="P37" i="13" s="1"/>
  <c r="S12" i="4"/>
  <c r="O6" i="13"/>
  <c r="K383" i="13"/>
  <c r="R383" i="13" s="1"/>
  <c r="K291" i="13"/>
  <c r="K289" i="13"/>
  <c r="S289" i="13" s="1"/>
  <c r="K287" i="13"/>
  <c r="U287" i="13" s="1"/>
  <c r="K285" i="13"/>
  <c r="R285" i="13" s="1"/>
  <c r="K283" i="13"/>
  <c r="K281" i="13"/>
  <c r="T281" i="13" s="1"/>
  <c r="K279" i="13"/>
  <c r="U279" i="13" s="1"/>
  <c r="K277" i="13"/>
  <c r="T277" i="13" s="1"/>
  <c r="K275" i="13"/>
  <c r="K273" i="13"/>
  <c r="Q273" i="13" s="1"/>
  <c r="K271" i="13"/>
  <c r="U271" i="13" s="1"/>
  <c r="K269" i="13"/>
  <c r="R269" i="13" s="1"/>
  <c r="K264" i="13"/>
  <c r="K260" i="13"/>
  <c r="K258" i="13"/>
  <c r="R258" i="13" s="1"/>
  <c r="K256" i="13"/>
  <c r="T256" i="13" s="1"/>
  <c r="K254" i="13"/>
  <c r="K252" i="13"/>
  <c r="T252" i="13" s="1"/>
  <c r="K250" i="13"/>
  <c r="R250" i="13" s="1"/>
  <c r="K248" i="13"/>
  <c r="Q248" i="13" s="1"/>
  <c r="K246" i="13"/>
  <c r="S246" i="13" s="1"/>
  <c r="K196" i="13"/>
  <c r="K194" i="13"/>
  <c r="R194" i="13" s="1"/>
  <c r="K192" i="13"/>
  <c r="Q192" i="13" s="1"/>
  <c r="K190" i="13"/>
  <c r="T190" i="13" s="1"/>
  <c r="K188" i="13"/>
  <c r="T188" i="13" s="1"/>
  <c r="K186" i="13"/>
  <c r="R186" i="13" s="1"/>
  <c r="K184" i="13"/>
  <c r="U184" i="13" s="1"/>
  <c r="K43" i="13"/>
  <c r="U43" i="13" s="1"/>
  <c r="K40" i="13"/>
  <c r="Q40" i="13" s="1"/>
  <c r="K35" i="13"/>
  <c r="Q33" i="13"/>
  <c r="K31" i="13"/>
  <c r="S31" i="13" s="1"/>
  <c r="K29" i="13"/>
  <c r="U29" i="13" s="1"/>
  <c r="K27" i="13"/>
  <c r="U27" i="13" s="1"/>
  <c r="K25" i="13"/>
  <c r="T25" i="13" s="1"/>
  <c r="K23" i="13"/>
  <c r="K21" i="13"/>
  <c r="Q21" i="13" s="1"/>
  <c r="K19" i="13"/>
  <c r="U19" i="13" s="1"/>
  <c r="K17" i="13"/>
  <c r="S17" i="13" s="1"/>
  <c r="K15" i="13"/>
  <c r="U15" i="13" s="1"/>
  <c r="P6" i="13"/>
  <c r="I37" i="4"/>
  <c r="I37" i="13" s="1"/>
  <c r="K9" i="4"/>
  <c r="K387" i="13"/>
  <c r="K381" i="13"/>
  <c r="Q381" i="13" s="1"/>
  <c r="V6" i="13"/>
  <c r="K385" i="13"/>
  <c r="S385" i="13" s="1"/>
  <c r="K379" i="13"/>
  <c r="U6" i="4"/>
  <c r="Q6" i="4"/>
  <c r="R6" i="4"/>
  <c r="S6" i="4"/>
  <c r="T6" i="4"/>
  <c r="K413" i="13"/>
  <c r="S413" i="13" s="1"/>
  <c r="K407" i="13"/>
  <c r="T407" i="13" s="1"/>
  <c r="K401" i="13"/>
  <c r="R401" i="13" s="1"/>
  <c r="K397" i="13"/>
  <c r="S397" i="13" s="1"/>
  <c r="K364" i="13"/>
  <c r="T364" i="13" s="1"/>
  <c r="K362" i="13"/>
  <c r="R362" i="13" s="1"/>
  <c r="K355" i="13"/>
  <c r="K353" i="13"/>
  <c r="S353" i="13" s="1"/>
  <c r="K351" i="13"/>
  <c r="Q351" i="13" s="1"/>
  <c r="K349" i="13"/>
  <c r="S349" i="13" s="1"/>
  <c r="K347" i="13"/>
  <c r="R347" i="13" s="1"/>
  <c r="K345" i="13"/>
  <c r="S345" i="13" s="1"/>
  <c r="K343" i="13"/>
  <c r="U343" i="13" s="1"/>
  <c r="K341" i="13"/>
  <c r="U341" i="13" s="1"/>
  <c r="K339" i="13"/>
  <c r="S339" i="13" s="1"/>
  <c r="K337" i="13"/>
  <c r="R337" i="13" s="1"/>
  <c r="K335" i="13"/>
  <c r="U335" i="13" s="1"/>
  <c r="K333" i="13"/>
  <c r="Q333" i="13" s="1"/>
  <c r="K419" i="13"/>
  <c r="K415" i="13"/>
  <c r="T415" i="13" s="1"/>
  <c r="K409" i="13"/>
  <c r="U409" i="13" s="1"/>
  <c r="K403" i="13"/>
  <c r="U403" i="13" s="1"/>
  <c r="K394" i="13"/>
  <c r="T394" i="13" s="1"/>
  <c r="K417" i="13"/>
  <c r="Q417" i="13" s="1"/>
  <c r="K411" i="13"/>
  <c r="U411" i="13" s="1"/>
  <c r="K405" i="13"/>
  <c r="S405" i="13" s="1"/>
  <c r="K399" i="13"/>
  <c r="Q399" i="13" s="1"/>
  <c r="K391" i="13"/>
  <c r="T391" i="13" s="1"/>
  <c r="K330" i="13"/>
  <c r="U330" i="13" s="1"/>
  <c r="K327" i="13"/>
  <c r="T327" i="13" s="1"/>
  <c r="K323" i="13"/>
  <c r="K321" i="13"/>
  <c r="Q321" i="13" s="1"/>
  <c r="K319" i="13"/>
  <c r="R319" i="13" s="1"/>
  <c r="K317" i="13"/>
  <c r="T317" i="13" s="1"/>
  <c r="K315" i="13"/>
  <c r="T315" i="13" s="1"/>
  <c r="K313" i="13"/>
  <c r="U313" i="13" s="1"/>
  <c r="K311" i="13"/>
  <c r="U311" i="13" s="1"/>
  <c r="K309" i="13"/>
  <c r="U309" i="13" s="1"/>
  <c r="K307" i="13"/>
  <c r="T307" i="13" s="1"/>
  <c r="K305" i="13"/>
  <c r="Q305" i="13" s="1"/>
  <c r="K303" i="13"/>
  <c r="Q303" i="13" s="1"/>
  <c r="K301" i="13"/>
  <c r="S301" i="13" s="1"/>
  <c r="K299" i="13"/>
  <c r="Q299" i="13" s="1"/>
  <c r="K296" i="13"/>
  <c r="T296" i="13" s="1"/>
  <c r="K266" i="13"/>
  <c r="R266" i="13" s="1"/>
  <c r="K234" i="13"/>
  <c r="T234" i="13" s="1"/>
  <c r="K228" i="13"/>
  <c r="K226" i="13"/>
  <c r="R226" i="13" s="1"/>
  <c r="K224" i="13"/>
  <c r="U224" i="13" s="1"/>
  <c r="K222" i="13"/>
  <c r="S222" i="13" s="1"/>
  <c r="K220" i="13"/>
  <c r="S220" i="13" s="1"/>
  <c r="K218" i="13"/>
  <c r="R218" i="13" s="1"/>
  <c r="K216" i="13"/>
  <c r="Q216" i="13" s="1"/>
  <c r="K214" i="13"/>
  <c r="U214" i="13" s="1"/>
  <c r="K212" i="13"/>
  <c r="Q212" i="13" s="1"/>
  <c r="K210" i="13"/>
  <c r="S210" i="13" s="1"/>
  <c r="K208" i="13"/>
  <c r="U208" i="13" s="1"/>
  <c r="K206" i="13"/>
  <c r="Q206" i="13" s="1"/>
  <c r="K203" i="13"/>
  <c r="T203" i="13" s="1"/>
  <c r="K200" i="13"/>
  <c r="Q200" i="13" s="1"/>
  <c r="K167" i="13"/>
  <c r="Q167" i="13" s="1"/>
  <c r="K164" i="13"/>
  <c r="K162" i="13"/>
  <c r="U162" i="13" s="1"/>
  <c r="K160" i="13"/>
  <c r="S160" i="13" s="1"/>
  <c r="K158" i="13"/>
  <c r="Q158" i="13" s="1"/>
  <c r="K156" i="13"/>
  <c r="U156" i="13" s="1"/>
  <c r="K154" i="13"/>
  <c r="U154" i="13" s="1"/>
  <c r="K152" i="13"/>
  <c r="R152" i="13" s="1"/>
  <c r="K150" i="13"/>
  <c r="S150" i="13" s="1"/>
  <c r="K148" i="13"/>
  <c r="Q148" i="13" s="1"/>
  <c r="K146" i="13"/>
  <c r="Q146" i="13" s="1"/>
  <c r="K144" i="13"/>
  <c r="Q144" i="13" s="1"/>
  <c r="K142" i="13"/>
  <c r="Q142" i="13" s="1"/>
  <c r="K135" i="13"/>
  <c r="S135" i="13" s="1"/>
  <c r="K131" i="13"/>
  <c r="K129" i="13"/>
  <c r="R129" i="13" s="1"/>
  <c r="K127" i="13"/>
  <c r="U127" i="13" s="1"/>
  <c r="K125" i="13"/>
  <c r="Q125" i="13" s="1"/>
  <c r="K123" i="13"/>
  <c r="U123" i="13" s="1"/>
  <c r="K121" i="13"/>
  <c r="U121" i="13" s="1"/>
  <c r="K119" i="13"/>
  <c r="Q119" i="13" s="1"/>
  <c r="K117" i="13"/>
  <c r="U117" i="13" s="1"/>
  <c r="K115" i="13"/>
  <c r="U115" i="13" s="1"/>
  <c r="K113" i="13"/>
  <c r="S113" i="13" s="1"/>
  <c r="K111" i="13"/>
  <c r="T111" i="13" s="1"/>
  <c r="K109" i="13"/>
  <c r="S109" i="13" s="1"/>
  <c r="K99" i="13"/>
  <c r="K97" i="13"/>
  <c r="R97" i="13" s="1"/>
  <c r="K95" i="13"/>
  <c r="U95" i="13" s="1"/>
  <c r="K93" i="13"/>
  <c r="R93" i="13" s="1"/>
  <c r="K91" i="13"/>
  <c r="R91" i="13" s="1"/>
  <c r="K89" i="13"/>
  <c r="T89" i="13" s="1"/>
  <c r="K87" i="13"/>
  <c r="Q87" i="13" s="1"/>
  <c r="K85" i="13"/>
  <c r="S85" i="13" s="1"/>
  <c r="K83" i="13"/>
  <c r="R83" i="13" s="1"/>
  <c r="K81" i="13"/>
  <c r="U81" i="13" s="1"/>
  <c r="K79" i="13"/>
  <c r="T79" i="13" s="1"/>
  <c r="K77" i="13"/>
  <c r="T77" i="13" s="1"/>
  <c r="K74" i="13"/>
  <c r="Q74" i="13" s="1"/>
  <c r="K71" i="13"/>
  <c r="R71" i="13" s="1"/>
  <c r="K68" i="13"/>
  <c r="K66" i="13"/>
  <c r="S66" i="13" s="1"/>
  <c r="K64" i="13"/>
  <c r="R64" i="13" s="1"/>
  <c r="K62" i="13"/>
  <c r="R62" i="13" s="1"/>
  <c r="K60" i="13"/>
  <c r="U60" i="13" s="1"/>
  <c r="K58" i="13"/>
  <c r="R58" i="13" s="1"/>
  <c r="K56" i="13"/>
  <c r="T56" i="13" s="1"/>
  <c r="K54" i="13"/>
  <c r="Q54" i="13" s="1"/>
  <c r="K52" i="13"/>
  <c r="U52" i="13" s="1"/>
  <c r="K50" i="13"/>
  <c r="R50" i="13" s="1"/>
  <c r="K48" i="13"/>
  <c r="Q48" i="13" s="1"/>
  <c r="K46" i="13"/>
  <c r="U46" i="13" s="1"/>
  <c r="K10" i="13"/>
  <c r="R10" i="13" s="1"/>
  <c r="K169" i="13"/>
  <c r="S169" i="13" s="1"/>
  <c r="U394" i="13"/>
  <c r="Q394" i="13"/>
  <c r="S394" i="13"/>
  <c r="Q319" i="13"/>
  <c r="T319" i="13"/>
  <c r="R317" i="13"/>
  <c r="U315" i="13"/>
  <c r="Q315" i="13"/>
  <c r="S315" i="13"/>
  <c r="T311" i="13"/>
  <c r="R311" i="13"/>
  <c r="T309" i="13"/>
  <c r="U307" i="13"/>
  <c r="Q307" i="13"/>
  <c r="S307" i="13"/>
  <c r="U303" i="13"/>
  <c r="S303" i="13"/>
  <c r="Q301" i="13"/>
  <c r="U212" i="13"/>
  <c r="S212" i="13"/>
  <c r="R212" i="13"/>
  <c r="T208" i="13"/>
  <c r="U142" i="13"/>
  <c r="S142" i="13"/>
  <c r="R142" i="13"/>
  <c r="S127" i="13"/>
  <c r="U111" i="13"/>
  <c r="Q111" i="13"/>
  <c r="T85" i="13"/>
  <c r="U79" i="13"/>
  <c r="Q79" i="13"/>
  <c r="S10" i="13"/>
  <c r="Q10" i="13"/>
  <c r="K388" i="13"/>
  <c r="K384" i="13"/>
  <c r="K380" i="13"/>
  <c r="K368" i="13"/>
  <c r="K366" i="13"/>
  <c r="K290" i="13"/>
  <c r="K286" i="13"/>
  <c r="K284" i="13"/>
  <c r="K282" i="13"/>
  <c r="K280" i="13"/>
  <c r="K272" i="13"/>
  <c r="K257" i="13"/>
  <c r="U385" i="13"/>
  <c r="Q385" i="13"/>
  <c r="Q383" i="13"/>
  <c r="T383" i="13"/>
  <c r="R381" i="13"/>
  <c r="T381" i="13"/>
  <c r="K377" i="13"/>
  <c r="K375" i="13"/>
  <c r="K373" i="13"/>
  <c r="K371" i="13"/>
  <c r="K369" i="13"/>
  <c r="K367" i="13"/>
  <c r="K365" i="13"/>
  <c r="K360" i="13"/>
  <c r="Q289" i="13"/>
  <c r="U289" i="13"/>
  <c r="R287" i="13"/>
  <c r="S287" i="13"/>
  <c r="T285" i="13"/>
  <c r="S285" i="13"/>
  <c r="Q285" i="13"/>
  <c r="R281" i="13"/>
  <c r="R279" i="13"/>
  <c r="S279" i="13"/>
  <c r="R277" i="13"/>
  <c r="U277" i="13"/>
  <c r="S273" i="13"/>
  <c r="R273" i="13"/>
  <c r="R271" i="13"/>
  <c r="S271" i="13"/>
  <c r="T269" i="13"/>
  <c r="S269" i="13"/>
  <c r="Q269" i="13"/>
  <c r="S258" i="13"/>
  <c r="U256" i="13"/>
  <c r="Q256" i="13"/>
  <c r="U252" i="13"/>
  <c r="Q252" i="13"/>
  <c r="S250" i="13"/>
  <c r="R248" i="13"/>
  <c r="U248" i="13"/>
  <c r="S248" i="13"/>
  <c r="K244" i="13"/>
  <c r="K242" i="13"/>
  <c r="K240" i="13"/>
  <c r="K238" i="13"/>
  <c r="K232" i="13"/>
  <c r="S194" i="13"/>
  <c r="R192" i="13"/>
  <c r="U192" i="13"/>
  <c r="S192" i="13"/>
  <c r="Q190" i="13"/>
  <c r="U188" i="13"/>
  <c r="S186" i="13"/>
  <c r="R184" i="13"/>
  <c r="T184" i="13"/>
  <c r="S184" i="13"/>
  <c r="K182" i="13"/>
  <c r="K180" i="13"/>
  <c r="K178" i="13"/>
  <c r="K176" i="13"/>
  <c r="K174" i="13"/>
  <c r="K171" i="13"/>
  <c r="K138" i="13"/>
  <c r="K107" i="13"/>
  <c r="K104" i="13"/>
  <c r="R40" i="13"/>
  <c r="U40" i="13"/>
  <c r="S40" i="13"/>
  <c r="S33" i="13"/>
  <c r="T33" i="13"/>
  <c r="S29" i="13"/>
  <c r="T29" i="13"/>
  <c r="Q27" i="13"/>
  <c r="R25" i="13"/>
  <c r="S25" i="13"/>
  <c r="U25" i="13"/>
  <c r="R23" i="13"/>
  <c r="Q19" i="13"/>
  <c r="R17" i="13"/>
  <c r="Q17" i="13"/>
  <c r="U17" i="13"/>
  <c r="K13" i="13"/>
  <c r="U8" i="13"/>
  <c r="Q8" i="13"/>
  <c r="T8" i="13"/>
  <c r="R8" i="13"/>
  <c r="Q64" i="13"/>
  <c r="T64" i="13"/>
  <c r="T52" i="13"/>
  <c r="S52" i="13"/>
  <c r="K386" i="13"/>
  <c r="K372" i="13"/>
  <c r="K292" i="13"/>
  <c r="K276" i="13"/>
  <c r="K270" i="13"/>
  <c r="K263" i="13"/>
  <c r="K259" i="13"/>
  <c r="K255" i="13"/>
  <c r="K253" i="13"/>
  <c r="K251" i="13"/>
  <c r="K249" i="13"/>
  <c r="K247" i="13"/>
  <c r="K245" i="13"/>
  <c r="K243" i="13"/>
  <c r="K241" i="13"/>
  <c r="K239" i="13"/>
  <c r="K237" i="13"/>
  <c r="K233" i="13"/>
  <c r="K231" i="13"/>
  <c r="K195" i="13"/>
  <c r="K193" i="13"/>
  <c r="K191" i="13"/>
  <c r="K189" i="13"/>
  <c r="K187" i="13"/>
  <c r="K185" i="13"/>
  <c r="K183" i="13"/>
  <c r="K181" i="13"/>
  <c r="K179" i="13"/>
  <c r="K177" i="13"/>
  <c r="K175" i="13"/>
  <c r="K173" i="13"/>
  <c r="K170" i="13"/>
  <c r="K139" i="13"/>
  <c r="K108" i="13"/>
  <c r="K106" i="13"/>
  <c r="S105" i="13"/>
  <c r="Q105" i="13"/>
  <c r="T105" i="13"/>
  <c r="K103" i="13"/>
  <c r="R44" i="13"/>
  <c r="U44" i="13"/>
  <c r="Q44" i="13"/>
  <c r="T44" i="13"/>
  <c r="S44" i="13"/>
  <c r="K42" i="13"/>
  <c r="K41" i="13"/>
  <c r="K39" i="13"/>
  <c r="K36" i="13"/>
  <c r="K34" i="13"/>
  <c r="K32" i="13"/>
  <c r="K30" i="13"/>
  <c r="K28" i="13"/>
  <c r="K26" i="13"/>
  <c r="K24" i="13"/>
  <c r="K22" i="13"/>
  <c r="K20" i="13"/>
  <c r="K18" i="13"/>
  <c r="K16" i="13"/>
  <c r="K14" i="13"/>
  <c r="K7" i="13"/>
  <c r="K172" i="13"/>
  <c r="K236" i="13"/>
  <c r="K300" i="13"/>
  <c r="Q413" i="13"/>
  <c r="T411" i="13"/>
  <c r="S411" i="13"/>
  <c r="R409" i="13"/>
  <c r="S409" i="13"/>
  <c r="T409" i="13"/>
  <c r="Q407" i="13"/>
  <c r="Q405" i="13"/>
  <c r="S403" i="13"/>
  <c r="Q401" i="13"/>
  <c r="S401" i="13"/>
  <c r="S399" i="13"/>
  <c r="U399" i="13"/>
  <c r="R364" i="13"/>
  <c r="Q364" i="13"/>
  <c r="Q362" i="13"/>
  <c r="S351" i="13"/>
  <c r="R351" i="13"/>
  <c r="U349" i="13"/>
  <c r="Q347" i="13"/>
  <c r="S347" i="13"/>
  <c r="T343" i="13"/>
  <c r="S343" i="13"/>
  <c r="R343" i="13"/>
  <c r="R341" i="13"/>
  <c r="T341" i="13"/>
  <c r="T339" i="13"/>
  <c r="Q339" i="13"/>
  <c r="R339" i="13"/>
  <c r="T335" i="13"/>
  <c r="R335" i="13"/>
  <c r="U333" i="13"/>
  <c r="T330" i="13"/>
  <c r="Q327" i="13"/>
  <c r="U299" i="13"/>
  <c r="S299" i="13"/>
  <c r="R299" i="13"/>
  <c r="S266" i="13"/>
  <c r="T266" i="13"/>
  <c r="T224" i="13"/>
  <c r="S224" i="13"/>
  <c r="Q220" i="13"/>
  <c r="T220" i="13"/>
  <c r="U216" i="13"/>
  <c r="S216" i="13"/>
  <c r="R216" i="13"/>
  <c r="U203" i="13"/>
  <c r="Q203" i="13"/>
  <c r="R167" i="13"/>
  <c r="U167" i="13"/>
  <c r="T162" i="13"/>
  <c r="S162" i="13"/>
  <c r="S158" i="13"/>
  <c r="R158" i="13"/>
  <c r="T154" i="13"/>
  <c r="S154" i="13"/>
  <c r="T150" i="13"/>
  <c r="U146" i="13"/>
  <c r="S146" i="13"/>
  <c r="R146" i="13"/>
  <c r="T123" i="13"/>
  <c r="S123" i="13"/>
  <c r="S119" i="13"/>
  <c r="R119" i="13"/>
  <c r="T115" i="13"/>
  <c r="S115" i="13"/>
  <c r="T95" i="13"/>
  <c r="S95" i="13"/>
  <c r="Q91" i="13"/>
  <c r="T91" i="13"/>
  <c r="U87" i="13"/>
  <c r="S87" i="13"/>
  <c r="Q83" i="13"/>
  <c r="T83" i="13"/>
  <c r="R74" i="13"/>
  <c r="U74" i="13"/>
  <c r="R60" i="13"/>
  <c r="T60" i="13"/>
  <c r="S60" i="13"/>
  <c r="U56" i="13"/>
  <c r="Q56" i="13"/>
  <c r="R48" i="13"/>
  <c r="U48" i="13"/>
  <c r="S48" i="13"/>
  <c r="K382" i="13"/>
  <c r="K378" i="13"/>
  <c r="K376" i="13"/>
  <c r="K374" i="13"/>
  <c r="K370" i="13"/>
  <c r="K361" i="13"/>
  <c r="K359" i="13"/>
  <c r="K288" i="13"/>
  <c r="K278" i="13"/>
  <c r="K274" i="13"/>
  <c r="K420" i="13"/>
  <c r="K418" i="13"/>
  <c r="K416" i="13"/>
  <c r="K414" i="13"/>
  <c r="K412" i="13"/>
  <c r="K410" i="13"/>
  <c r="K408" i="13"/>
  <c r="K406" i="13"/>
  <c r="K404" i="13"/>
  <c r="K402" i="13"/>
  <c r="K400" i="13"/>
  <c r="K398" i="13"/>
  <c r="K395" i="13"/>
  <c r="K392" i="13"/>
  <c r="K363" i="13"/>
  <c r="K358" i="13"/>
  <c r="K356" i="13"/>
  <c r="K354" i="13"/>
  <c r="K352" i="13"/>
  <c r="K350" i="13"/>
  <c r="K348" i="13"/>
  <c r="K346" i="13"/>
  <c r="K344" i="13"/>
  <c r="K342" i="13"/>
  <c r="K340" i="13"/>
  <c r="K338" i="13"/>
  <c r="K336" i="13"/>
  <c r="K334" i="13"/>
  <c r="K331" i="13"/>
  <c r="K328" i="13"/>
  <c r="K324" i="13"/>
  <c r="K322" i="13"/>
  <c r="K320" i="13"/>
  <c r="K318" i="13"/>
  <c r="K316" i="13"/>
  <c r="K314" i="13"/>
  <c r="K312" i="13"/>
  <c r="K310" i="13"/>
  <c r="K308" i="13"/>
  <c r="K306" i="13"/>
  <c r="K304" i="13"/>
  <c r="K302" i="13"/>
  <c r="K298" i="13"/>
  <c r="U297" i="13"/>
  <c r="Q297" i="13"/>
  <c r="K295" i="13"/>
  <c r="K267" i="13"/>
  <c r="K235" i="13"/>
  <c r="K227" i="13"/>
  <c r="K225" i="13"/>
  <c r="K223" i="13"/>
  <c r="K221" i="13"/>
  <c r="K219" i="13"/>
  <c r="K217" i="13"/>
  <c r="K215" i="13"/>
  <c r="K213" i="13"/>
  <c r="K211" i="13"/>
  <c r="K209" i="13"/>
  <c r="K207" i="13"/>
  <c r="K205" i="13"/>
  <c r="K202" i="13"/>
  <c r="K199" i="13"/>
  <c r="K168" i="13"/>
  <c r="K163" i="13"/>
  <c r="K161" i="13"/>
  <c r="K159" i="13"/>
  <c r="K157" i="13"/>
  <c r="K155" i="13"/>
  <c r="K153" i="13"/>
  <c r="K151" i="13"/>
  <c r="K149" i="13"/>
  <c r="K147" i="13"/>
  <c r="K145" i="13"/>
  <c r="K143" i="13"/>
  <c r="K141" i="13"/>
  <c r="K136" i="13"/>
  <c r="K132" i="13"/>
  <c r="K130" i="13"/>
  <c r="K128" i="13"/>
  <c r="K126" i="13"/>
  <c r="K124" i="13"/>
  <c r="K122" i="13"/>
  <c r="K120" i="13"/>
  <c r="K118" i="13"/>
  <c r="K116" i="13"/>
  <c r="K114" i="13"/>
  <c r="K112" i="13"/>
  <c r="K110" i="13"/>
  <c r="K102" i="13"/>
  <c r="K100" i="13"/>
  <c r="K98" i="13"/>
  <c r="K96" i="13"/>
  <c r="K94" i="13"/>
  <c r="K92" i="13"/>
  <c r="K90" i="13"/>
  <c r="K88" i="13"/>
  <c r="K86" i="13"/>
  <c r="K84" i="13"/>
  <c r="K82" i="13"/>
  <c r="K80" i="13"/>
  <c r="K78" i="13"/>
  <c r="K75" i="13"/>
  <c r="K72" i="13"/>
  <c r="K67" i="13"/>
  <c r="K65" i="13"/>
  <c r="K63" i="13"/>
  <c r="K61" i="13"/>
  <c r="K59" i="13"/>
  <c r="K57" i="13"/>
  <c r="K55" i="13"/>
  <c r="K53" i="13"/>
  <c r="K51" i="13"/>
  <c r="K49" i="13"/>
  <c r="K47" i="13"/>
  <c r="K45" i="13"/>
  <c r="K11" i="13"/>
  <c r="K37" i="4"/>
  <c r="K44" i="4"/>
  <c r="I6" i="13"/>
  <c r="K6" i="13" s="1"/>
  <c r="U6" i="13" s="1"/>
  <c r="N198" i="13"/>
  <c r="W201" i="13"/>
  <c r="M204" i="13"/>
  <c r="V204" i="13"/>
  <c r="N390" i="13"/>
  <c r="W390" i="13"/>
  <c r="M396" i="13"/>
  <c r="V70" i="13"/>
  <c r="V73" i="13"/>
  <c r="O102" i="13"/>
  <c r="X166" i="13"/>
  <c r="N300" i="13"/>
  <c r="V9" i="13"/>
  <c r="W6" i="13"/>
  <c r="V198" i="13"/>
  <c r="J201" i="13"/>
  <c r="K201" i="13" s="1"/>
  <c r="J204" i="13"/>
  <c r="K204" i="13" s="1"/>
  <c r="V325" i="13"/>
  <c r="V326" i="13"/>
  <c r="J329" i="13"/>
  <c r="K329" i="13" s="1"/>
  <c r="V329" i="13"/>
  <c r="J332" i="13"/>
  <c r="K332" i="13" s="1"/>
  <c r="V390" i="13"/>
  <c r="J393" i="13"/>
  <c r="K393" i="13" s="1"/>
  <c r="V393" i="13"/>
  <c r="J396" i="13"/>
  <c r="K396" i="13" s="1"/>
  <c r="P5" i="13"/>
  <c r="O37" i="13"/>
  <c r="O101" i="13"/>
  <c r="N133" i="13"/>
  <c r="W133" i="13"/>
  <c r="N197" i="13"/>
  <c r="N261" i="13"/>
  <c r="W261" i="13"/>
  <c r="O293" i="13"/>
  <c r="I357" i="13"/>
  <c r="K357" i="13" s="1"/>
  <c r="J70" i="13"/>
  <c r="K70" i="13" s="1"/>
  <c r="O5" i="13"/>
  <c r="M261" i="13"/>
  <c r="N5" i="13"/>
  <c r="J9" i="13"/>
  <c r="K9" i="13" s="1"/>
  <c r="V5" i="13"/>
  <c r="I12" i="13"/>
  <c r="K12" i="13" s="1"/>
  <c r="P12" i="13"/>
  <c r="X37" i="13"/>
  <c r="O38" i="13"/>
  <c r="X38" i="13"/>
  <c r="O41" i="13"/>
  <c r="X41" i="13"/>
  <c r="N37" i="13"/>
  <c r="W37" i="13"/>
  <c r="J69" i="13"/>
  <c r="K69" i="13" s="1"/>
  <c r="J73" i="13"/>
  <c r="K73" i="13" s="1"/>
  <c r="J76" i="13"/>
  <c r="K76" i="13" s="1"/>
  <c r="I101" i="13"/>
  <c r="X101" i="13"/>
  <c r="X102" i="13"/>
  <c r="O105" i="13"/>
  <c r="X105" i="13"/>
  <c r="N101" i="13"/>
  <c r="W101" i="13"/>
  <c r="J137" i="13"/>
  <c r="K137" i="13" s="1"/>
  <c r="O166" i="13"/>
  <c r="O169" i="13"/>
  <c r="X169" i="13"/>
  <c r="N165" i="13"/>
  <c r="W165" i="13"/>
  <c r="I229" i="13"/>
  <c r="X229" i="13"/>
  <c r="O230" i="13"/>
  <c r="X230" i="13"/>
  <c r="O233" i="13"/>
  <c r="X233" i="13"/>
  <c r="V265" i="13"/>
  <c r="J268" i="13"/>
  <c r="K268" i="13" s="1"/>
  <c r="I293" i="13"/>
  <c r="X293" i="13"/>
  <c r="O294" i="13"/>
  <c r="X294" i="13"/>
  <c r="X297" i="13"/>
  <c r="N293" i="13"/>
  <c r="W293" i="13"/>
  <c r="X357" i="13"/>
  <c r="O358" i="13"/>
  <c r="X358" i="13"/>
  <c r="O361" i="13"/>
  <c r="X361" i="13"/>
  <c r="N236" i="13"/>
  <c r="J37" i="13"/>
  <c r="P69" i="13"/>
  <c r="J101" i="13"/>
  <c r="P101" i="13"/>
  <c r="V133" i="13"/>
  <c r="J133" i="13"/>
  <c r="K133" i="13" s="1"/>
  <c r="V134" i="13"/>
  <c r="V137" i="13"/>
  <c r="J140" i="13"/>
  <c r="K140" i="13" s="1"/>
  <c r="P133" i="13"/>
  <c r="J165" i="13"/>
  <c r="M197" i="13"/>
  <c r="W197" i="13"/>
  <c r="J261" i="13"/>
  <c r="K261" i="13" s="1"/>
  <c r="V262" i="13"/>
  <c r="J265" i="13"/>
  <c r="K265" i="13" s="1"/>
  <c r="V261" i="13"/>
  <c r="P261" i="13"/>
  <c r="M325" i="13"/>
  <c r="M389" i="13"/>
  <c r="J197" i="13"/>
  <c r="K197" i="13" s="1"/>
  <c r="P197" i="13"/>
  <c r="N229" i="13"/>
  <c r="P293" i="13"/>
  <c r="J325" i="13"/>
  <c r="K325" i="13" s="1"/>
  <c r="V389" i="13"/>
  <c r="P389" i="13"/>
  <c r="N364" i="13"/>
  <c r="N108" i="13"/>
  <c r="N44" i="13"/>
  <c r="N6" i="13"/>
  <c r="W364" i="13"/>
  <c r="W300" i="13"/>
  <c r="W236" i="13"/>
  <c r="W108" i="13"/>
  <c r="W44" i="13"/>
  <c r="M69" i="13"/>
  <c r="V69" i="13"/>
  <c r="M133" i="13"/>
  <c r="J229" i="13"/>
  <c r="P229" i="13"/>
  <c r="N357" i="13"/>
  <c r="W357" i="13"/>
  <c r="P165" i="13"/>
  <c r="W229" i="13"/>
  <c r="J293" i="13"/>
  <c r="P325" i="13"/>
  <c r="J389" i="13"/>
  <c r="K389" i="13" s="1"/>
  <c r="J262" i="13"/>
  <c r="K262" i="13" s="1"/>
  <c r="N172" i="13"/>
  <c r="P76" i="13"/>
  <c r="W172" i="13"/>
  <c r="N69" i="13"/>
  <c r="I165" i="13"/>
  <c r="O165" i="13"/>
  <c r="X165" i="13"/>
  <c r="J390" i="13"/>
  <c r="K390" i="13" s="1"/>
  <c r="P396" i="13"/>
  <c r="J326" i="13"/>
  <c r="K326" i="13" s="1"/>
  <c r="P332" i="13"/>
  <c r="V293" i="13"/>
  <c r="P300" i="13"/>
  <c r="J294" i="13"/>
  <c r="K294" i="13" s="1"/>
  <c r="P268" i="13"/>
  <c r="J230" i="13"/>
  <c r="K230" i="13" s="1"/>
  <c r="P204" i="13"/>
  <c r="J198" i="13"/>
  <c r="K198" i="13" s="1"/>
  <c r="X172" i="13"/>
  <c r="I166" i="13"/>
  <c r="K166" i="13" s="1"/>
  <c r="J134" i="13"/>
  <c r="K134" i="13" s="1"/>
  <c r="P140" i="13"/>
  <c r="P108" i="13"/>
  <c r="N76" i="13"/>
  <c r="W69" i="13"/>
  <c r="X69" i="13"/>
  <c r="L38" i="13"/>
  <c r="M38" i="13"/>
  <c r="J38" i="13"/>
  <c r="K38" i="13" s="1"/>
  <c r="X5" i="4"/>
  <c r="X5" i="13" s="1"/>
  <c r="W5" i="4"/>
  <c r="W5" i="13" s="1"/>
  <c r="S21" i="13" l="1"/>
  <c r="U12" i="4"/>
  <c r="T12" i="4"/>
  <c r="R12" i="4"/>
  <c r="R15" i="13"/>
  <c r="Q43" i="13"/>
  <c r="S43" i="13"/>
  <c r="T43" i="13"/>
  <c r="U246" i="13"/>
  <c r="Q246" i="13"/>
  <c r="T275" i="13"/>
  <c r="R275" i="13"/>
  <c r="S275" i="13"/>
  <c r="U275" i="13"/>
  <c r="U379" i="13"/>
  <c r="R379" i="13"/>
  <c r="Q379" i="13"/>
  <c r="T379" i="13"/>
  <c r="Q23" i="13"/>
  <c r="U23" i="13"/>
  <c r="U31" i="13"/>
  <c r="R31" i="13"/>
  <c r="R254" i="13"/>
  <c r="Q254" i="13"/>
  <c r="T254" i="13"/>
  <c r="Q264" i="13"/>
  <c r="T264" i="13"/>
  <c r="S264" i="13"/>
  <c r="U283" i="13"/>
  <c r="Q283" i="13"/>
  <c r="T283" i="13"/>
  <c r="T23" i="13"/>
  <c r="R43" i="13"/>
  <c r="U190" i="13"/>
  <c r="T246" i="13"/>
  <c r="U254" i="13"/>
  <c r="R81" i="13"/>
  <c r="T31" i="13"/>
  <c r="R246" i="13"/>
  <c r="S254" i="13"/>
  <c r="R264" i="13"/>
  <c r="R283" i="13"/>
  <c r="S379" i="13"/>
  <c r="T15" i="13"/>
  <c r="S15" i="13"/>
  <c r="Q15" i="13"/>
  <c r="S190" i="13"/>
  <c r="R190" i="13"/>
  <c r="Q31" i="13"/>
  <c r="S283" i="13"/>
  <c r="S23" i="13"/>
  <c r="U264" i="13"/>
  <c r="Q275" i="13"/>
  <c r="R297" i="13"/>
  <c r="T48" i="13"/>
  <c r="S56" i="13"/>
  <c r="R56" i="13"/>
  <c r="T74" i="13"/>
  <c r="S74" i="13"/>
  <c r="U83" i="13"/>
  <c r="R87" i="13"/>
  <c r="U91" i="13"/>
  <c r="R95" i="13"/>
  <c r="Q115" i="13"/>
  <c r="U119" i="13"/>
  <c r="Q123" i="13"/>
  <c r="T146" i="13"/>
  <c r="Q150" i="13"/>
  <c r="Q154" i="13"/>
  <c r="U158" i="13"/>
  <c r="Q162" i="13"/>
  <c r="S203" i="13"/>
  <c r="R203" i="13"/>
  <c r="R220" i="13"/>
  <c r="U220" i="13"/>
  <c r="Q266" i="13"/>
  <c r="T299" i="13"/>
  <c r="R330" i="13"/>
  <c r="S335" i="13"/>
  <c r="U339" i="13"/>
  <c r="T347" i="13"/>
  <c r="U347" i="13"/>
  <c r="U351" i="13"/>
  <c r="R399" i="13"/>
  <c r="T399" i="13"/>
  <c r="U401" i="13"/>
  <c r="R411" i="13"/>
  <c r="U413" i="13"/>
  <c r="U105" i="13"/>
  <c r="R52" i="13"/>
  <c r="U64" i="13"/>
  <c r="T17" i="13"/>
  <c r="T21" i="13"/>
  <c r="Q25" i="13"/>
  <c r="U33" i="13"/>
  <c r="R33" i="13"/>
  <c r="Q184" i="13"/>
  <c r="Q188" i="13"/>
  <c r="T192" i="13"/>
  <c r="T248" i="13"/>
  <c r="S256" i="13"/>
  <c r="R256" i="13"/>
  <c r="U269" i="13"/>
  <c r="S277" i="13"/>
  <c r="U281" i="13"/>
  <c r="U285" i="13"/>
  <c r="T289" i="13"/>
  <c r="S383" i="13"/>
  <c r="U383" i="13"/>
  <c r="R385" i="13"/>
  <c r="T10" i="13"/>
  <c r="R111" i="13"/>
  <c r="T127" i="13"/>
  <c r="S208" i="13"/>
  <c r="T212" i="13"/>
  <c r="R303" i="13"/>
  <c r="R307" i="13"/>
  <c r="R315" i="13"/>
  <c r="R394" i="13"/>
  <c r="T297" i="13"/>
  <c r="S83" i="13"/>
  <c r="S91" i="13"/>
  <c r="R115" i="13"/>
  <c r="R123" i="13"/>
  <c r="R154" i="13"/>
  <c r="R162" i="13"/>
  <c r="T401" i="13"/>
  <c r="S64" i="13"/>
  <c r="Q277" i="13"/>
  <c r="T385" i="13"/>
  <c r="Q66" i="13"/>
  <c r="Q109" i="13"/>
  <c r="U148" i="13"/>
  <c r="S58" i="13"/>
  <c r="R214" i="13"/>
  <c r="R38" i="4"/>
  <c r="S50" i="13"/>
  <c r="Q60" i="13"/>
  <c r="T66" i="13"/>
  <c r="T87" i="13"/>
  <c r="Q95" i="13"/>
  <c r="T119" i="13"/>
  <c r="Q135" i="13"/>
  <c r="R150" i="13"/>
  <c r="U150" i="13"/>
  <c r="T158" i="13"/>
  <c r="T167" i="13"/>
  <c r="S167" i="13"/>
  <c r="T216" i="13"/>
  <c r="Q222" i="13"/>
  <c r="Q224" i="13"/>
  <c r="U266" i="13"/>
  <c r="Q330" i="13"/>
  <c r="Q335" i="13"/>
  <c r="Q343" i="13"/>
  <c r="T351" i="13"/>
  <c r="U364" i="13"/>
  <c r="S364" i="13"/>
  <c r="Q409" i="13"/>
  <c r="Q411" i="13"/>
  <c r="T413" i="13"/>
  <c r="R413" i="13"/>
  <c r="Q52" i="13"/>
  <c r="U21" i="13"/>
  <c r="R21" i="13"/>
  <c r="Q29" i="13"/>
  <c r="R29" i="13"/>
  <c r="T40" i="13"/>
  <c r="S188" i="13"/>
  <c r="R188" i="13"/>
  <c r="S252" i="13"/>
  <c r="R252" i="13"/>
  <c r="U273" i="13"/>
  <c r="T273" i="13"/>
  <c r="S281" i="13"/>
  <c r="R289" i="13"/>
  <c r="U381" i="13"/>
  <c r="S381" i="13"/>
  <c r="U10" i="13"/>
  <c r="S79" i="13"/>
  <c r="R79" i="13"/>
  <c r="S111" i="13"/>
  <c r="U125" i="13"/>
  <c r="Q127" i="13"/>
  <c r="T142" i="13"/>
  <c r="U206" i="13"/>
  <c r="Q208" i="13"/>
  <c r="Q234" i="13"/>
  <c r="T303" i="13"/>
  <c r="Q311" i="13"/>
  <c r="S319" i="13"/>
  <c r="U319" i="13"/>
  <c r="Q38" i="4"/>
  <c r="R156" i="13"/>
  <c r="T169" i="13"/>
  <c r="S93" i="13"/>
  <c r="R117" i="13"/>
  <c r="T135" i="13"/>
  <c r="R224" i="13"/>
  <c r="S330" i="13"/>
  <c r="U77" i="13"/>
  <c r="Q281" i="13"/>
  <c r="Q85" i="13"/>
  <c r="R127" i="13"/>
  <c r="R208" i="13"/>
  <c r="S311" i="13"/>
  <c r="S41" i="4"/>
  <c r="Q169" i="13"/>
  <c r="Q50" i="13"/>
  <c r="T50" i="13"/>
  <c r="U66" i="13"/>
  <c r="Q93" i="13"/>
  <c r="T93" i="13"/>
  <c r="U109" i="13"/>
  <c r="T117" i="13"/>
  <c r="S117" i="13"/>
  <c r="U135" i="13"/>
  <c r="R148" i="13"/>
  <c r="U222" i="13"/>
  <c r="U327" i="13"/>
  <c r="T333" i="13"/>
  <c r="R333" i="13"/>
  <c r="S341" i="13"/>
  <c r="R349" i="13"/>
  <c r="T362" i="13"/>
  <c r="U362" i="13"/>
  <c r="R403" i="13"/>
  <c r="T403" i="13"/>
  <c r="U405" i="13"/>
  <c r="U407" i="13"/>
  <c r="Q58" i="13"/>
  <c r="T58" i="13"/>
  <c r="R77" i="13"/>
  <c r="S19" i="13"/>
  <c r="T19" i="13"/>
  <c r="S27" i="13"/>
  <c r="T27" i="13"/>
  <c r="Q186" i="13"/>
  <c r="T186" i="13"/>
  <c r="U194" i="13"/>
  <c r="T194" i="13"/>
  <c r="Q250" i="13"/>
  <c r="T250" i="13"/>
  <c r="Q258" i="13"/>
  <c r="T258" i="13"/>
  <c r="T271" i="13"/>
  <c r="T279" i="13"/>
  <c r="T287" i="13"/>
  <c r="U85" i="13"/>
  <c r="R125" i="13"/>
  <c r="T156" i="13"/>
  <c r="S156" i="13"/>
  <c r="R206" i="13"/>
  <c r="T214" i="13"/>
  <c r="S214" i="13"/>
  <c r="U234" i="13"/>
  <c r="U301" i="13"/>
  <c r="R309" i="13"/>
  <c r="Q317" i="13"/>
  <c r="S317" i="13"/>
  <c r="T41" i="4"/>
  <c r="Q41" i="4"/>
  <c r="R169" i="13"/>
  <c r="U169" i="13"/>
  <c r="U50" i="13"/>
  <c r="R66" i="13"/>
  <c r="U93" i="13"/>
  <c r="R109" i="13"/>
  <c r="Q117" i="13"/>
  <c r="R135" i="13"/>
  <c r="T148" i="13"/>
  <c r="S148" i="13"/>
  <c r="R222" i="13"/>
  <c r="S327" i="13"/>
  <c r="S333" i="13"/>
  <c r="Q341" i="13"/>
  <c r="T349" i="13"/>
  <c r="S362" i="13"/>
  <c r="Q403" i="13"/>
  <c r="T405" i="13"/>
  <c r="R405" i="13"/>
  <c r="S407" i="13"/>
  <c r="U58" i="13"/>
  <c r="S77" i="13"/>
  <c r="R19" i="13"/>
  <c r="R27" i="13"/>
  <c r="U186" i="13"/>
  <c r="Q194" i="13"/>
  <c r="U250" i="13"/>
  <c r="U258" i="13"/>
  <c r="Q271" i="13"/>
  <c r="Q279" i="13"/>
  <c r="Q287" i="13"/>
  <c r="R85" i="13"/>
  <c r="T125" i="13"/>
  <c r="S125" i="13"/>
  <c r="Q156" i="13"/>
  <c r="T206" i="13"/>
  <c r="S206" i="13"/>
  <c r="Q214" i="13"/>
  <c r="S234" i="13"/>
  <c r="R234" i="13"/>
  <c r="R301" i="13"/>
  <c r="Q309" i="13"/>
  <c r="S309" i="13"/>
  <c r="U317" i="13"/>
  <c r="U41" i="4"/>
  <c r="T38" i="4"/>
  <c r="S38" i="4"/>
  <c r="K165" i="13"/>
  <c r="T109" i="13"/>
  <c r="T222" i="13"/>
  <c r="R327" i="13"/>
  <c r="Q349" i="13"/>
  <c r="R407" i="13"/>
  <c r="Q77" i="13"/>
  <c r="T301" i="13"/>
  <c r="T9" i="4"/>
  <c r="S9" i="4"/>
  <c r="R9" i="4"/>
  <c r="U9" i="4"/>
  <c r="Q9" i="4"/>
  <c r="Q160" i="13"/>
  <c r="T152" i="13"/>
  <c r="R46" i="13"/>
  <c r="U200" i="13"/>
  <c r="S62" i="13"/>
  <c r="S97" i="13"/>
  <c r="S152" i="13"/>
  <c r="T218" i="13"/>
  <c r="Q397" i="13"/>
  <c r="T71" i="13"/>
  <c r="Q89" i="13"/>
  <c r="U144" i="13"/>
  <c r="U417" i="13"/>
  <c r="R54" i="13"/>
  <c r="S218" i="13"/>
  <c r="T226" i="13"/>
  <c r="S337" i="13"/>
  <c r="T345" i="13"/>
  <c r="Q353" i="13"/>
  <c r="Q415" i="13"/>
  <c r="T129" i="13"/>
  <c r="R305" i="13"/>
  <c r="T313" i="13"/>
  <c r="T321" i="13"/>
  <c r="Q113" i="13"/>
  <c r="S226" i="13"/>
  <c r="R121" i="13"/>
  <c r="S129" i="13"/>
  <c r="R200" i="13"/>
  <c r="Q210" i="13"/>
  <c r="U296" i="13"/>
  <c r="R391" i="13"/>
  <c r="S54" i="13"/>
  <c r="Q62" i="13"/>
  <c r="T62" i="13"/>
  <c r="Q97" i="13"/>
  <c r="T97" i="13"/>
  <c r="U113" i="13"/>
  <c r="Q152" i="13"/>
  <c r="U160" i="13"/>
  <c r="Q218" i="13"/>
  <c r="Q226" i="13"/>
  <c r="Q337" i="13"/>
  <c r="Q345" i="13"/>
  <c r="T353" i="13"/>
  <c r="U397" i="13"/>
  <c r="U415" i="13"/>
  <c r="S81" i="13"/>
  <c r="S46" i="13"/>
  <c r="Q71" i="13"/>
  <c r="R89" i="13"/>
  <c r="T121" i="13"/>
  <c r="S121" i="13"/>
  <c r="Q129" i="13"/>
  <c r="R144" i="13"/>
  <c r="S200" i="13"/>
  <c r="U210" i="13"/>
  <c r="R296" i="13"/>
  <c r="S305" i="13"/>
  <c r="R313" i="13"/>
  <c r="R321" i="13"/>
  <c r="Q391" i="13"/>
  <c r="T417" i="13"/>
  <c r="R417" i="13"/>
  <c r="U54" i="13"/>
  <c r="T54" i="13"/>
  <c r="U62" i="13"/>
  <c r="U97" i="13"/>
  <c r="R113" i="13"/>
  <c r="U152" i="13"/>
  <c r="R160" i="13"/>
  <c r="U218" i="13"/>
  <c r="U226" i="13"/>
  <c r="U337" i="13"/>
  <c r="R345" i="13"/>
  <c r="U353" i="13"/>
  <c r="T397" i="13"/>
  <c r="R397" i="13"/>
  <c r="S415" i="13"/>
  <c r="Q81" i="13"/>
  <c r="T81" i="13"/>
  <c r="Q46" i="13"/>
  <c r="T46" i="13"/>
  <c r="U71" i="13"/>
  <c r="S89" i="13"/>
  <c r="Q121" i="13"/>
  <c r="U129" i="13"/>
  <c r="T144" i="13"/>
  <c r="S144" i="13"/>
  <c r="T200" i="13"/>
  <c r="R210" i="13"/>
  <c r="S296" i="13"/>
  <c r="U305" i="13"/>
  <c r="T305" i="13"/>
  <c r="Q313" i="13"/>
  <c r="S313" i="13"/>
  <c r="U321" i="13"/>
  <c r="S321" i="13"/>
  <c r="S391" i="13"/>
  <c r="S417" i="13"/>
  <c r="T113" i="13"/>
  <c r="T160" i="13"/>
  <c r="T337" i="13"/>
  <c r="U345" i="13"/>
  <c r="R353" i="13"/>
  <c r="R415" i="13"/>
  <c r="S71" i="13"/>
  <c r="U89" i="13"/>
  <c r="T210" i="13"/>
  <c r="Q296" i="13"/>
  <c r="U391" i="13"/>
  <c r="U390" i="13"/>
  <c r="Q390" i="13"/>
  <c r="T390" i="13"/>
  <c r="S390" i="13"/>
  <c r="R390" i="13"/>
  <c r="U76" i="13"/>
  <c r="Q76" i="13"/>
  <c r="T76" i="13"/>
  <c r="S76" i="13"/>
  <c r="R76" i="13"/>
  <c r="S140" i="13"/>
  <c r="R140" i="13"/>
  <c r="U140" i="13"/>
  <c r="Q140" i="13"/>
  <c r="T140" i="13"/>
  <c r="R393" i="13"/>
  <c r="U393" i="13"/>
  <c r="Q393" i="13"/>
  <c r="S393" i="13"/>
  <c r="T393" i="13"/>
  <c r="U326" i="13"/>
  <c r="Q326" i="13"/>
  <c r="T326" i="13"/>
  <c r="R326" i="13"/>
  <c r="S326" i="13"/>
  <c r="S70" i="13"/>
  <c r="R70" i="13"/>
  <c r="U70" i="13"/>
  <c r="Q70" i="13"/>
  <c r="T70" i="13"/>
  <c r="R230" i="13"/>
  <c r="U230" i="13"/>
  <c r="Q230" i="13"/>
  <c r="T230" i="13"/>
  <c r="S230" i="13"/>
  <c r="S262" i="13"/>
  <c r="R262" i="13"/>
  <c r="U262" i="13"/>
  <c r="Q262" i="13"/>
  <c r="T262" i="13"/>
  <c r="R137" i="13"/>
  <c r="U137" i="13"/>
  <c r="Q137" i="13"/>
  <c r="T137" i="13"/>
  <c r="S137" i="13"/>
  <c r="U204" i="13"/>
  <c r="Q204" i="13"/>
  <c r="T204" i="13"/>
  <c r="S204" i="13"/>
  <c r="R204" i="13"/>
  <c r="R9" i="13"/>
  <c r="U9" i="13"/>
  <c r="Q9" i="13"/>
  <c r="T9" i="13"/>
  <c r="S9" i="13"/>
  <c r="R329" i="13"/>
  <c r="U329" i="13"/>
  <c r="Q329" i="13"/>
  <c r="S329" i="13"/>
  <c r="T329" i="13"/>
  <c r="S198" i="13"/>
  <c r="R198" i="13"/>
  <c r="U198" i="13"/>
  <c r="Q198" i="13"/>
  <c r="T198" i="13"/>
  <c r="R294" i="13"/>
  <c r="U294" i="13"/>
  <c r="Q294" i="13"/>
  <c r="T294" i="13"/>
  <c r="S294" i="13"/>
  <c r="T265" i="13"/>
  <c r="S265" i="13"/>
  <c r="R265" i="13"/>
  <c r="U265" i="13"/>
  <c r="Q265" i="13"/>
  <c r="T38" i="13"/>
  <c r="S38" i="13"/>
  <c r="R38" i="13"/>
  <c r="Q38" i="13"/>
  <c r="U38" i="13"/>
  <c r="U134" i="13"/>
  <c r="Q134" i="13"/>
  <c r="T134" i="13"/>
  <c r="S134" i="13"/>
  <c r="R134" i="13"/>
  <c r="U268" i="13"/>
  <c r="Q268" i="13"/>
  <c r="T268" i="13"/>
  <c r="S268" i="13"/>
  <c r="R268" i="13"/>
  <c r="S396" i="13"/>
  <c r="R396" i="13"/>
  <c r="T396" i="13"/>
  <c r="Q396" i="13"/>
  <c r="U396" i="13"/>
  <c r="S332" i="13"/>
  <c r="R332" i="13"/>
  <c r="T332" i="13"/>
  <c r="U332" i="13"/>
  <c r="Q332" i="13"/>
  <c r="U45" i="13"/>
  <c r="Q45" i="13"/>
  <c r="T45" i="13"/>
  <c r="S45" i="13"/>
  <c r="R45" i="13"/>
  <c r="U53" i="13"/>
  <c r="Q53" i="13"/>
  <c r="T53" i="13"/>
  <c r="S53" i="13"/>
  <c r="R53" i="13"/>
  <c r="U61" i="13"/>
  <c r="Q61" i="13"/>
  <c r="T61" i="13"/>
  <c r="S61" i="13"/>
  <c r="R61" i="13"/>
  <c r="U80" i="13"/>
  <c r="Q80" i="13"/>
  <c r="T80" i="13"/>
  <c r="S80" i="13"/>
  <c r="R80" i="13"/>
  <c r="U88" i="13"/>
  <c r="Q88" i="13"/>
  <c r="T88" i="13"/>
  <c r="S88" i="13"/>
  <c r="R88" i="13"/>
  <c r="U96" i="13"/>
  <c r="Q96" i="13"/>
  <c r="T96" i="13"/>
  <c r="S96" i="13"/>
  <c r="R96" i="13"/>
  <c r="R110" i="13"/>
  <c r="U110" i="13"/>
  <c r="Q110" i="13"/>
  <c r="T110" i="13"/>
  <c r="S110" i="13"/>
  <c r="R118" i="13"/>
  <c r="U118" i="13"/>
  <c r="Q118" i="13"/>
  <c r="T118" i="13"/>
  <c r="S118" i="13"/>
  <c r="R126" i="13"/>
  <c r="U126" i="13"/>
  <c r="Q126" i="13"/>
  <c r="T126" i="13"/>
  <c r="S126" i="13"/>
  <c r="S136" i="13"/>
  <c r="R136" i="13"/>
  <c r="U136" i="13"/>
  <c r="Q136" i="13"/>
  <c r="T136" i="13"/>
  <c r="T147" i="13"/>
  <c r="S147" i="13"/>
  <c r="R147" i="13"/>
  <c r="U147" i="13"/>
  <c r="Q147" i="13"/>
  <c r="T155" i="13"/>
  <c r="S155" i="13"/>
  <c r="R155" i="13"/>
  <c r="U155" i="13"/>
  <c r="Q155" i="13"/>
  <c r="T201" i="13"/>
  <c r="S201" i="13"/>
  <c r="R201" i="13"/>
  <c r="U201" i="13"/>
  <c r="Q201" i="13"/>
  <c r="R207" i="13"/>
  <c r="U207" i="13"/>
  <c r="Q207" i="13"/>
  <c r="T207" i="13"/>
  <c r="S207" i="13"/>
  <c r="R215" i="13"/>
  <c r="U215" i="13"/>
  <c r="Q215" i="13"/>
  <c r="T215" i="13"/>
  <c r="S215" i="13"/>
  <c r="R223" i="13"/>
  <c r="U223" i="13"/>
  <c r="Q223" i="13"/>
  <c r="T223" i="13"/>
  <c r="S223" i="13"/>
  <c r="R306" i="13"/>
  <c r="U306" i="13"/>
  <c r="Q306" i="13"/>
  <c r="S306" i="13"/>
  <c r="T306" i="13"/>
  <c r="R314" i="13"/>
  <c r="U314" i="13"/>
  <c r="Q314" i="13"/>
  <c r="S314" i="13"/>
  <c r="T314" i="13"/>
  <c r="R322" i="13"/>
  <c r="U322" i="13"/>
  <c r="Q322" i="13"/>
  <c r="S322" i="13"/>
  <c r="T322" i="13"/>
  <c r="U334" i="13"/>
  <c r="Q334" i="13"/>
  <c r="T334" i="13"/>
  <c r="R334" i="13"/>
  <c r="S334" i="13"/>
  <c r="U342" i="13"/>
  <c r="Q342" i="13"/>
  <c r="T342" i="13"/>
  <c r="R342" i="13"/>
  <c r="S342" i="13"/>
  <c r="R350" i="13"/>
  <c r="T350" i="13"/>
  <c r="S350" i="13"/>
  <c r="U350" i="13"/>
  <c r="Q350" i="13"/>
  <c r="U358" i="13"/>
  <c r="Q358" i="13"/>
  <c r="T358" i="13"/>
  <c r="R358" i="13"/>
  <c r="S358" i="13"/>
  <c r="U398" i="13"/>
  <c r="Q398" i="13"/>
  <c r="T398" i="13"/>
  <c r="R398" i="13"/>
  <c r="S398" i="13"/>
  <c r="U406" i="13"/>
  <c r="Q406" i="13"/>
  <c r="T406" i="13"/>
  <c r="R406" i="13"/>
  <c r="S406" i="13"/>
  <c r="U414" i="13"/>
  <c r="Q414" i="13"/>
  <c r="T414" i="13"/>
  <c r="R414" i="13"/>
  <c r="S414" i="13"/>
  <c r="R374" i="13"/>
  <c r="U374" i="13"/>
  <c r="Q374" i="13"/>
  <c r="T374" i="13"/>
  <c r="S374" i="13"/>
  <c r="T300" i="13"/>
  <c r="S300" i="13"/>
  <c r="R300" i="13"/>
  <c r="U300" i="13"/>
  <c r="Q300" i="13"/>
  <c r="S20" i="13"/>
  <c r="T20" i="13"/>
  <c r="Q20" i="13"/>
  <c r="U20" i="13"/>
  <c r="R20" i="13"/>
  <c r="S28" i="13"/>
  <c r="T28" i="13"/>
  <c r="Q28" i="13"/>
  <c r="U28" i="13"/>
  <c r="R28" i="13"/>
  <c r="T108" i="13"/>
  <c r="S108" i="13"/>
  <c r="R108" i="13"/>
  <c r="U108" i="13"/>
  <c r="Q108" i="13"/>
  <c r="U173" i="13"/>
  <c r="Q173" i="13"/>
  <c r="T173" i="13"/>
  <c r="S173" i="13"/>
  <c r="R173" i="13"/>
  <c r="U181" i="13"/>
  <c r="Q181" i="13"/>
  <c r="T181" i="13"/>
  <c r="S181" i="13"/>
  <c r="R181" i="13"/>
  <c r="U189" i="13"/>
  <c r="Q189" i="13"/>
  <c r="T189" i="13"/>
  <c r="S189" i="13"/>
  <c r="R189" i="13"/>
  <c r="S237" i="13"/>
  <c r="R237" i="13"/>
  <c r="U237" i="13"/>
  <c r="Q237" i="13"/>
  <c r="T237" i="13"/>
  <c r="S245" i="13"/>
  <c r="R245" i="13"/>
  <c r="U245" i="13"/>
  <c r="Q245" i="13"/>
  <c r="T245" i="13"/>
  <c r="U253" i="13"/>
  <c r="Q253" i="13"/>
  <c r="T253" i="13"/>
  <c r="S253" i="13"/>
  <c r="R253" i="13"/>
  <c r="R263" i="13"/>
  <c r="U263" i="13"/>
  <c r="Q263" i="13"/>
  <c r="T263" i="13"/>
  <c r="S263" i="13"/>
  <c r="T372" i="13"/>
  <c r="S372" i="13"/>
  <c r="Q372" i="13"/>
  <c r="R372" i="13"/>
  <c r="U372" i="13"/>
  <c r="U107" i="13"/>
  <c r="Q107" i="13"/>
  <c r="T107" i="13"/>
  <c r="S107" i="13"/>
  <c r="R107" i="13"/>
  <c r="T174" i="13"/>
  <c r="S174" i="13"/>
  <c r="R174" i="13"/>
  <c r="U174" i="13"/>
  <c r="Q174" i="13"/>
  <c r="T182" i="13"/>
  <c r="S182" i="13"/>
  <c r="R182" i="13"/>
  <c r="U182" i="13"/>
  <c r="Q182" i="13"/>
  <c r="R238" i="13"/>
  <c r="U238" i="13"/>
  <c r="Q238" i="13"/>
  <c r="T238" i="13"/>
  <c r="S238" i="13"/>
  <c r="S365" i="13"/>
  <c r="R365" i="13"/>
  <c r="T365" i="13"/>
  <c r="Q365" i="13"/>
  <c r="U365" i="13"/>
  <c r="S373" i="13"/>
  <c r="R373" i="13"/>
  <c r="T373" i="13"/>
  <c r="Q373" i="13"/>
  <c r="U373" i="13"/>
  <c r="U257" i="13"/>
  <c r="Q257" i="13"/>
  <c r="T257" i="13"/>
  <c r="S257" i="13"/>
  <c r="R257" i="13"/>
  <c r="U284" i="13"/>
  <c r="Q284" i="13"/>
  <c r="T284" i="13"/>
  <c r="S284" i="13"/>
  <c r="R284" i="13"/>
  <c r="T368" i="13"/>
  <c r="S368" i="13"/>
  <c r="U368" i="13"/>
  <c r="R368" i="13"/>
  <c r="Q368" i="13"/>
  <c r="Q12" i="13"/>
  <c r="S59" i="13"/>
  <c r="R59" i="13"/>
  <c r="U59" i="13"/>
  <c r="Q59" i="13"/>
  <c r="T59" i="13"/>
  <c r="S78" i="13"/>
  <c r="R78" i="13"/>
  <c r="U78" i="13"/>
  <c r="Q78" i="13"/>
  <c r="T78" i="13"/>
  <c r="S94" i="13"/>
  <c r="R94" i="13"/>
  <c r="U94" i="13"/>
  <c r="Q94" i="13"/>
  <c r="T94" i="13"/>
  <c r="T116" i="13"/>
  <c r="S116" i="13"/>
  <c r="R116" i="13"/>
  <c r="U116" i="13"/>
  <c r="Q116" i="13"/>
  <c r="T124" i="13"/>
  <c r="S124" i="13"/>
  <c r="R124" i="13"/>
  <c r="Q124" i="13"/>
  <c r="U124" i="13"/>
  <c r="R153" i="13"/>
  <c r="U153" i="13"/>
  <c r="Q153" i="13"/>
  <c r="T153" i="13"/>
  <c r="S153" i="13"/>
  <c r="R199" i="13"/>
  <c r="U199" i="13"/>
  <c r="Q199" i="13"/>
  <c r="T199" i="13"/>
  <c r="S199" i="13"/>
  <c r="T205" i="13"/>
  <c r="S205" i="13"/>
  <c r="R205" i="13"/>
  <c r="U205" i="13"/>
  <c r="Q205" i="13"/>
  <c r="T221" i="13"/>
  <c r="S221" i="13"/>
  <c r="R221" i="13"/>
  <c r="U221" i="13"/>
  <c r="Q221" i="13"/>
  <c r="U295" i="13"/>
  <c r="Q295" i="13"/>
  <c r="T295" i="13"/>
  <c r="S295" i="13"/>
  <c r="R295" i="13"/>
  <c r="T304" i="13"/>
  <c r="S304" i="13"/>
  <c r="R304" i="13"/>
  <c r="U304" i="13"/>
  <c r="Q304" i="13"/>
  <c r="T320" i="13"/>
  <c r="S320" i="13"/>
  <c r="U320" i="13"/>
  <c r="Q320" i="13"/>
  <c r="R320" i="13"/>
  <c r="S340" i="13"/>
  <c r="R340" i="13"/>
  <c r="T340" i="13"/>
  <c r="Q340" i="13"/>
  <c r="U340" i="13"/>
  <c r="S404" i="13"/>
  <c r="R404" i="13"/>
  <c r="T404" i="13"/>
  <c r="U404" i="13"/>
  <c r="Q404" i="13"/>
  <c r="R370" i="13"/>
  <c r="U370" i="13"/>
  <c r="Q370" i="13"/>
  <c r="S370" i="13"/>
  <c r="T370" i="13"/>
  <c r="U7" i="13"/>
  <c r="R7" i="13"/>
  <c r="Q7" i="13"/>
  <c r="S7" i="13"/>
  <c r="T7" i="13"/>
  <c r="Q26" i="13"/>
  <c r="U26" i="13"/>
  <c r="R26" i="13"/>
  <c r="S26" i="13"/>
  <c r="T26" i="13"/>
  <c r="T42" i="13"/>
  <c r="S42" i="13"/>
  <c r="R42" i="13"/>
  <c r="U42" i="13"/>
  <c r="Q42" i="13"/>
  <c r="T170" i="13"/>
  <c r="S170" i="13"/>
  <c r="R170" i="13"/>
  <c r="U170" i="13"/>
  <c r="Q170" i="13"/>
  <c r="S187" i="13"/>
  <c r="R187" i="13"/>
  <c r="U187" i="13"/>
  <c r="Q187" i="13"/>
  <c r="T187" i="13"/>
  <c r="S233" i="13"/>
  <c r="R233" i="13"/>
  <c r="U233" i="13"/>
  <c r="Q233" i="13"/>
  <c r="T233" i="13"/>
  <c r="S251" i="13"/>
  <c r="R251" i="13"/>
  <c r="U251" i="13"/>
  <c r="Q251" i="13"/>
  <c r="T251" i="13"/>
  <c r="S171" i="13"/>
  <c r="R171" i="13"/>
  <c r="U171" i="13"/>
  <c r="Q171" i="13"/>
  <c r="T171" i="13"/>
  <c r="R180" i="13"/>
  <c r="U180" i="13"/>
  <c r="Q180" i="13"/>
  <c r="T180" i="13"/>
  <c r="S180" i="13"/>
  <c r="T232" i="13"/>
  <c r="S232" i="13"/>
  <c r="R232" i="13"/>
  <c r="Q232" i="13"/>
  <c r="U232" i="13"/>
  <c r="S360" i="13"/>
  <c r="Q360" i="13"/>
  <c r="U360" i="13"/>
  <c r="R360" i="13"/>
  <c r="T360" i="13"/>
  <c r="S282" i="13"/>
  <c r="R282" i="13"/>
  <c r="U282" i="13"/>
  <c r="Q282" i="13"/>
  <c r="T282" i="13"/>
  <c r="T73" i="13"/>
  <c r="S73" i="13"/>
  <c r="R73" i="13"/>
  <c r="Q73" i="13"/>
  <c r="U73" i="13"/>
  <c r="T166" i="13"/>
  <c r="S166" i="13"/>
  <c r="R166" i="13"/>
  <c r="U166" i="13"/>
  <c r="Q166" i="13"/>
  <c r="K37" i="13"/>
  <c r="S47" i="13"/>
  <c r="R47" i="13"/>
  <c r="U47" i="13"/>
  <c r="Q47" i="13"/>
  <c r="T47" i="13"/>
  <c r="S55" i="13"/>
  <c r="R55" i="13"/>
  <c r="U55" i="13"/>
  <c r="Q55" i="13"/>
  <c r="T55" i="13"/>
  <c r="S63" i="13"/>
  <c r="R63" i="13"/>
  <c r="U63" i="13"/>
  <c r="Q63" i="13"/>
  <c r="T63" i="13"/>
  <c r="U72" i="13"/>
  <c r="Q72" i="13"/>
  <c r="T72" i="13"/>
  <c r="S72" i="13"/>
  <c r="R72" i="13"/>
  <c r="S82" i="13"/>
  <c r="R82" i="13"/>
  <c r="U82" i="13"/>
  <c r="Q82" i="13"/>
  <c r="T82" i="13"/>
  <c r="S90" i="13"/>
  <c r="R90" i="13"/>
  <c r="U90" i="13"/>
  <c r="Q90" i="13"/>
  <c r="T90" i="13"/>
  <c r="S98" i="13"/>
  <c r="R98" i="13"/>
  <c r="U98" i="13"/>
  <c r="Q98" i="13"/>
  <c r="T98" i="13"/>
  <c r="T112" i="13"/>
  <c r="S112" i="13"/>
  <c r="R112" i="13"/>
  <c r="U112" i="13"/>
  <c r="Q112" i="13"/>
  <c r="T120" i="13"/>
  <c r="S120" i="13"/>
  <c r="R120" i="13"/>
  <c r="U120" i="13"/>
  <c r="Q120" i="13"/>
  <c r="T128" i="13"/>
  <c r="S128" i="13"/>
  <c r="R128" i="13"/>
  <c r="U128" i="13"/>
  <c r="Q128" i="13"/>
  <c r="R141" i="13"/>
  <c r="U141" i="13"/>
  <c r="Q141" i="13"/>
  <c r="T141" i="13"/>
  <c r="S141" i="13"/>
  <c r="R149" i="13"/>
  <c r="U149" i="13"/>
  <c r="Q149" i="13"/>
  <c r="T149" i="13"/>
  <c r="S149" i="13"/>
  <c r="R157" i="13"/>
  <c r="U157" i="13"/>
  <c r="Q157" i="13"/>
  <c r="T157" i="13"/>
  <c r="S157" i="13"/>
  <c r="R168" i="13"/>
  <c r="U168" i="13"/>
  <c r="Q168" i="13"/>
  <c r="T168" i="13"/>
  <c r="S168" i="13"/>
  <c r="S202" i="13"/>
  <c r="R202" i="13"/>
  <c r="U202" i="13"/>
  <c r="Q202" i="13"/>
  <c r="T202" i="13"/>
  <c r="T209" i="13"/>
  <c r="S209" i="13"/>
  <c r="R209" i="13"/>
  <c r="U209" i="13"/>
  <c r="Q209" i="13"/>
  <c r="T217" i="13"/>
  <c r="S217" i="13"/>
  <c r="R217" i="13"/>
  <c r="U217" i="13"/>
  <c r="Q217" i="13"/>
  <c r="T225" i="13"/>
  <c r="S225" i="13"/>
  <c r="R225" i="13"/>
  <c r="U225" i="13"/>
  <c r="Q225" i="13"/>
  <c r="R267" i="13"/>
  <c r="U267" i="13"/>
  <c r="Q267" i="13"/>
  <c r="T267" i="13"/>
  <c r="S267" i="13"/>
  <c r="R298" i="13"/>
  <c r="U298" i="13"/>
  <c r="Q298" i="13"/>
  <c r="T298" i="13"/>
  <c r="S298" i="13"/>
  <c r="T308" i="13"/>
  <c r="S308" i="13"/>
  <c r="U308" i="13"/>
  <c r="Q308" i="13"/>
  <c r="R308" i="13"/>
  <c r="T316" i="13"/>
  <c r="S316" i="13"/>
  <c r="U316" i="13"/>
  <c r="Q316" i="13"/>
  <c r="R316" i="13"/>
  <c r="S336" i="13"/>
  <c r="R336" i="13"/>
  <c r="T336" i="13"/>
  <c r="U336" i="13"/>
  <c r="Q336" i="13"/>
  <c r="S344" i="13"/>
  <c r="R344" i="13"/>
  <c r="T344" i="13"/>
  <c r="U344" i="13"/>
  <c r="Q344" i="13"/>
  <c r="T352" i="13"/>
  <c r="U352" i="13"/>
  <c r="S352" i="13"/>
  <c r="Q352" i="13"/>
  <c r="R352" i="13"/>
  <c r="T363" i="13"/>
  <c r="R363" i="13"/>
  <c r="Q363" i="13"/>
  <c r="S363" i="13"/>
  <c r="U363" i="13"/>
  <c r="S400" i="13"/>
  <c r="R400" i="13"/>
  <c r="T400" i="13"/>
  <c r="Q400" i="13"/>
  <c r="U400" i="13"/>
  <c r="S408" i="13"/>
  <c r="R408" i="13"/>
  <c r="T408" i="13"/>
  <c r="U408" i="13"/>
  <c r="Q408" i="13"/>
  <c r="S416" i="13"/>
  <c r="R416" i="13"/>
  <c r="T416" i="13"/>
  <c r="U416" i="13"/>
  <c r="Q416" i="13"/>
  <c r="S274" i="13"/>
  <c r="R274" i="13"/>
  <c r="U274" i="13"/>
  <c r="Q274" i="13"/>
  <c r="T274" i="13"/>
  <c r="T359" i="13"/>
  <c r="Q359" i="13"/>
  <c r="U359" i="13"/>
  <c r="R359" i="13"/>
  <c r="S359" i="13"/>
  <c r="T376" i="13"/>
  <c r="S376" i="13"/>
  <c r="U376" i="13"/>
  <c r="R376" i="13"/>
  <c r="Q376" i="13"/>
  <c r="T236" i="13"/>
  <c r="S236" i="13"/>
  <c r="R236" i="13"/>
  <c r="U236" i="13"/>
  <c r="Q236" i="13"/>
  <c r="Q14" i="13"/>
  <c r="U14" i="13"/>
  <c r="R14" i="13"/>
  <c r="S14" i="13"/>
  <c r="T14" i="13"/>
  <c r="Q22" i="13"/>
  <c r="U22" i="13"/>
  <c r="R22" i="13"/>
  <c r="S22" i="13"/>
  <c r="T22" i="13"/>
  <c r="Q30" i="13"/>
  <c r="U30" i="13"/>
  <c r="R30" i="13"/>
  <c r="S30" i="13"/>
  <c r="T30" i="13"/>
  <c r="S39" i="13"/>
  <c r="R39" i="13"/>
  <c r="U39" i="13"/>
  <c r="Q39" i="13"/>
  <c r="T39" i="13"/>
  <c r="U103" i="13"/>
  <c r="Q103" i="13"/>
  <c r="T103" i="13"/>
  <c r="S103" i="13"/>
  <c r="R103" i="13"/>
  <c r="S175" i="13"/>
  <c r="R175" i="13"/>
  <c r="U175" i="13"/>
  <c r="Q175" i="13"/>
  <c r="T175" i="13"/>
  <c r="S183" i="13"/>
  <c r="R183" i="13"/>
  <c r="U183" i="13"/>
  <c r="Q183" i="13"/>
  <c r="T183" i="13"/>
  <c r="S191" i="13"/>
  <c r="R191" i="13"/>
  <c r="U191" i="13"/>
  <c r="Q191" i="13"/>
  <c r="T191" i="13"/>
  <c r="U239" i="13"/>
  <c r="Q239" i="13"/>
  <c r="T239" i="13"/>
  <c r="S239" i="13"/>
  <c r="R239" i="13"/>
  <c r="U247" i="13"/>
  <c r="Q247" i="13"/>
  <c r="T247" i="13"/>
  <c r="S247" i="13"/>
  <c r="R247" i="13"/>
  <c r="S255" i="13"/>
  <c r="R255" i="13"/>
  <c r="U255" i="13"/>
  <c r="Q255" i="13"/>
  <c r="T255" i="13"/>
  <c r="S270" i="13"/>
  <c r="R270" i="13"/>
  <c r="U270" i="13"/>
  <c r="Q270" i="13"/>
  <c r="T270" i="13"/>
  <c r="R386" i="13"/>
  <c r="U386" i="13"/>
  <c r="Q386" i="13"/>
  <c r="S386" i="13"/>
  <c r="T386" i="13"/>
  <c r="R13" i="13"/>
  <c r="U13" i="13"/>
  <c r="Q13" i="13"/>
  <c r="T13" i="13"/>
  <c r="S13" i="13"/>
  <c r="U138" i="13"/>
  <c r="Q138" i="13"/>
  <c r="T138" i="13"/>
  <c r="S138" i="13"/>
  <c r="R138" i="13"/>
  <c r="R176" i="13"/>
  <c r="U176" i="13"/>
  <c r="Q176" i="13"/>
  <c r="T176" i="13"/>
  <c r="S176" i="13"/>
  <c r="T240" i="13"/>
  <c r="S240" i="13"/>
  <c r="R240" i="13"/>
  <c r="U240" i="13"/>
  <c r="Q240" i="13"/>
  <c r="U367" i="13"/>
  <c r="Q367" i="13"/>
  <c r="T367" i="13"/>
  <c r="R367" i="13"/>
  <c r="S367" i="13"/>
  <c r="U375" i="13"/>
  <c r="Q375" i="13"/>
  <c r="T375" i="13"/>
  <c r="R375" i="13"/>
  <c r="S375" i="13"/>
  <c r="U272" i="13"/>
  <c r="Q272" i="13"/>
  <c r="T272" i="13"/>
  <c r="S272" i="13"/>
  <c r="R272" i="13"/>
  <c r="S286" i="13"/>
  <c r="R286" i="13"/>
  <c r="U286" i="13"/>
  <c r="Q286" i="13"/>
  <c r="T286" i="13"/>
  <c r="T380" i="13"/>
  <c r="S380" i="13"/>
  <c r="Q380" i="13"/>
  <c r="R380" i="13"/>
  <c r="U380" i="13"/>
  <c r="K101" i="13"/>
  <c r="S11" i="13"/>
  <c r="R11" i="13"/>
  <c r="U11" i="13"/>
  <c r="Q11" i="13"/>
  <c r="T11" i="13"/>
  <c r="S51" i="13"/>
  <c r="R51" i="13"/>
  <c r="U51" i="13"/>
  <c r="Q51" i="13"/>
  <c r="T51" i="13"/>
  <c r="S86" i="13"/>
  <c r="R86" i="13"/>
  <c r="U86" i="13"/>
  <c r="Q86" i="13"/>
  <c r="T86" i="13"/>
  <c r="R102" i="13"/>
  <c r="U102" i="13"/>
  <c r="Q102" i="13"/>
  <c r="T102" i="13"/>
  <c r="S102" i="13"/>
  <c r="R145" i="13"/>
  <c r="U145" i="13"/>
  <c r="Q145" i="13"/>
  <c r="T145" i="13"/>
  <c r="S145" i="13"/>
  <c r="R161" i="13"/>
  <c r="U161" i="13"/>
  <c r="Q161" i="13"/>
  <c r="T161" i="13"/>
  <c r="S161" i="13"/>
  <c r="T213" i="13"/>
  <c r="S213" i="13"/>
  <c r="R213" i="13"/>
  <c r="Q213" i="13"/>
  <c r="U213" i="13"/>
  <c r="U235" i="13"/>
  <c r="Q235" i="13"/>
  <c r="T235" i="13"/>
  <c r="S235" i="13"/>
  <c r="R235" i="13"/>
  <c r="T312" i="13"/>
  <c r="S312" i="13"/>
  <c r="U312" i="13"/>
  <c r="Q312" i="13"/>
  <c r="R312" i="13"/>
  <c r="T331" i="13"/>
  <c r="S331" i="13"/>
  <c r="U331" i="13"/>
  <c r="Q331" i="13"/>
  <c r="R331" i="13"/>
  <c r="T348" i="13"/>
  <c r="S348" i="13"/>
  <c r="R348" i="13"/>
  <c r="U348" i="13"/>
  <c r="Q348" i="13"/>
  <c r="T395" i="13"/>
  <c r="S395" i="13"/>
  <c r="U395" i="13"/>
  <c r="Q395" i="13"/>
  <c r="R395" i="13"/>
  <c r="S412" i="13"/>
  <c r="R412" i="13"/>
  <c r="T412" i="13"/>
  <c r="Q412" i="13"/>
  <c r="U412" i="13"/>
  <c r="U288" i="13"/>
  <c r="Q288" i="13"/>
  <c r="T288" i="13"/>
  <c r="S288" i="13"/>
  <c r="R288" i="13"/>
  <c r="R382" i="13"/>
  <c r="U382" i="13"/>
  <c r="Q382" i="13"/>
  <c r="T382" i="13"/>
  <c r="S382" i="13"/>
  <c r="Q18" i="13"/>
  <c r="U18" i="13"/>
  <c r="R18" i="13"/>
  <c r="S18" i="13"/>
  <c r="T18" i="13"/>
  <c r="Q34" i="13"/>
  <c r="U34" i="13"/>
  <c r="R34" i="13"/>
  <c r="S34" i="13"/>
  <c r="T34" i="13"/>
  <c r="R106" i="13"/>
  <c r="U106" i="13"/>
  <c r="Q106" i="13"/>
  <c r="T106" i="13"/>
  <c r="S106" i="13"/>
  <c r="S179" i="13"/>
  <c r="R179" i="13"/>
  <c r="U179" i="13"/>
  <c r="Q179" i="13"/>
  <c r="T179" i="13"/>
  <c r="U243" i="13"/>
  <c r="Q243" i="13"/>
  <c r="T243" i="13"/>
  <c r="S243" i="13"/>
  <c r="R243" i="13"/>
  <c r="T104" i="13"/>
  <c r="S104" i="13"/>
  <c r="R104" i="13"/>
  <c r="U104" i="13"/>
  <c r="Q104" i="13"/>
  <c r="T244" i="13"/>
  <c r="S244" i="13"/>
  <c r="R244" i="13"/>
  <c r="U244" i="13"/>
  <c r="Q244" i="13"/>
  <c r="U371" i="13"/>
  <c r="Q371" i="13"/>
  <c r="T371" i="13"/>
  <c r="S371" i="13"/>
  <c r="R371" i="13"/>
  <c r="R366" i="13"/>
  <c r="U366" i="13"/>
  <c r="Q366" i="13"/>
  <c r="T366" i="13"/>
  <c r="S366" i="13"/>
  <c r="K293" i="13"/>
  <c r="K229" i="13"/>
  <c r="U49" i="13"/>
  <c r="Q49" i="13"/>
  <c r="T49" i="13"/>
  <c r="S49" i="13"/>
  <c r="R49" i="13"/>
  <c r="U57" i="13"/>
  <c r="Q57" i="13"/>
  <c r="T57" i="13"/>
  <c r="S57" i="13"/>
  <c r="R57" i="13"/>
  <c r="U65" i="13"/>
  <c r="Q65" i="13"/>
  <c r="T65" i="13"/>
  <c r="S65" i="13"/>
  <c r="R65" i="13"/>
  <c r="R75" i="13"/>
  <c r="U75" i="13"/>
  <c r="Q75" i="13"/>
  <c r="T75" i="13"/>
  <c r="S75" i="13"/>
  <c r="U84" i="13"/>
  <c r="Q84" i="13"/>
  <c r="T84" i="13"/>
  <c r="S84" i="13"/>
  <c r="R84" i="13"/>
  <c r="U92" i="13"/>
  <c r="Q92" i="13"/>
  <c r="T92" i="13"/>
  <c r="S92" i="13"/>
  <c r="R92" i="13"/>
  <c r="R114" i="13"/>
  <c r="U114" i="13"/>
  <c r="Q114" i="13"/>
  <c r="T114" i="13"/>
  <c r="S114" i="13"/>
  <c r="R122" i="13"/>
  <c r="U122" i="13"/>
  <c r="Q122" i="13"/>
  <c r="T122" i="13"/>
  <c r="S122" i="13"/>
  <c r="R130" i="13"/>
  <c r="U130" i="13"/>
  <c r="Q130" i="13"/>
  <c r="T130" i="13"/>
  <c r="S130" i="13"/>
  <c r="T143" i="13"/>
  <c r="S143" i="13"/>
  <c r="R143" i="13"/>
  <c r="Q143" i="13"/>
  <c r="U143" i="13"/>
  <c r="T151" i="13"/>
  <c r="S151" i="13"/>
  <c r="R151" i="13"/>
  <c r="U151" i="13"/>
  <c r="Q151" i="13"/>
  <c r="T159" i="13"/>
  <c r="S159" i="13"/>
  <c r="R159" i="13"/>
  <c r="Q159" i="13"/>
  <c r="U159" i="13"/>
  <c r="R211" i="13"/>
  <c r="U211" i="13"/>
  <c r="Q211" i="13"/>
  <c r="T211" i="13"/>
  <c r="S211" i="13"/>
  <c r="R219" i="13"/>
  <c r="U219" i="13"/>
  <c r="Q219" i="13"/>
  <c r="T219" i="13"/>
  <c r="S219" i="13"/>
  <c r="R302" i="13"/>
  <c r="U302" i="13"/>
  <c r="Q302" i="13"/>
  <c r="T302" i="13"/>
  <c r="S302" i="13"/>
  <c r="R310" i="13"/>
  <c r="U310" i="13"/>
  <c r="Q310" i="13"/>
  <c r="S310" i="13"/>
  <c r="T310" i="13"/>
  <c r="R318" i="13"/>
  <c r="U318" i="13"/>
  <c r="Q318" i="13"/>
  <c r="S318" i="13"/>
  <c r="T318" i="13"/>
  <c r="S328" i="13"/>
  <c r="R328" i="13"/>
  <c r="T328" i="13"/>
  <c r="U328" i="13"/>
  <c r="Q328" i="13"/>
  <c r="U338" i="13"/>
  <c r="Q338" i="13"/>
  <c r="T338" i="13"/>
  <c r="R338" i="13"/>
  <c r="S338" i="13"/>
  <c r="R346" i="13"/>
  <c r="S346" i="13"/>
  <c r="Q346" i="13"/>
  <c r="T346" i="13"/>
  <c r="U346" i="13"/>
  <c r="R354" i="13"/>
  <c r="U354" i="13"/>
  <c r="T354" i="13"/>
  <c r="Q354" i="13"/>
  <c r="S354" i="13"/>
  <c r="S392" i="13"/>
  <c r="R392" i="13"/>
  <c r="T392" i="13"/>
  <c r="U392" i="13"/>
  <c r="Q392" i="13"/>
  <c r="U402" i="13"/>
  <c r="Q402" i="13"/>
  <c r="T402" i="13"/>
  <c r="R402" i="13"/>
  <c r="S402" i="13"/>
  <c r="U410" i="13"/>
  <c r="Q410" i="13"/>
  <c r="T410" i="13"/>
  <c r="R410" i="13"/>
  <c r="S410" i="13"/>
  <c r="U418" i="13"/>
  <c r="Q418" i="13"/>
  <c r="T418" i="13"/>
  <c r="R418" i="13"/>
  <c r="S418" i="13"/>
  <c r="S278" i="13"/>
  <c r="R278" i="13"/>
  <c r="U278" i="13"/>
  <c r="Q278" i="13"/>
  <c r="T278" i="13"/>
  <c r="R361" i="13"/>
  <c r="Q361" i="13"/>
  <c r="U361" i="13"/>
  <c r="S361" i="13"/>
  <c r="T361" i="13"/>
  <c r="R378" i="13"/>
  <c r="U378" i="13"/>
  <c r="Q378" i="13"/>
  <c r="S378" i="13"/>
  <c r="T378" i="13"/>
  <c r="R172" i="13"/>
  <c r="U172" i="13"/>
  <c r="Q172" i="13"/>
  <c r="T172" i="13"/>
  <c r="S172" i="13"/>
  <c r="S16" i="13"/>
  <c r="S12" i="13" s="1"/>
  <c r="T16" i="13"/>
  <c r="Q16" i="13"/>
  <c r="U16" i="13"/>
  <c r="U12" i="13" s="1"/>
  <c r="R16" i="13"/>
  <c r="R12" i="13" s="1"/>
  <c r="S24" i="13"/>
  <c r="T24" i="13"/>
  <c r="Q24" i="13"/>
  <c r="U24" i="13"/>
  <c r="R24" i="13"/>
  <c r="S32" i="13"/>
  <c r="T32" i="13"/>
  <c r="Q32" i="13"/>
  <c r="U32" i="13"/>
  <c r="R32" i="13"/>
  <c r="U41" i="13"/>
  <c r="Q41" i="13"/>
  <c r="T41" i="13"/>
  <c r="S41" i="13"/>
  <c r="R41" i="13"/>
  <c r="T139" i="13"/>
  <c r="S139" i="13"/>
  <c r="R139" i="13"/>
  <c r="U139" i="13"/>
  <c r="Q139" i="13"/>
  <c r="U177" i="13"/>
  <c r="Q177" i="13"/>
  <c r="T177" i="13"/>
  <c r="S177" i="13"/>
  <c r="R177" i="13"/>
  <c r="U185" i="13"/>
  <c r="Q185" i="13"/>
  <c r="T185" i="13"/>
  <c r="S185" i="13"/>
  <c r="R185" i="13"/>
  <c r="U193" i="13"/>
  <c r="Q193" i="13"/>
  <c r="T193" i="13"/>
  <c r="S193" i="13"/>
  <c r="R193" i="13"/>
  <c r="U231" i="13"/>
  <c r="Q231" i="13"/>
  <c r="T231" i="13"/>
  <c r="S231" i="13"/>
  <c r="R231" i="13"/>
  <c r="S241" i="13"/>
  <c r="R241" i="13"/>
  <c r="U241" i="13"/>
  <c r="Q241" i="13"/>
  <c r="T241" i="13"/>
  <c r="U249" i="13"/>
  <c r="Q249" i="13"/>
  <c r="T249" i="13"/>
  <c r="S249" i="13"/>
  <c r="R249" i="13"/>
  <c r="U276" i="13"/>
  <c r="Q276" i="13"/>
  <c r="T276" i="13"/>
  <c r="S276" i="13"/>
  <c r="R276" i="13"/>
  <c r="T178" i="13"/>
  <c r="S178" i="13"/>
  <c r="R178" i="13"/>
  <c r="Q178" i="13"/>
  <c r="U178" i="13"/>
  <c r="R242" i="13"/>
  <c r="U242" i="13"/>
  <c r="Q242" i="13"/>
  <c r="T242" i="13"/>
  <c r="S242" i="13"/>
  <c r="S369" i="13"/>
  <c r="R369" i="13"/>
  <c r="U369" i="13"/>
  <c r="Q369" i="13"/>
  <c r="T369" i="13"/>
  <c r="S377" i="13"/>
  <c r="R377" i="13"/>
  <c r="U377" i="13"/>
  <c r="Q377" i="13"/>
  <c r="T377" i="13"/>
  <c r="U280" i="13"/>
  <c r="Q280" i="13"/>
  <c r="T280" i="13"/>
  <c r="S280" i="13"/>
  <c r="R280" i="13"/>
  <c r="S290" i="13"/>
  <c r="R290" i="13"/>
  <c r="U290" i="13"/>
  <c r="Q290" i="13"/>
  <c r="T290" i="13"/>
  <c r="T384" i="13"/>
  <c r="S384" i="13"/>
  <c r="U384" i="13"/>
  <c r="R384" i="13"/>
  <c r="Q384" i="13"/>
  <c r="Q6" i="13"/>
  <c r="R6" i="13"/>
  <c r="T6" i="13"/>
  <c r="S6" i="13"/>
  <c r="R44" i="4"/>
  <c r="T44" i="4"/>
  <c r="S44" i="4"/>
  <c r="U44" i="4"/>
  <c r="Q44" i="4"/>
  <c r="T12" i="13" l="1"/>
  <c r="J5" i="4"/>
  <c r="J5" i="13" s="1"/>
  <c r="I5" i="4"/>
  <c r="G5" i="4"/>
  <c r="G5" i="13" s="1"/>
  <c r="E6" i="11"/>
  <c r="F6" i="11"/>
  <c r="G6" i="11"/>
  <c r="H6" i="11"/>
  <c r="I6" i="11"/>
  <c r="J6" i="11"/>
  <c r="K6" i="11"/>
  <c r="L6" i="11"/>
  <c r="M6" i="11"/>
  <c r="N6" i="11"/>
  <c r="E7" i="11"/>
  <c r="F7" i="11"/>
  <c r="G7" i="11"/>
  <c r="H7" i="11"/>
  <c r="I7" i="11"/>
  <c r="J7" i="11"/>
  <c r="K7" i="11"/>
  <c r="L7" i="11"/>
  <c r="M7" i="11"/>
  <c r="N7" i="11"/>
  <c r="E8" i="11"/>
  <c r="F8" i="11"/>
  <c r="G8" i="11"/>
  <c r="H8" i="11"/>
  <c r="I8" i="11"/>
  <c r="J8" i="11"/>
  <c r="K8" i="11"/>
  <c r="L8" i="11"/>
  <c r="M8" i="11"/>
  <c r="N8" i="11"/>
  <c r="E9" i="11"/>
  <c r="F9" i="11"/>
  <c r="G9" i="11"/>
  <c r="H9" i="11"/>
  <c r="I9" i="11"/>
  <c r="J9" i="11"/>
  <c r="K9" i="11"/>
  <c r="L9" i="11"/>
  <c r="M9" i="11"/>
  <c r="N9" i="11"/>
  <c r="E10" i="11"/>
  <c r="F10" i="11"/>
  <c r="G10" i="11"/>
  <c r="H10" i="11"/>
  <c r="I10" i="11"/>
  <c r="J10" i="11"/>
  <c r="K10" i="11"/>
  <c r="L10" i="11"/>
  <c r="M10" i="11"/>
  <c r="N10" i="11"/>
  <c r="E11" i="11"/>
  <c r="F11" i="11"/>
  <c r="G11" i="11"/>
  <c r="H11" i="11"/>
  <c r="I11" i="11"/>
  <c r="J11" i="11"/>
  <c r="K11" i="11"/>
  <c r="L11" i="11"/>
  <c r="M11" i="11"/>
  <c r="N11" i="11"/>
  <c r="E12" i="11"/>
  <c r="F12" i="11"/>
  <c r="G12" i="11"/>
  <c r="H12" i="11"/>
  <c r="I12" i="11"/>
  <c r="J12" i="11"/>
  <c r="K12" i="11"/>
  <c r="L12" i="11"/>
  <c r="M12" i="11"/>
  <c r="N12" i="11"/>
  <c r="E13" i="11"/>
  <c r="F13" i="11"/>
  <c r="G13" i="11"/>
  <c r="H13" i="11"/>
  <c r="I13" i="11"/>
  <c r="J13" i="11"/>
  <c r="K13" i="11"/>
  <c r="L13" i="11"/>
  <c r="M13" i="11"/>
  <c r="N13" i="11"/>
  <c r="E14" i="11"/>
  <c r="F14" i="11"/>
  <c r="G14" i="11"/>
  <c r="H14" i="11"/>
  <c r="I14" i="11"/>
  <c r="J14" i="11"/>
  <c r="K14" i="11"/>
  <c r="L14" i="11"/>
  <c r="M14" i="11"/>
  <c r="N14" i="11"/>
  <c r="E15" i="11"/>
  <c r="F15" i="11"/>
  <c r="G15" i="11"/>
  <c r="H15" i="11"/>
  <c r="I15" i="11"/>
  <c r="J15" i="11"/>
  <c r="K15" i="11"/>
  <c r="L15" i="11"/>
  <c r="M15" i="11"/>
  <c r="N15" i="11"/>
  <c r="E16" i="11"/>
  <c r="F16" i="11"/>
  <c r="G16" i="11"/>
  <c r="H16" i="11"/>
  <c r="I16" i="11"/>
  <c r="J16" i="11"/>
  <c r="K16" i="11"/>
  <c r="L16" i="11"/>
  <c r="M16" i="11"/>
  <c r="N16" i="11"/>
  <c r="E17" i="11"/>
  <c r="F17" i="11"/>
  <c r="G17" i="11"/>
  <c r="H17" i="11"/>
  <c r="I17" i="11"/>
  <c r="J17" i="11"/>
  <c r="K17" i="11"/>
  <c r="L17" i="11"/>
  <c r="M17" i="11"/>
  <c r="N17" i="11"/>
  <c r="E18" i="11"/>
  <c r="F18" i="11"/>
  <c r="G18" i="11"/>
  <c r="H18" i="11"/>
  <c r="I18" i="11"/>
  <c r="J18" i="11"/>
  <c r="K18" i="11"/>
  <c r="L18" i="11"/>
  <c r="M18" i="11"/>
  <c r="N18" i="11"/>
  <c r="E19" i="11"/>
  <c r="F19" i="11"/>
  <c r="G19" i="11"/>
  <c r="H19" i="11"/>
  <c r="I19" i="11"/>
  <c r="J19" i="11"/>
  <c r="K19" i="11"/>
  <c r="L19" i="11"/>
  <c r="M19" i="11"/>
  <c r="N19" i="11"/>
  <c r="E20" i="11"/>
  <c r="F20" i="11"/>
  <c r="G20" i="11"/>
  <c r="H20" i="11"/>
  <c r="I20" i="11"/>
  <c r="J20" i="11"/>
  <c r="K20" i="11"/>
  <c r="L20" i="11"/>
  <c r="M20" i="11"/>
  <c r="N20" i="11"/>
  <c r="E21" i="11"/>
  <c r="F21" i="11"/>
  <c r="G21" i="11"/>
  <c r="H21" i="11"/>
  <c r="I21" i="11"/>
  <c r="J21" i="11"/>
  <c r="K21" i="11"/>
  <c r="L21" i="11"/>
  <c r="M21" i="11"/>
  <c r="N21" i="11"/>
  <c r="E22" i="11"/>
  <c r="F22" i="11"/>
  <c r="G22" i="11"/>
  <c r="H22" i="11"/>
  <c r="I22" i="11"/>
  <c r="J22" i="11"/>
  <c r="K22" i="11"/>
  <c r="L22" i="11"/>
  <c r="M22" i="11"/>
  <c r="N22" i="11"/>
  <c r="I5" i="13" l="1"/>
  <c r="K5" i="13" s="1"/>
  <c r="K5" i="4"/>
  <c r="E5" i="11"/>
  <c r="G5" i="11"/>
  <c r="K5" i="11"/>
  <c r="N5" i="11"/>
  <c r="J5" i="11"/>
  <c r="F5" i="11"/>
  <c r="M5" i="11"/>
  <c r="I5" i="11"/>
  <c r="L5" i="11"/>
  <c r="H5" i="11"/>
</calcChain>
</file>

<file path=xl/sharedStrings.xml><?xml version="1.0" encoding="utf-8"?>
<sst xmlns="http://schemas.openxmlformats.org/spreadsheetml/2006/main" count="9666" uniqueCount="260">
  <si>
    <t>Fair value</t>
  </si>
  <si>
    <t>RowNum</t>
  </si>
  <si>
    <t>Geographical breakdown</t>
  </si>
  <si>
    <t>Scenario</t>
  </si>
  <si>
    <t>NACE Code</t>
  </si>
  <si>
    <t>Description</t>
  </si>
  <si>
    <t>France</t>
  </si>
  <si>
    <t>Baseline</t>
  </si>
  <si>
    <t>A01</t>
  </si>
  <si>
    <t>Crop and animal production, hunting and related service activities</t>
  </si>
  <si>
    <t>B</t>
  </si>
  <si>
    <t>Mining and quarrying</t>
  </si>
  <si>
    <t>C10-C12</t>
  </si>
  <si>
    <t>Manufacture of food products, beverages and tobacco products</t>
  </si>
  <si>
    <t>C19</t>
  </si>
  <si>
    <t xml:space="preserve">Manufacture of coke and refined petroleum products </t>
  </si>
  <si>
    <t>C20</t>
  </si>
  <si>
    <t xml:space="preserve">Manufacture of chemicals and chemical products </t>
  </si>
  <si>
    <t>C22</t>
  </si>
  <si>
    <t>Manufacture of rubber and plastic products</t>
  </si>
  <si>
    <t>C23</t>
  </si>
  <si>
    <t>Manufacture of other non-metallic mineral products</t>
  </si>
  <si>
    <t>C24</t>
  </si>
  <si>
    <t>Manufacture of basic metals</t>
  </si>
  <si>
    <t>C25</t>
  </si>
  <si>
    <t>Manufacture of fabricated metal products, except machinery and equipment</t>
  </si>
  <si>
    <t>C29</t>
  </si>
  <si>
    <t>Manufacture of motor vehicles, trailers and semi-trailers</t>
  </si>
  <si>
    <t>D35</t>
  </si>
  <si>
    <t>Electricity, gas, steam and air conditioning supply</t>
  </si>
  <si>
    <t>E37-E39</t>
  </si>
  <si>
    <t xml:space="preserve">Sewerage; waste collection, treatment and disposal activities; materials recovery; remediation activities and other waste management services </t>
  </si>
  <si>
    <t>F</t>
  </si>
  <si>
    <t>Construction</t>
  </si>
  <si>
    <t>G45</t>
  </si>
  <si>
    <t>Wholesale and retail trade and repair of motor vehicles and motorcycles</t>
  </si>
  <si>
    <t>G46</t>
  </si>
  <si>
    <t>Wholesale trade, except of motor vehicles and motorcycles</t>
  </si>
  <si>
    <t>G47</t>
  </si>
  <si>
    <t>Retail trade, except of motor vehicles and motorcycles</t>
  </si>
  <si>
    <t>H49</t>
  </si>
  <si>
    <t>Land transport and transport via pipelines</t>
  </si>
  <si>
    <t>H51</t>
  </si>
  <si>
    <t>Air transport</t>
  </si>
  <si>
    <t>I</t>
  </si>
  <si>
    <t>Accommodation and food service activities</t>
  </si>
  <si>
    <t>N</t>
  </si>
  <si>
    <t>Administrative and support service activities</t>
  </si>
  <si>
    <t>S2</t>
  </si>
  <si>
    <t>S3</t>
  </si>
  <si>
    <t>Largest counterparty #1</t>
  </si>
  <si>
    <t>Largest counterparty #2</t>
  </si>
  <si>
    <t>Name</t>
  </si>
  <si>
    <t>LEI code</t>
  </si>
  <si>
    <t>Market value of CCR exposures net of Collateral</t>
  </si>
  <si>
    <t>Highest PD (%)</t>
  </si>
  <si>
    <t>Stressed Market value of CCR exposures net of Stressed Collateral
 (after application of the market risk shock)</t>
  </si>
  <si>
    <t>CCR provision</t>
  </si>
  <si>
    <t>Jump to default provision</t>
  </si>
  <si>
    <t>VINCI</t>
  </si>
  <si>
    <t>RWE</t>
  </si>
  <si>
    <t>ENEL</t>
  </si>
  <si>
    <t>ELECTRICITE DE FRANCE</t>
  </si>
  <si>
    <t>ENGIE</t>
  </si>
  <si>
    <t>BASF SE</t>
  </si>
  <si>
    <t>AIR LIQUIDE</t>
  </si>
  <si>
    <t xml:space="preserve">RIO TINTO </t>
  </si>
  <si>
    <t>GLENCORE - XSTRATA</t>
  </si>
  <si>
    <t>ARCELOR MITTAL</t>
  </si>
  <si>
    <t>VITOL</t>
  </si>
  <si>
    <t>TRAFIGURA</t>
  </si>
  <si>
    <t>ROYAL DUTCH SHELL</t>
  </si>
  <si>
    <t>BRITISH PETROLEUM</t>
  </si>
  <si>
    <t>TOTAL SA</t>
  </si>
  <si>
    <t>Counterparty Name</t>
  </si>
  <si>
    <t>Year</t>
  </si>
  <si>
    <t>End of year values</t>
  </si>
  <si>
    <t>(mln EUR, %)</t>
  </si>
  <si>
    <t>Templates</t>
  </si>
  <si>
    <t>Topic</t>
  </si>
  <si>
    <t>Template name</t>
  </si>
  <si>
    <t>Credit risk</t>
  </si>
  <si>
    <t>Market risk</t>
  </si>
  <si>
    <t>Credit risk - counterparty level</t>
  </si>
  <si>
    <t>Credit risk - France</t>
  </si>
  <si>
    <t>Market risk - France</t>
  </si>
  <si>
    <t>Market risk - Europe except France</t>
  </si>
  <si>
    <t>Version:</t>
  </si>
  <si>
    <t>Reference date:</t>
  </si>
  <si>
    <t>CR_CL</t>
  </si>
  <si>
    <t>CR_FR</t>
  </si>
  <si>
    <t>CR_EU</t>
  </si>
  <si>
    <t>MR_CL</t>
  </si>
  <si>
    <t>MR_FR</t>
  </si>
  <si>
    <t>MR_EU</t>
  </si>
  <si>
    <t>Cell categories</t>
  </si>
  <si>
    <t>Input cell to be filled by participating banks</t>
  </si>
  <si>
    <t>Not to be filled in</t>
  </si>
  <si>
    <t>Row header or column header</t>
  </si>
  <si>
    <t>Additional identifiers to be used for the data extraction</t>
  </si>
  <si>
    <t>Positions held with a trading intent and their related economic hedges</t>
  </si>
  <si>
    <t>(mln EUR)</t>
  </si>
  <si>
    <t>PD PiT (%)</t>
  </si>
  <si>
    <t>LGD PiT (%)</t>
  </si>
  <si>
    <t>Gross impairement flow</t>
  </si>
  <si>
    <t>Stock of provisions performing assets 
(Prov Stock Perf)</t>
  </si>
  <si>
    <t>Stock of provisions non-performing assets 
(Prov Stock S3)</t>
  </si>
  <si>
    <t>Corporate - Total</t>
  </si>
  <si>
    <t>Retail - Other</t>
  </si>
  <si>
    <t>Retail - Total</t>
  </si>
  <si>
    <t>Stock of provisions</t>
  </si>
  <si>
    <t>Performing exposure 
(Exp)</t>
  </si>
  <si>
    <t>Non-performing exposure 
(Exp S3)</t>
  </si>
  <si>
    <t>CR_US</t>
  </si>
  <si>
    <t>MR_US</t>
  </si>
  <si>
    <t>Market risk - US</t>
  </si>
  <si>
    <t>Credit risk - US</t>
  </si>
  <si>
    <t>US</t>
  </si>
  <si>
    <t>Impairement estimates</t>
  </si>
  <si>
    <t>Market risk - counterparty risk</t>
  </si>
  <si>
    <t xml:space="preserve"> </t>
  </si>
  <si>
    <t>Central government</t>
  </si>
  <si>
    <t>Other</t>
  </si>
  <si>
    <t>Sovereign - Total</t>
  </si>
  <si>
    <t>Financial Institutions - Total</t>
  </si>
  <si>
    <t>-</t>
  </si>
  <si>
    <t>Unallocated corporate exposures</t>
  </si>
  <si>
    <t>Exposure related to other economic activities</t>
  </si>
  <si>
    <t>Stage 2 flow 
(S1-S2 flow)</t>
  </si>
  <si>
    <t>TR1-3</t>
  </si>
  <si>
    <t>TR1-2</t>
  </si>
  <si>
    <t>TR2-3</t>
  </si>
  <si>
    <t>Residual Credit Exposures</t>
  </si>
  <si>
    <t>RoW</t>
  </si>
  <si>
    <t>CR_RoW</t>
  </si>
  <si>
    <t>Credit risk - RoW</t>
  </si>
  <si>
    <t>Interest Rates</t>
  </si>
  <si>
    <t>Credit Spread - Corporates</t>
  </si>
  <si>
    <t>Commodities</t>
  </si>
  <si>
    <t>Notional Exposure</t>
  </si>
  <si>
    <t>Total</t>
  </si>
  <si>
    <t>TOTAL</t>
  </si>
  <si>
    <t>EU ex. France</t>
  </si>
  <si>
    <t>Credit risk - EU except France</t>
  </si>
  <si>
    <t>Retail - HoRoWing</t>
  </si>
  <si>
    <t>Change in fair value (S2)</t>
  </si>
  <si>
    <t>Equity Total</t>
  </si>
  <si>
    <t>Other equity exposures</t>
  </si>
  <si>
    <t>Residual Exposures (including FX)</t>
  </si>
  <si>
    <t>Credit Spread - Sovereign</t>
  </si>
  <si>
    <t>Other credit spread exposures</t>
  </si>
  <si>
    <t>Change in fair value (S3)</t>
  </si>
  <si>
    <t>Oil</t>
  </si>
  <si>
    <t>Other commodities</t>
  </si>
  <si>
    <t>Actual</t>
  </si>
  <si>
    <t>Positions as of 31 Dec-2019</t>
  </si>
  <si>
    <t>(mln EUR,%)</t>
  </si>
  <si>
    <t>Position</t>
  </si>
  <si>
    <t>Internal PD
(%)</t>
  </si>
  <si>
    <t>External PD (%)
Based on the second lowest external rating</t>
  </si>
  <si>
    <t>Stressed LGD
(%)</t>
  </si>
  <si>
    <t>1st most vulnerable</t>
  </si>
  <si>
    <t>2nd most vulnerable</t>
  </si>
  <si>
    <t>Largest counterparty #3</t>
  </si>
  <si>
    <t>Largest counterparty #4</t>
  </si>
  <si>
    <t>Largest counterparty #5</t>
  </si>
  <si>
    <t>Largest counterparty #6</t>
  </si>
  <si>
    <t>Largest counterparty #7</t>
  </si>
  <si>
    <t>Largest counterparty #8</t>
  </si>
  <si>
    <t>Largest counterparty #9</t>
  </si>
  <si>
    <t>Largest counterparty #10</t>
  </si>
  <si>
    <t>Scénario S2</t>
  </si>
  <si>
    <t>Scénario S3</t>
  </si>
  <si>
    <t>Credit Risk - France</t>
  </si>
  <si>
    <t>Credit Risk - EU ex. France</t>
  </si>
  <si>
    <t>Credit Risk - US</t>
  </si>
  <si>
    <t>Credit Risk - RoW</t>
  </si>
  <si>
    <t>Credit Risk - Total</t>
  </si>
  <si>
    <t>Market Risk - Total</t>
  </si>
  <si>
    <t>Market Risk - EU ex. France</t>
  </si>
  <si>
    <t>Market Risk - France</t>
  </si>
  <si>
    <t>Market Risk - US</t>
  </si>
  <si>
    <t>Market Risk - RoW</t>
  </si>
  <si>
    <t>Adverse</t>
  </si>
  <si>
    <t>Stage 3 flow 
(S1-S3 flow)</t>
  </si>
  <si>
    <t>Stage 3 flow 
(S2-S3 flow)</t>
  </si>
  <si>
    <t>Market Risk - CCR</t>
  </si>
  <si>
    <t>Credit Risk - Counterpaty Level</t>
  </si>
  <si>
    <t>MR_TOTAL</t>
  </si>
  <si>
    <t>CR_TOTAL</t>
  </si>
  <si>
    <t>Stage 3 flow (S1-S3 flow)</t>
  </si>
  <si>
    <t>Stage 3 flow (S2-S3 flow)</t>
  </si>
  <si>
    <t>Stage 2 flow (S1-S2 flow)</t>
  </si>
  <si>
    <t>Reference</t>
  </si>
  <si>
    <t>Stock of provisions non-performing assets (Prov Stock S3)</t>
  </si>
  <si>
    <t>Stock of provisions performing assets (Prov Stock Perf)</t>
  </si>
  <si>
    <t>Stressed Market value of CCR exposures net of Stressed Collateral (after application of the market risk shock)</t>
  </si>
  <si>
    <t>Non-performing exposure (Exp S3)</t>
  </si>
  <si>
    <t>Performing exposure (Exp)</t>
  </si>
  <si>
    <t>Internal PD (%)</t>
  </si>
  <si>
    <t>External PD (%) Based on the second lowest external rating</t>
  </si>
  <si>
    <t>Stressed LGD (%)</t>
  </si>
  <si>
    <t>Item</t>
  </si>
  <si>
    <t>NACE Code (rev2)</t>
  </si>
  <si>
    <t>60, 61</t>
  </si>
  <si>
    <t>56, 63</t>
  </si>
  <si>
    <t>Worksheet</t>
  </si>
  <si>
    <t>CR_FR, CR_EU, CR_US, CR_RoW</t>
  </si>
  <si>
    <t>295, Box 20</t>
  </si>
  <si>
    <t>MR_CCR</t>
  </si>
  <si>
    <t>ACPR methodological note
(paragraph number)</t>
  </si>
  <si>
    <t>MR_FR, MR_EU, MR_US, MR_RoW</t>
  </si>
  <si>
    <t>Exposure</t>
  </si>
  <si>
    <t>Total impairement flow</t>
  </si>
  <si>
    <t>Impairement flow</t>
  </si>
  <si>
    <t>EBA methodological note 2020
(paragraph number)</t>
  </si>
  <si>
    <t>0%-5%</t>
  </si>
  <si>
    <t>5-10%</t>
  </si>
  <si>
    <t>44, 45</t>
  </si>
  <si>
    <t>Unchanged or decreasing</t>
  </si>
  <si>
    <t>Footnote 15</t>
  </si>
  <si>
    <t>LGD PiT new (%)</t>
  </si>
  <si>
    <t>Retail - Total (excluding SMEs)</t>
  </si>
  <si>
    <t>Retail - Residential real estate</t>
  </si>
  <si>
    <t>25, 26, 27</t>
  </si>
  <si>
    <t>Credit Spread - Corporates - Total</t>
  </si>
  <si>
    <t>293, 294</t>
  </si>
  <si>
    <t>REA</t>
  </si>
  <si>
    <t>Change in REA</t>
  </si>
  <si>
    <t>Other Commodities</t>
  </si>
  <si>
    <t>28-34, 36</t>
  </si>
  <si>
    <t>REA Change</t>
  </si>
  <si>
    <t>Guidance</t>
  </si>
  <si>
    <t>Reference to EBA and ACPR methodological notes</t>
  </si>
  <si>
    <t>10-20%</t>
  </si>
  <si>
    <t>&gt; 20%</t>
  </si>
  <si>
    <t>Automatic cells</t>
  </si>
  <si>
    <t>of which change in exposure due to reallocation</t>
  </si>
  <si>
    <t>of which change in exposure due to change in balance sheet size</t>
  </si>
  <si>
    <t>Total exposure</t>
  </si>
  <si>
    <t>All worksheets</t>
  </si>
  <si>
    <t>Scenario Baseline</t>
  </si>
  <si>
    <t>Scenario S2</t>
  </si>
  <si>
    <t>Scenario S3</t>
  </si>
  <si>
    <t>"Transition ordonnée"</t>
  </si>
  <si>
    <t>"Transition accélérée"</t>
  </si>
  <si>
    <t>"Transition retardée"</t>
  </si>
  <si>
    <t>Code CIB</t>
  </si>
  <si>
    <t>Bank metric</t>
  </si>
  <si>
    <t>Bank Metric</t>
  </si>
  <si>
    <t>Projections of specific metrics developed by banks to measure transition risks</t>
  </si>
  <si>
    <t>Level of the metric</t>
  </si>
  <si>
    <t>Geographical breakdown (if available)</t>
  </si>
  <si>
    <t>Level of the metric (S2)</t>
  </si>
  <si>
    <t>Rest of the World</t>
  </si>
  <si>
    <t>EU ex. Europe</t>
  </si>
  <si>
    <t>Level of the metric (S3)</t>
  </si>
  <si>
    <t>Unit</t>
  </si>
  <si>
    <t>Cross-Asset Total</t>
  </si>
  <si>
    <t>Other cross-asset exposures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</si>
</sst>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â‚¬&quot;* #,##0.00_-;\-&quot;â‚¬&quot;* #,##0.00_-;_-&quot;â‚¬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 tint="-0.249977111117893"/>
      <name val="Tahoma"/>
      <family val="2"/>
    </font>
    <font>
      <sz val="8"/>
      <color theme="0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u/>
      <sz val="8"/>
      <color theme="10"/>
      <name val="Tahoma"/>
      <family val="2"/>
    </font>
    <font>
      <b/>
      <sz val="20"/>
      <color theme="1"/>
      <name val="Tahoma"/>
      <family val="2"/>
    </font>
    <font>
      <sz val="10"/>
      <name val="Helv"/>
    </font>
    <font>
      <sz val="11"/>
      <color theme="1"/>
      <name val="Arial"/>
      <family val="2"/>
    </font>
    <font>
      <sz val="8"/>
      <color rgb="FFFFFFFF"/>
      <name val="Tahoma"/>
      <family val="2"/>
    </font>
    <font>
      <b/>
      <sz val="2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236C91"/>
        <bgColor indexed="64"/>
      </patternFill>
    </fill>
    <fill>
      <patternFill patternType="solid">
        <fgColor rgb="FF4794C9"/>
        <bgColor indexed="64"/>
      </patternFill>
    </fill>
    <fill>
      <patternFill patternType="solid">
        <fgColor rgb="FF24719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36C91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4" fillId="0" borderId="0"/>
  </cellStyleXfs>
  <cellXfs count="451">
    <xf numFmtId="0" fontId="0" fillId="0" borderId="0" xfId="0"/>
    <xf numFmtId="0" fontId="0" fillId="0" borderId="0" xfId="0"/>
    <xf numFmtId="0" fontId="3" fillId="6" borderId="0" xfId="0" applyFont="1" applyFill="1" applyProtection="1">
      <protection locked="0"/>
    </xf>
    <xf numFmtId="0" fontId="5" fillId="6" borderId="0" xfId="0" applyFont="1" applyFill="1" applyAlignment="1" applyProtection="1"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6" fillId="6" borderId="0" xfId="0" applyFont="1" applyFill="1" applyProtection="1">
      <protection locked="0"/>
    </xf>
    <xf numFmtId="0" fontId="7" fillId="6" borderId="0" xfId="0" applyFont="1" applyFill="1"/>
    <xf numFmtId="0" fontId="5" fillId="6" borderId="0" xfId="0" applyFont="1" applyFill="1" applyBorder="1" applyAlignment="1" applyProtection="1">
      <alignment horizontal="right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10" fontId="8" fillId="2" borderId="2" xfId="0" applyNumberFormat="1" applyFont="1" applyFill="1" applyBorder="1" applyAlignment="1" applyProtection="1">
      <alignment horizontal="center" vertical="center" wrapText="1"/>
    </xf>
    <xf numFmtId="4" fontId="8" fillId="2" borderId="2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3" fillId="6" borderId="18" xfId="0" applyFont="1" applyFill="1" applyBorder="1" applyProtection="1">
      <protection locked="0"/>
    </xf>
    <xf numFmtId="0" fontId="5" fillId="6" borderId="18" xfId="0" applyFont="1" applyFill="1" applyBorder="1" applyAlignment="1" applyProtection="1">
      <protection locked="0"/>
    </xf>
    <xf numFmtId="0" fontId="9" fillId="6" borderId="18" xfId="0" applyFont="1" applyFill="1" applyBorder="1"/>
    <xf numFmtId="0" fontId="5" fillId="6" borderId="18" xfId="0" applyFont="1" applyFill="1" applyBorder="1" applyAlignment="1" applyProtection="1">
      <alignment horizontal="right" wrapText="1"/>
    </xf>
    <xf numFmtId="0" fontId="8" fillId="4" borderId="17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4" fontId="8" fillId="2" borderId="21" xfId="0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Protection="1"/>
    <xf numFmtId="14" fontId="9" fillId="5" borderId="0" xfId="0" applyNumberFormat="1" applyFont="1" applyFill="1" applyAlignment="1" applyProtection="1">
      <alignment horizontal="left"/>
    </xf>
    <xf numFmtId="0" fontId="9" fillId="0" borderId="0" xfId="0" applyFont="1" applyProtection="1">
      <protection locked="0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7" fillId="5" borderId="12" xfId="0" applyFont="1" applyFill="1" applyBorder="1" applyProtection="1"/>
    <xf numFmtId="0" fontId="7" fillId="5" borderId="11" xfId="0" applyFont="1" applyFill="1" applyBorder="1" applyProtection="1"/>
    <xf numFmtId="0" fontId="10" fillId="0" borderId="0" xfId="0" applyFont="1" applyProtection="1"/>
    <xf numFmtId="0" fontId="7" fillId="0" borderId="0" xfId="0" applyFont="1" applyProtection="1">
      <protection locked="0"/>
    </xf>
    <xf numFmtId="0" fontId="7" fillId="6" borderId="6" xfId="0" applyFont="1" applyFill="1" applyBorder="1" applyProtection="1">
      <protection locked="0"/>
    </xf>
    <xf numFmtId="0" fontId="7" fillId="0" borderId="0" xfId="0" applyFont="1" applyProtection="1"/>
    <xf numFmtId="0" fontId="7" fillId="0" borderId="0" xfId="0" applyFont="1" applyFill="1" applyBorder="1" applyProtection="1"/>
    <xf numFmtId="14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left" vertical="center"/>
    </xf>
    <xf numFmtId="0" fontId="8" fillId="4" borderId="35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/>
    </xf>
    <xf numFmtId="0" fontId="7" fillId="6" borderId="44" xfId="0" applyFont="1" applyFill="1" applyBorder="1"/>
    <xf numFmtId="0" fontId="7" fillId="6" borderId="0" xfId="0" applyFont="1" applyFill="1" applyBorder="1"/>
    <xf numFmtId="0" fontId="8" fillId="2" borderId="21" xfId="0" applyNumberFormat="1" applyFont="1" applyFill="1" applyBorder="1" applyAlignment="1" applyProtection="1">
      <alignment horizontal="center" vertical="center" wrapText="1"/>
    </xf>
    <xf numFmtId="10" fontId="8" fillId="2" borderId="16" xfId="0" applyNumberFormat="1" applyFont="1" applyFill="1" applyBorder="1" applyAlignment="1" applyProtection="1">
      <alignment horizontal="center" vertical="center" wrapText="1"/>
    </xf>
    <xf numFmtId="4" fontId="8" fillId="2" borderId="42" xfId="0" applyNumberFormat="1" applyFont="1" applyFill="1" applyBorder="1" applyAlignment="1" applyProtection="1">
      <alignment horizontal="center" vertical="center" wrapText="1"/>
    </xf>
    <xf numFmtId="4" fontId="8" fillId="2" borderId="47" xfId="0" applyNumberFormat="1" applyFont="1" applyFill="1" applyBorder="1" applyAlignment="1" applyProtection="1">
      <alignment horizontal="center" vertical="center" wrapText="1"/>
    </xf>
    <xf numFmtId="0" fontId="7" fillId="5" borderId="39" xfId="0" applyFont="1" applyFill="1" applyBorder="1" applyProtection="1"/>
    <xf numFmtId="0" fontId="8" fillId="4" borderId="2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left" vertical="center"/>
    </xf>
    <xf numFmtId="0" fontId="8" fillId="4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11" fillId="5" borderId="9" xfId="3" applyFont="1" applyFill="1" applyBorder="1" applyProtection="1"/>
    <xf numFmtId="0" fontId="8" fillId="2" borderId="61" xfId="0" applyNumberFormat="1" applyFont="1" applyFill="1" applyBorder="1" applyAlignment="1" applyProtection="1">
      <alignment horizontal="center" vertical="center" wrapText="1"/>
    </xf>
    <xf numFmtId="10" fontId="8" fillId="2" borderId="15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44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37" xfId="0" applyFont="1" applyFill="1" applyBorder="1" applyAlignment="1" applyProtection="1">
      <alignment horizontal="left" vertical="center" wrapText="1"/>
    </xf>
    <xf numFmtId="0" fontId="8" fillId="2" borderId="31" xfId="0" applyFont="1" applyFill="1" applyBorder="1" applyAlignment="1" applyProtection="1">
      <alignment horizontal="left" vertical="center"/>
    </xf>
    <xf numFmtId="0" fontId="8" fillId="2" borderId="33" xfId="0" applyFont="1" applyFill="1" applyBorder="1" applyAlignment="1" applyProtection="1">
      <alignment horizontal="left" vertical="center"/>
    </xf>
    <xf numFmtId="0" fontId="8" fillId="2" borderId="44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63" xfId="0" applyNumberFormat="1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7" fillId="6" borderId="0" xfId="0" applyFont="1" applyFill="1" applyProtection="1">
      <protection locked="0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6" borderId="0" xfId="0" applyFont="1" applyFill="1" applyBorder="1" applyAlignment="1" applyProtection="1">
      <alignment horizontal="right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15" fillId="7" borderId="13" xfId="6" applyFont="1" applyFill="1" applyBorder="1" applyAlignment="1">
      <alignment horizontal="center" vertical="center"/>
    </xf>
    <xf numFmtId="49" fontId="8" fillId="2" borderId="16" xfId="5" applyNumberFormat="1" applyFont="1" applyFill="1" applyBorder="1" applyAlignment="1">
      <alignment horizontal="center" vertical="center" wrapText="1"/>
    </xf>
    <xf numFmtId="49" fontId="8" fillId="2" borderId="5" xfId="5" applyNumberFormat="1" applyFont="1" applyFill="1" applyBorder="1" applyAlignment="1">
      <alignment horizontal="center" vertical="center" wrapText="1"/>
    </xf>
    <xf numFmtId="49" fontId="8" fillId="2" borderId="14" xfId="5" applyNumberFormat="1" applyFont="1" applyFill="1" applyBorder="1" applyAlignment="1">
      <alignment horizontal="center" vertical="center" wrapText="1"/>
    </xf>
    <xf numFmtId="49" fontId="8" fillId="2" borderId="3" xfId="5" applyNumberFormat="1" applyFont="1" applyFill="1" applyBorder="1" applyAlignment="1">
      <alignment horizontal="center" vertical="center" wrapText="1"/>
    </xf>
    <xf numFmtId="49" fontId="8" fillId="2" borderId="15" xfId="5" applyNumberFormat="1" applyFont="1" applyFill="1" applyBorder="1" applyAlignment="1">
      <alignment horizontal="center" vertical="center" wrapText="1"/>
    </xf>
    <xf numFmtId="14" fontId="8" fillId="4" borderId="16" xfId="5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2" borderId="45" xfId="5" applyNumberFormat="1" applyFont="1" applyFill="1" applyBorder="1" applyAlignment="1">
      <alignment horizontal="left" vertical="center" wrapText="1"/>
    </xf>
    <xf numFmtId="49" fontId="4" fillId="2" borderId="7" xfId="5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/>
    </xf>
    <xf numFmtId="3" fontId="7" fillId="6" borderId="62" xfId="0" applyNumberFormat="1" applyFont="1" applyFill="1" applyBorder="1" applyProtection="1">
      <protection locked="0"/>
    </xf>
    <xf numFmtId="3" fontId="7" fillId="6" borderId="20" xfId="0" applyNumberFormat="1" applyFont="1" applyFill="1" applyBorder="1" applyProtection="1">
      <protection locked="0"/>
    </xf>
    <xf numFmtId="3" fontId="7" fillId="6" borderId="8" xfId="4" applyNumberFormat="1" applyFont="1" applyFill="1" applyBorder="1" applyProtection="1">
      <protection locked="0"/>
    </xf>
    <xf numFmtId="10" fontId="7" fillId="6" borderId="8" xfId="4" applyNumberFormat="1" applyFont="1" applyFill="1" applyBorder="1" applyProtection="1">
      <protection locked="0"/>
    </xf>
    <xf numFmtId="10" fontId="7" fillId="6" borderId="48" xfId="4" applyNumberFormat="1" applyFont="1" applyFill="1" applyBorder="1" applyProtection="1">
      <protection locked="0"/>
    </xf>
    <xf numFmtId="0" fontId="4" fillId="3" borderId="2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/>
    </xf>
    <xf numFmtId="3" fontId="7" fillId="6" borderId="65" xfId="0" applyNumberFormat="1" applyFont="1" applyFill="1" applyBorder="1" applyProtection="1">
      <protection locked="0"/>
    </xf>
    <xf numFmtId="3" fontId="7" fillId="6" borderId="34" xfId="0" applyNumberFormat="1" applyFont="1" applyFill="1" applyBorder="1" applyProtection="1">
      <protection locked="0"/>
    </xf>
    <xf numFmtId="3" fontId="7" fillId="6" borderId="29" xfId="4" applyNumberFormat="1" applyFont="1" applyFill="1" applyBorder="1" applyProtection="1">
      <protection locked="0"/>
    </xf>
    <xf numFmtId="10" fontId="7" fillId="6" borderId="29" xfId="4" applyNumberFormat="1" applyFont="1" applyFill="1" applyBorder="1" applyProtection="1">
      <protection locked="0"/>
    </xf>
    <xf numFmtId="10" fontId="7" fillId="6" borderId="52" xfId="4" applyNumberFormat="1" applyFont="1" applyFill="1" applyBorder="1" applyProtection="1">
      <protection locked="0"/>
    </xf>
    <xf numFmtId="0" fontId="4" fillId="3" borderId="19" xfId="0" applyFont="1" applyFill="1" applyBorder="1" applyAlignment="1">
      <alignment horizontal="center" vertical="center"/>
    </xf>
    <xf numFmtId="0" fontId="6" fillId="6" borderId="18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8" fillId="3" borderId="41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left" vertical="center" wrapText="1"/>
    </xf>
    <xf numFmtId="0" fontId="4" fillId="3" borderId="41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left" vertical="center"/>
    </xf>
    <xf numFmtId="10" fontId="4" fillId="2" borderId="17" xfId="0" applyNumberFormat="1" applyFont="1" applyFill="1" applyBorder="1" applyAlignment="1" applyProtection="1">
      <alignment horizontal="left" vertical="center" wrapText="1"/>
    </xf>
    <xf numFmtId="4" fontId="4" fillId="2" borderId="17" xfId="0" applyNumberFormat="1" applyFont="1" applyFill="1" applyBorder="1" applyAlignment="1" applyProtection="1">
      <alignment horizontal="left" vertical="center" wrapText="1"/>
    </xf>
    <xf numFmtId="10" fontId="4" fillId="2" borderId="17" xfId="0" applyNumberFormat="1" applyFont="1" applyFill="1" applyBorder="1" applyAlignment="1" applyProtection="1">
      <alignment horizontal="left" vertical="center"/>
    </xf>
    <xf numFmtId="49" fontId="4" fillId="2" borderId="17" xfId="5" applyNumberFormat="1" applyFont="1" applyFill="1" applyBorder="1" applyAlignment="1">
      <alignment horizontal="left" vertical="center" wrapText="1"/>
    </xf>
    <xf numFmtId="14" fontId="4" fillId="4" borderId="17" xfId="5" applyNumberFormat="1" applyFont="1" applyFill="1" applyBorder="1" applyAlignment="1">
      <alignment horizontal="left" vertical="center" wrapText="1"/>
    </xf>
    <xf numFmtId="49" fontId="4" fillId="2" borderId="27" xfId="5" applyNumberFormat="1" applyFont="1" applyFill="1" applyBorder="1" applyAlignment="1">
      <alignment horizontal="left" vertical="center" wrapText="1"/>
    </xf>
    <xf numFmtId="10" fontId="4" fillId="2" borderId="41" xfId="0" applyNumberFormat="1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</xf>
    <xf numFmtId="4" fontId="4" fillId="2" borderId="22" xfId="0" applyNumberFormat="1" applyFont="1" applyFill="1" applyBorder="1" applyAlignment="1" applyProtection="1">
      <alignment horizontal="left" vertical="center" wrapText="1"/>
    </xf>
    <xf numFmtId="4" fontId="4" fillId="2" borderId="35" xfId="0" applyNumberFormat="1" applyFont="1" applyFill="1" applyBorder="1" applyAlignment="1" applyProtection="1">
      <alignment horizontal="left" vertical="center" wrapText="1"/>
    </xf>
    <xf numFmtId="0" fontId="8" fillId="2" borderId="62" xfId="0" applyFont="1" applyFill="1" applyBorder="1" applyAlignment="1" applyProtection="1">
      <alignment horizontal="left" vertical="center"/>
    </xf>
    <xf numFmtId="0" fontId="4" fillId="2" borderId="62" xfId="0" applyFont="1" applyFill="1" applyBorder="1" applyAlignment="1" applyProtection="1">
      <alignment horizontal="left" vertical="center"/>
    </xf>
    <xf numFmtId="0" fontId="7" fillId="8" borderId="10" xfId="0" applyFont="1" applyFill="1" applyBorder="1"/>
    <xf numFmtId="0" fontId="7" fillId="8" borderId="59" xfId="0" applyFont="1" applyFill="1" applyBorder="1"/>
    <xf numFmtId="0" fontId="7" fillId="0" borderId="0" xfId="0" applyFont="1" applyAlignment="1">
      <alignment horizontal="left"/>
    </xf>
    <xf numFmtId="0" fontId="7" fillId="0" borderId="3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0" xfId="0" applyFont="1" applyAlignment="1">
      <alignment horizontal="center"/>
    </xf>
    <xf numFmtId="10" fontId="4" fillId="2" borderId="69" xfId="0" applyNumberFormat="1" applyFont="1" applyFill="1" applyBorder="1" applyAlignment="1" applyProtection="1">
      <alignment horizontal="left" vertical="center" wrapText="1"/>
    </xf>
    <xf numFmtId="0" fontId="7" fillId="0" borderId="45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10" fontId="4" fillId="2" borderId="37" xfId="0" applyNumberFormat="1" applyFont="1" applyFill="1" applyBorder="1" applyAlignment="1" applyProtection="1">
      <alignment horizontal="left" vertical="center" wrapText="1"/>
    </xf>
    <xf numFmtId="0" fontId="4" fillId="2" borderId="65" xfId="0" applyFont="1" applyFill="1" applyBorder="1" applyAlignment="1" applyProtection="1">
      <alignment horizontal="left" vertical="center"/>
    </xf>
    <xf numFmtId="0" fontId="4" fillId="2" borderId="33" xfId="0" applyFont="1" applyFill="1" applyBorder="1" applyAlignment="1" applyProtection="1">
      <alignment horizontal="left" vertical="center"/>
    </xf>
    <xf numFmtId="0" fontId="7" fillId="9" borderId="11" xfId="0" applyFont="1" applyFill="1" applyBorder="1"/>
    <xf numFmtId="0" fontId="8" fillId="2" borderId="31" xfId="0" applyFont="1" applyFill="1" applyBorder="1" applyAlignment="1" applyProtection="1">
      <alignment horizontal="center" vertical="center"/>
    </xf>
    <xf numFmtId="0" fontId="11" fillId="5" borderId="70" xfId="3" applyFont="1" applyFill="1" applyBorder="1" applyProtection="1"/>
    <xf numFmtId="0" fontId="8" fillId="2" borderId="6" xfId="0" applyFont="1" applyFill="1" applyBorder="1" applyAlignment="1" applyProtection="1">
      <alignment horizontal="center" vertical="center"/>
    </xf>
    <xf numFmtId="0" fontId="7" fillId="5" borderId="17" xfId="0" applyFont="1" applyFill="1" applyBorder="1" applyProtection="1"/>
    <xf numFmtId="0" fontId="7" fillId="5" borderId="27" xfId="0" applyFont="1" applyFill="1" applyBorder="1" applyProtection="1"/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15" xfId="0" applyNumberFormat="1" applyFont="1" applyFill="1" applyBorder="1" applyAlignment="1" applyProtection="1">
      <alignment horizontal="center" vertical="center" wrapText="1"/>
    </xf>
    <xf numFmtId="0" fontId="8" fillId="2" borderId="16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 applyProtection="1">
      <alignment horizontal="left" vertical="center"/>
    </xf>
    <xf numFmtId="0" fontId="8" fillId="2" borderId="27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35" xfId="0" applyFont="1" applyFill="1" applyBorder="1" applyAlignment="1" applyProtection="1">
      <alignment horizontal="left" vertical="center" wrapText="1"/>
    </xf>
    <xf numFmtId="0" fontId="8" fillId="2" borderId="22" xfId="0" applyFont="1" applyFill="1" applyBorder="1" applyAlignment="1" applyProtection="1">
      <alignment horizontal="left" vertical="center"/>
    </xf>
    <xf numFmtId="0" fontId="7" fillId="9" borderId="48" xfId="0" applyFont="1" applyFill="1" applyBorder="1" applyProtection="1"/>
    <xf numFmtId="0" fontId="7" fillId="9" borderId="8" xfId="0" applyFont="1" applyFill="1" applyBorder="1" applyProtection="1"/>
    <xf numFmtId="0" fontId="7" fillId="9" borderId="51" xfId="0" applyFont="1" applyFill="1" applyBorder="1" applyProtection="1"/>
    <xf numFmtId="0" fontId="7" fillId="9" borderId="24" xfId="0" applyFont="1" applyFill="1" applyBorder="1" applyProtection="1"/>
    <xf numFmtId="0" fontId="7" fillId="9" borderId="50" xfId="0" applyFont="1" applyFill="1" applyBorder="1"/>
    <xf numFmtId="0" fontId="7" fillId="9" borderId="39" xfId="0" applyFont="1" applyFill="1" applyBorder="1" applyProtection="1"/>
    <xf numFmtId="0" fontId="7" fillId="9" borderId="50" xfId="0" applyFont="1" applyFill="1" applyBorder="1" applyProtection="1"/>
    <xf numFmtId="0" fontId="7" fillId="9" borderId="38" xfId="0" applyFont="1" applyFill="1" applyBorder="1" applyProtection="1"/>
    <xf numFmtId="0" fontId="7" fillId="9" borderId="48" xfId="0" applyFont="1" applyFill="1" applyBorder="1"/>
    <xf numFmtId="0" fontId="7" fillId="9" borderId="11" xfId="0" applyFont="1" applyFill="1" applyBorder="1" applyProtection="1"/>
    <xf numFmtId="0" fontId="7" fillId="9" borderId="25" xfId="0" applyFont="1" applyFill="1" applyBorder="1" applyProtection="1"/>
    <xf numFmtId="0" fontId="7" fillId="9" borderId="30" xfId="0" applyFont="1" applyFill="1" applyBorder="1" applyProtection="1"/>
    <xf numFmtId="0" fontId="7" fillId="9" borderId="39" xfId="0" applyFont="1" applyFill="1" applyBorder="1"/>
    <xf numFmtId="0" fontId="7" fillId="5" borderId="22" xfId="0" applyFont="1" applyFill="1" applyBorder="1" applyProtection="1"/>
    <xf numFmtId="0" fontId="7" fillId="10" borderId="50" xfId="0" applyFont="1" applyFill="1" applyBorder="1"/>
    <xf numFmtId="0" fontId="7" fillId="10" borderId="48" xfId="0" applyFont="1" applyFill="1" applyBorder="1"/>
    <xf numFmtId="0" fontId="7" fillId="10" borderId="49" xfId="0" applyFont="1" applyFill="1" applyBorder="1"/>
    <xf numFmtId="0" fontId="7" fillId="10" borderId="57" xfId="0" applyFont="1" applyFill="1" applyBorder="1"/>
    <xf numFmtId="0" fontId="7" fillId="10" borderId="52" xfId="0" applyFont="1" applyFill="1" applyBorder="1"/>
    <xf numFmtId="0" fontId="7" fillId="10" borderId="8" xfId="0" applyFont="1" applyFill="1" applyBorder="1" applyProtection="1"/>
    <xf numFmtId="0" fontId="7" fillId="10" borderId="48" xfId="0" applyFont="1" applyFill="1" applyBorder="1" applyProtection="1"/>
    <xf numFmtId="0" fontId="7" fillId="10" borderId="51" xfId="0" applyFont="1" applyFill="1" applyBorder="1" applyProtection="1"/>
    <xf numFmtId="0" fontId="7" fillId="10" borderId="46" xfId="0" applyFont="1" applyFill="1" applyBorder="1"/>
    <xf numFmtId="0" fontId="7" fillId="10" borderId="10" xfId="0" applyFont="1" applyFill="1" applyBorder="1"/>
    <xf numFmtId="10" fontId="7" fillId="10" borderId="10" xfId="0" applyNumberFormat="1" applyFont="1" applyFill="1" applyBorder="1"/>
    <xf numFmtId="10" fontId="5" fillId="10" borderId="10" xfId="0" applyNumberFormat="1" applyFont="1" applyFill="1" applyBorder="1"/>
    <xf numFmtId="0" fontId="7" fillId="10" borderId="12" xfId="0" applyFont="1" applyFill="1" applyBorder="1"/>
    <xf numFmtId="0" fontId="7" fillId="10" borderId="58" xfId="0" applyFont="1" applyFill="1" applyBorder="1"/>
    <xf numFmtId="0" fontId="7" fillId="10" borderId="59" xfId="0" applyFont="1" applyFill="1" applyBorder="1"/>
    <xf numFmtId="10" fontId="7" fillId="10" borderId="59" xfId="0" applyNumberFormat="1" applyFont="1" applyFill="1" applyBorder="1"/>
    <xf numFmtId="10" fontId="5" fillId="10" borderId="59" xfId="0" applyNumberFormat="1" applyFont="1" applyFill="1" applyBorder="1"/>
    <xf numFmtId="0" fontId="7" fillId="10" borderId="60" xfId="0" applyFont="1" applyFill="1" applyBorder="1"/>
    <xf numFmtId="0" fontId="7" fillId="10" borderId="6" xfId="0" applyFont="1" applyFill="1" applyBorder="1" applyProtection="1"/>
    <xf numFmtId="0" fontId="7" fillId="9" borderId="6" xfId="0" applyFont="1" applyFill="1" applyBorder="1" applyProtection="1"/>
    <xf numFmtId="0" fontId="7" fillId="10" borderId="52" xfId="0" applyFont="1" applyFill="1" applyBorder="1" applyProtection="1"/>
    <xf numFmtId="0" fontId="7" fillId="10" borderId="34" xfId="0" applyFont="1" applyFill="1" applyBorder="1"/>
    <xf numFmtId="0" fontId="7" fillId="10" borderId="29" xfId="0" applyFont="1" applyFill="1" applyBorder="1"/>
    <xf numFmtId="10" fontId="7" fillId="10" borderId="29" xfId="0" applyNumberFormat="1" applyFont="1" applyFill="1" applyBorder="1"/>
    <xf numFmtId="10" fontId="5" fillId="10" borderId="29" xfId="0" applyNumberFormat="1" applyFont="1" applyFill="1" applyBorder="1"/>
    <xf numFmtId="0" fontId="7" fillId="10" borderId="30" xfId="0" applyFont="1" applyFill="1" applyBorder="1"/>
    <xf numFmtId="0" fontId="7" fillId="8" borderId="48" xfId="0" applyFont="1" applyFill="1" applyBorder="1" applyProtection="1"/>
    <xf numFmtId="0" fontId="7" fillId="8" borderId="8" xfId="0" applyFont="1" applyFill="1" applyBorder="1" applyProtection="1"/>
    <xf numFmtId="0" fontId="7" fillId="8" borderId="51" xfId="0" applyFont="1" applyFill="1" applyBorder="1" applyProtection="1"/>
    <xf numFmtId="0" fontId="7" fillId="8" borderId="24" xfId="0" applyFont="1" applyFill="1" applyBorder="1" applyProtection="1"/>
    <xf numFmtId="0" fontId="7" fillId="8" borderId="29" xfId="0" applyFont="1" applyFill="1" applyBorder="1" applyProtection="1"/>
    <xf numFmtId="0" fontId="7" fillId="8" borderId="50" xfId="0" applyFont="1" applyFill="1" applyBorder="1" applyProtection="1"/>
    <xf numFmtId="0" fontId="7" fillId="8" borderId="38" xfId="0" applyFont="1" applyFill="1" applyBorder="1" applyProtection="1"/>
    <xf numFmtId="10" fontId="7" fillId="8" borderId="38" xfId="0" applyNumberFormat="1" applyFont="1" applyFill="1" applyBorder="1"/>
    <xf numFmtId="10" fontId="7" fillId="8" borderId="50" xfId="0" applyNumberFormat="1" applyFont="1" applyFill="1" applyBorder="1"/>
    <xf numFmtId="0" fontId="7" fillId="8" borderId="46" xfId="0" applyFont="1" applyFill="1" applyBorder="1"/>
    <xf numFmtId="10" fontId="7" fillId="8" borderId="10" xfId="0" applyNumberFormat="1" applyFont="1" applyFill="1" applyBorder="1"/>
    <xf numFmtId="10" fontId="5" fillId="8" borderId="10" xfId="0" applyNumberFormat="1" applyFont="1" applyFill="1" applyBorder="1"/>
    <xf numFmtId="0" fontId="7" fillId="8" borderId="58" xfId="0" applyFont="1" applyFill="1" applyBorder="1"/>
    <xf numFmtId="10" fontId="7" fillId="8" borderId="59" xfId="0" applyNumberFormat="1" applyFont="1" applyFill="1" applyBorder="1"/>
    <xf numFmtId="10" fontId="5" fillId="8" borderId="59" xfId="0" applyNumberFormat="1" applyFont="1" applyFill="1" applyBorder="1"/>
    <xf numFmtId="0" fontId="7" fillId="9" borderId="52" xfId="0" applyFont="1" applyFill="1" applyBorder="1" applyProtection="1"/>
    <xf numFmtId="0" fontId="7" fillId="9" borderId="29" xfId="0" applyFont="1" applyFill="1" applyBorder="1" applyProtection="1"/>
    <xf numFmtId="0" fontId="7" fillId="9" borderId="36" xfId="0" applyFont="1" applyFill="1" applyBorder="1" applyProtection="1"/>
    <xf numFmtId="0" fontId="7" fillId="9" borderId="40" xfId="0" applyFont="1" applyFill="1" applyBorder="1" applyProtection="1"/>
    <xf numFmtId="0" fontId="7" fillId="9" borderId="9" xfId="0" applyFont="1" applyFill="1" applyBorder="1" applyProtection="1"/>
    <xf numFmtId="0" fontId="7" fillId="9" borderId="20" xfId="0" applyFont="1" applyFill="1" applyBorder="1" applyProtection="1"/>
    <xf numFmtId="10" fontId="7" fillId="9" borderId="8" xfId="0" applyNumberFormat="1" applyFont="1" applyFill="1" applyBorder="1" applyProtection="1"/>
    <xf numFmtId="0" fontId="7" fillId="9" borderId="70" xfId="0" applyFont="1" applyFill="1" applyBorder="1" applyProtection="1"/>
    <xf numFmtId="0" fontId="7" fillId="9" borderId="46" xfId="0" applyFont="1" applyFill="1" applyBorder="1" applyProtection="1"/>
    <xf numFmtId="0" fontId="7" fillId="9" borderId="10" xfId="0" applyFont="1" applyFill="1" applyBorder="1" applyProtection="1"/>
    <xf numFmtId="0" fontId="7" fillId="9" borderId="49" xfId="0" applyFont="1" applyFill="1" applyBorder="1" applyProtection="1"/>
    <xf numFmtId="0" fontId="7" fillId="9" borderId="12" xfId="0" applyFont="1" applyFill="1" applyBorder="1" applyProtection="1"/>
    <xf numFmtId="0" fontId="7" fillId="8" borderId="10" xfId="0" applyFont="1" applyFill="1" applyBorder="1" applyProtection="1"/>
    <xf numFmtId="0" fontId="7" fillId="9" borderId="0" xfId="0" applyFont="1" applyFill="1" applyBorder="1" applyProtection="1"/>
    <xf numFmtId="0" fontId="7" fillId="9" borderId="58" xfId="0" applyFont="1" applyFill="1" applyBorder="1" applyProtection="1"/>
    <xf numFmtId="0" fontId="7" fillId="9" borderId="59" xfId="0" applyFont="1" applyFill="1" applyBorder="1" applyProtection="1"/>
    <xf numFmtId="0" fontId="7" fillId="9" borderId="57" xfId="0" applyFont="1" applyFill="1" applyBorder="1" applyProtection="1"/>
    <xf numFmtId="0" fontId="7" fillId="8" borderId="59" xfId="0" applyFont="1" applyFill="1" applyBorder="1" applyProtection="1"/>
    <xf numFmtId="0" fontId="7" fillId="9" borderId="60" xfId="0" applyFont="1" applyFill="1" applyBorder="1" applyProtection="1"/>
    <xf numFmtId="0" fontId="7" fillId="9" borderId="34" xfId="0" applyFont="1" applyFill="1" applyBorder="1" applyProtection="1"/>
    <xf numFmtId="3" fontId="7" fillId="6" borderId="67" xfId="0" applyNumberFormat="1" applyFont="1" applyFill="1" applyBorder="1" applyProtection="1">
      <protection locked="0"/>
    </xf>
    <xf numFmtId="3" fontId="7" fillId="6" borderId="40" xfId="0" applyNumberFormat="1" applyFont="1" applyFill="1" applyBorder="1" applyProtection="1">
      <protection locked="0"/>
    </xf>
    <xf numFmtId="3" fontId="7" fillId="6" borderId="38" xfId="0" applyNumberFormat="1" applyFont="1" applyFill="1" applyBorder="1" applyProtection="1">
      <protection locked="0"/>
    </xf>
    <xf numFmtId="10" fontId="7" fillId="6" borderId="38" xfId="0" applyNumberFormat="1" applyFont="1" applyFill="1" applyBorder="1" applyProtection="1">
      <protection locked="0"/>
    </xf>
    <xf numFmtId="10" fontId="7" fillId="6" borderId="50" xfId="0" applyNumberFormat="1" applyFont="1" applyFill="1" applyBorder="1" applyProtection="1">
      <protection locked="0"/>
    </xf>
    <xf numFmtId="3" fontId="7" fillId="6" borderId="68" xfId="0" applyNumberFormat="1" applyFont="1" applyFill="1" applyBorder="1" applyProtection="1">
      <protection locked="0"/>
    </xf>
    <xf numFmtId="10" fontId="7" fillId="6" borderId="10" xfId="4" applyNumberFormat="1" applyFont="1" applyFill="1" applyBorder="1" applyProtection="1">
      <protection locked="0"/>
    </xf>
    <xf numFmtId="3" fontId="7" fillId="6" borderId="10" xfId="0" applyNumberFormat="1" applyFont="1" applyFill="1" applyBorder="1" applyProtection="1">
      <protection locked="0"/>
    </xf>
    <xf numFmtId="3" fontId="7" fillId="6" borderId="55" xfId="0" applyNumberFormat="1" applyFont="1" applyFill="1" applyBorder="1" applyProtection="1">
      <protection locked="0"/>
    </xf>
    <xf numFmtId="3" fontId="7" fillId="6" borderId="8" xfId="0" applyNumberFormat="1" applyFont="1" applyFill="1" applyBorder="1" applyProtection="1">
      <protection locked="0"/>
    </xf>
    <xf numFmtId="10" fontId="7" fillId="6" borderId="8" xfId="0" applyNumberFormat="1" applyFont="1" applyFill="1" applyBorder="1" applyProtection="1">
      <protection locked="0"/>
    </xf>
    <xf numFmtId="10" fontId="7" fillId="6" borderId="48" xfId="0" applyNumberFormat="1" applyFont="1" applyFill="1" applyBorder="1" applyProtection="1">
      <protection locked="0"/>
    </xf>
    <xf numFmtId="3" fontId="7" fillId="6" borderId="54" xfId="0" applyNumberFormat="1" applyFont="1" applyFill="1" applyBorder="1" applyProtection="1">
      <protection locked="0"/>
    </xf>
    <xf numFmtId="3" fontId="7" fillId="6" borderId="9" xfId="0" applyNumberFormat="1" applyFont="1" applyFill="1" applyBorder="1" applyProtection="1">
      <protection locked="0"/>
    </xf>
    <xf numFmtId="3" fontId="7" fillId="6" borderId="48" xfId="0" applyNumberFormat="1" applyFont="1" applyFill="1" applyBorder="1" applyProtection="1">
      <protection locked="0"/>
    </xf>
    <xf numFmtId="10" fontId="7" fillId="6" borderId="52" xfId="0" applyNumberFormat="1" applyFont="1" applyFill="1" applyBorder="1" applyProtection="1">
      <protection locked="0"/>
    </xf>
    <xf numFmtId="3" fontId="7" fillId="6" borderId="29" xfId="0" applyNumberFormat="1" applyFont="1" applyFill="1" applyBorder="1" applyProtection="1">
      <protection locked="0"/>
    </xf>
    <xf numFmtId="3" fontId="7" fillId="6" borderId="56" xfId="0" applyNumberFormat="1" applyFont="1" applyFill="1" applyBorder="1" applyProtection="1">
      <protection locked="0"/>
    </xf>
    <xf numFmtId="0" fontId="7" fillId="6" borderId="64" xfId="0" applyFont="1" applyFill="1" applyBorder="1" applyProtection="1">
      <protection locked="0"/>
    </xf>
    <xf numFmtId="0" fontId="7" fillId="6" borderId="25" xfId="0" applyFont="1" applyFill="1" applyBorder="1" applyProtection="1">
      <protection locked="0"/>
    </xf>
    <xf numFmtId="0" fontId="7" fillId="6" borderId="24" xfId="0" applyFont="1" applyFill="1" applyBorder="1" applyProtection="1">
      <protection locked="0"/>
    </xf>
    <xf numFmtId="0" fontId="7" fillId="6" borderId="32" xfId="0" applyFont="1" applyFill="1" applyBorder="1" applyProtection="1">
      <protection locked="0"/>
    </xf>
    <xf numFmtId="0" fontId="7" fillId="6" borderId="65" xfId="0" applyFont="1" applyFill="1" applyBorder="1" applyProtection="1">
      <protection locked="0"/>
    </xf>
    <xf numFmtId="0" fontId="7" fillId="6" borderId="30" xfId="0" applyFont="1" applyFill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6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2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6" borderId="62" xfId="0" applyFont="1" applyFill="1" applyBorder="1" applyProtection="1">
      <protection locked="0"/>
    </xf>
    <xf numFmtId="0" fontId="7" fillId="6" borderId="11" xfId="0" applyFont="1" applyFill="1" applyBorder="1" applyProtection="1">
      <protection locked="0"/>
    </xf>
    <xf numFmtId="0" fontId="7" fillId="6" borderId="20" xfId="0" applyFont="1" applyFill="1" applyBorder="1" applyProtection="1">
      <protection locked="0"/>
    </xf>
    <xf numFmtId="0" fontId="7" fillId="6" borderId="8" xfId="0" applyFont="1" applyFill="1" applyBorder="1" applyProtection="1">
      <protection locked="0"/>
    </xf>
    <xf numFmtId="0" fontId="9" fillId="0" borderId="38" xfId="0" applyFont="1" applyBorder="1" applyProtection="1">
      <protection locked="0"/>
    </xf>
    <xf numFmtId="0" fontId="9" fillId="0" borderId="39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25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7" fillId="0" borderId="48" xfId="0" applyFont="1" applyBorder="1" applyProtection="1">
      <protection locked="0"/>
    </xf>
    <xf numFmtId="10" fontId="5" fillId="6" borderId="8" xfId="0" applyNumberFormat="1" applyFont="1" applyFill="1" applyBorder="1" applyProtection="1">
      <protection locked="0"/>
    </xf>
    <xf numFmtId="0" fontId="7" fillId="0" borderId="4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10" fontId="7" fillId="6" borderId="10" xfId="0" applyNumberFormat="1" applyFont="1" applyFill="1" applyBorder="1" applyProtection="1">
      <protection locked="0"/>
    </xf>
    <xf numFmtId="10" fontId="5" fillId="6" borderId="10" xfId="0" applyNumberFormat="1" applyFont="1" applyFill="1" applyBorder="1" applyProtection="1">
      <protection locked="0"/>
    </xf>
    <xf numFmtId="0" fontId="7" fillId="0" borderId="12" xfId="0" applyFont="1" applyBorder="1" applyProtection="1">
      <protection locked="0"/>
    </xf>
    <xf numFmtId="0" fontId="7" fillId="6" borderId="46" xfId="0" applyFont="1" applyFill="1" applyBorder="1" applyProtection="1">
      <protection locked="0"/>
    </xf>
    <xf numFmtId="0" fontId="7" fillId="6" borderId="10" xfId="0" applyFont="1" applyFill="1" applyBorder="1" applyProtection="1">
      <protection locked="0"/>
    </xf>
    <xf numFmtId="0" fontId="7" fillId="6" borderId="58" xfId="0" applyFont="1" applyFill="1" applyBorder="1" applyProtection="1">
      <protection locked="0"/>
    </xf>
    <xf numFmtId="0" fontId="7" fillId="6" borderId="59" xfId="0" applyFont="1" applyFill="1" applyBorder="1" applyProtection="1">
      <protection locked="0"/>
    </xf>
    <xf numFmtId="0" fontId="7" fillId="0" borderId="49" xfId="0" applyFont="1" applyBorder="1" applyProtection="1">
      <protection locked="0"/>
    </xf>
    <xf numFmtId="0" fontId="7" fillId="0" borderId="57" xfId="0" applyFont="1" applyBorder="1" applyProtection="1">
      <protection locked="0"/>
    </xf>
    <xf numFmtId="0" fontId="7" fillId="6" borderId="12" xfId="0" applyFont="1" applyFill="1" applyBorder="1" applyProtection="1">
      <protection locked="0"/>
    </xf>
    <xf numFmtId="0" fontId="7" fillId="6" borderId="60" xfId="0" applyFont="1" applyFill="1" applyBorder="1" applyProtection="1">
      <protection locked="0"/>
    </xf>
    <xf numFmtId="0" fontId="7" fillId="6" borderId="39" xfId="0" applyFont="1" applyFill="1" applyBorder="1" applyProtection="1">
      <protection locked="0"/>
    </xf>
    <xf numFmtId="0" fontId="7" fillId="0" borderId="58" xfId="0" applyFont="1" applyBorder="1" applyProtection="1">
      <protection locked="0"/>
    </xf>
    <xf numFmtId="0" fontId="7" fillId="0" borderId="59" xfId="0" applyFont="1" applyBorder="1" applyProtection="1">
      <protection locked="0"/>
    </xf>
    <xf numFmtId="0" fontId="7" fillId="6" borderId="48" xfId="0" applyFont="1" applyFill="1" applyBorder="1" applyProtection="1">
      <protection locked="0"/>
    </xf>
    <xf numFmtId="0" fontId="7" fillId="0" borderId="34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7" fillId="6" borderId="29" xfId="0" applyFont="1" applyFill="1" applyBorder="1" applyProtection="1">
      <protection locked="0"/>
    </xf>
    <xf numFmtId="4" fontId="4" fillId="2" borderId="27" xfId="0" applyNumberFormat="1" applyFont="1" applyFill="1" applyBorder="1" applyAlignment="1" applyProtection="1">
      <alignment horizontal="left" vertical="center" wrapText="1"/>
    </xf>
    <xf numFmtId="0" fontId="9" fillId="5" borderId="13" xfId="0" applyFont="1" applyFill="1" applyBorder="1" applyProtection="1"/>
    <xf numFmtId="0" fontId="8" fillId="2" borderId="16" xfId="0" applyFont="1" applyFill="1" applyBorder="1" applyAlignment="1" applyProtection="1">
      <alignment horizontal="center" vertical="center"/>
    </xf>
    <xf numFmtId="0" fontId="7" fillId="5" borderId="67" xfId="0" applyFont="1" applyFill="1" applyBorder="1" applyProtection="1"/>
    <xf numFmtId="0" fontId="7" fillId="5" borderId="68" xfId="0" applyFont="1" applyFill="1" applyBorder="1" applyProtection="1"/>
    <xf numFmtId="0" fontId="7" fillId="5" borderId="62" xfId="0" applyFont="1" applyFill="1" applyBorder="1" applyProtection="1"/>
    <xf numFmtId="0" fontId="7" fillId="5" borderId="65" xfId="0" applyFont="1" applyFill="1" applyBorder="1" applyProtection="1"/>
    <xf numFmtId="0" fontId="11" fillId="5" borderId="28" xfId="3" applyFont="1" applyFill="1" applyBorder="1" applyProtection="1"/>
    <xf numFmtId="0" fontId="7" fillId="5" borderId="30" xfId="0" applyFont="1" applyFill="1" applyBorder="1" applyProtection="1"/>
    <xf numFmtId="14" fontId="9" fillId="0" borderId="19" xfId="0" applyNumberFormat="1" applyFont="1" applyFill="1" applyBorder="1" applyAlignment="1" applyProtection="1">
      <alignment horizontal="left"/>
      <protection locked="0"/>
    </xf>
    <xf numFmtId="10" fontId="7" fillId="9" borderId="8" xfId="0" applyNumberFormat="1" applyFont="1" applyFill="1" applyBorder="1"/>
    <xf numFmtId="0" fontId="7" fillId="8" borderId="39" xfId="0" applyFont="1" applyFill="1" applyBorder="1" applyProtection="1"/>
    <xf numFmtId="0" fontId="7" fillId="8" borderId="11" xfId="0" applyFont="1" applyFill="1" applyBorder="1" applyProtection="1"/>
    <xf numFmtId="0" fontId="7" fillId="8" borderId="25" xfId="0" applyFont="1" applyFill="1" applyBorder="1" applyProtection="1"/>
    <xf numFmtId="49" fontId="4" fillId="2" borderId="6" xfId="5" applyNumberFormat="1" applyFont="1" applyFill="1" applyBorder="1" applyAlignment="1">
      <alignment horizontal="center" vertical="center" wrapText="1"/>
    </xf>
    <xf numFmtId="49" fontId="4" fillId="2" borderId="6" xfId="5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0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1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left" vertical="center" wrapText="1"/>
      <protection locked="0"/>
    </xf>
    <xf numFmtId="0" fontId="7" fillId="6" borderId="68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7" fillId="6" borderId="34" xfId="0" applyFont="1" applyFill="1" applyBorder="1" applyProtection="1"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7" fillId="8" borderId="36" xfId="0" applyFont="1" applyFill="1" applyBorder="1" applyProtection="1"/>
    <xf numFmtId="0" fontId="7" fillId="8" borderId="9" xfId="0" applyFont="1" applyFill="1" applyBorder="1" applyProtection="1"/>
    <xf numFmtId="0" fontId="7" fillId="8" borderId="70" xfId="0" applyFont="1" applyFill="1" applyBorder="1" applyProtection="1"/>
    <xf numFmtId="0" fontId="7" fillId="8" borderId="0" xfId="0" applyFont="1" applyFill="1" applyBorder="1" applyProtection="1"/>
    <xf numFmtId="0" fontId="7" fillId="8" borderId="28" xfId="0" applyFont="1" applyFill="1" applyBorder="1" applyProtection="1"/>
    <xf numFmtId="0" fontId="7" fillId="9" borderId="20" xfId="0" applyFont="1" applyFill="1" applyBorder="1"/>
    <xf numFmtId="0" fontId="7" fillId="9" borderId="8" xfId="0" applyFont="1" applyFill="1" applyBorder="1"/>
    <xf numFmtId="0" fontId="7" fillId="9" borderId="32" xfId="0" applyFont="1" applyFill="1" applyBorder="1"/>
    <xf numFmtId="0" fontId="7" fillId="8" borderId="20" xfId="0" applyFont="1" applyFill="1" applyBorder="1"/>
    <xf numFmtId="0" fontId="7" fillId="8" borderId="11" xfId="0" applyFont="1" applyFill="1" applyBorder="1"/>
    <xf numFmtId="0" fontId="7" fillId="8" borderId="8" xfId="0" applyFont="1" applyFill="1" applyBorder="1"/>
    <xf numFmtId="0" fontId="7" fillId="8" borderId="32" xfId="0" applyFont="1" applyFill="1" applyBorder="1"/>
    <xf numFmtId="0" fontId="7" fillId="8" borderId="25" xfId="0" applyFont="1" applyFill="1" applyBorder="1"/>
    <xf numFmtId="0" fontId="7" fillId="8" borderId="24" xfId="0" applyFont="1" applyFill="1" applyBorder="1"/>
    <xf numFmtId="0" fontId="7" fillId="8" borderId="34" xfId="0" applyFont="1" applyFill="1" applyBorder="1"/>
    <xf numFmtId="0" fontId="7" fillId="8" borderId="30" xfId="0" applyFont="1" applyFill="1" applyBorder="1"/>
    <xf numFmtId="0" fontId="7" fillId="8" borderId="29" xfId="0" applyFont="1" applyFill="1" applyBorder="1"/>
    <xf numFmtId="0" fontId="7" fillId="9" borderId="46" xfId="0" applyFont="1" applyFill="1" applyBorder="1"/>
    <xf numFmtId="0" fontId="7" fillId="9" borderId="12" xfId="0" applyFont="1" applyFill="1" applyBorder="1"/>
    <xf numFmtId="0" fontId="7" fillId="9" borderId="10" xfId="0" applyFont="1" applyFill="1" applyBorder="1"/>
    <xf numFmtId="0" fontId="7" fillId="9" borderId="68" xfId="0" applyFont="1" applyFill="1" applyBorder="1"/>
    <xf numFmtId="0" fontId="7" fillId="9" borderId="62" xfId="0" applyFont="1" applyFill="1" applyBorder="1"/>
    <xf numFmtId="0" fontId="7" fillId="8" borderId="64" xfId="0" applyFont="1" applyFill="1" applyBorder="1"/>
    <xf numFmtId="0" fontId="7" fillId="8" borderId="65" xfId="0" applyFont="1" applyFill="1" applyBorder="1"/>
    <xf numFmtId="0" fontId="7" fillId="9" borderId="67" xfId="0" applyFont="1" applyFill="1" applyBorder="1"/>
    <xf numFmtId="0" fontId="7" fillId="8" borderId="62" xfId="0" applyFont="1" applyFill="1" applyBorder="1"/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6" borderId="44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 applyProtection="1">
      <alignment horizontal="left" vertical="center"/>
      <protection locked="0"/>
    </xf>
    <xf numFmtId="0" fontId="4" fillId="6" borderId="7" xfId="0" applyFont="1" applyFill="1" applyBorder="1" applyAlignment="1" applyProtection="1">
      <alignment horizontal="left" vertical="center"/>
      <protection locked="0"/>
    </xf>
    <xf numFmtId="0" fontId="4" fillId="6" borderId="31" xfId="0" applyFont="1" applyFill="1" applyBorder="1" applyAlignment="1" applyProtection="1">
      <alignment horizontal="left" vertical="center"/>
      <protection locked="0"/>
    </xf>
    <xf numFmtId="0" fontId="4" fillId="6" borderId="33" xfId="0" applyFont="1" applyFill="1" applyBorder="1" applyAlignment="1" applyProtection="1">
      <alignment horizontal="left" vertical="center"/>
      <protection locked="0"/>
    </xf>
    <xf numFmtId="0" fontId="7" fillId="9" borderId="50" xfId="0" applyFont="1" applyFill="1" applyBorder="1" applyProtection="1">
      <protection locked="0"/>
    </xf>
    <xf numFmtId="0" fontId="7" fillId="9" borderId="48" xfId="0" applyFont="1" applyFill="1" applyBorder="1" applyProtection="1">
      <protection locked="0"/>
    </xf>
    <xf numFmtId="0" fontId="7" fillId="9" borderId="49" xfId="0" applyFont="1" applyFill="1" applyBorder="1" applyProtection="1">
      <protection locked="0"/>
    </xf>
    <xf numFmtId="0" fontId="7" fillId="9" borderId="57" xfId="0" applyFont="1" applyFill="1" applyBorder="1" applyProtection="1">
      <protection locked="0"/>
    </xf>
    <xf numFmtId="0" fontId="7" fillId="9" borderId="52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2" borderId="26" xfId="5" applyNumberFormat="1" applyFont="1" applyFill="1" applyBorder="1" applyAlignment="1">
      <alignment horizontal="center" vertical="center" wrapText="1"/>
    </xf>
    <xf numFmtId="4" fontId="4" fillId="2" borderId="4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10" fontId="4" fillId="2" borderId="41" xfId="0" applyNumberFormat="1" applyFont="1" applyFill="1" applyBorder="1" applyAlignment="1" applyProtection="1">
      <alignment horizontal="center" vertical="center" wrapText="1"/>
    </xf>
    <xf numFmtId="10" fontId="4" fillId="2" borderId="1" xfId="0" applyNumberFormat="1" applyFont="1" applyFill="1" applyBorder="1" applyAlignment="1" applyProtection="1">
      <alignment horizontal="center" vertical="center" wrapText="1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4" fontId="4" fillId="2" borderId="43" xfId="0" applyNumberFormat="1" applyFont="1" applyFill="1" applyBorder="1" applyAlignment="1" applyProtection="1">
      <alignment horizontal="center" vertical="center" wrapText="1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4" fontId="4" fillId="2" borderId="71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10" fontId="8" fillId="4" borderId="13" xfId="0" applyNumberFormat="1" applyFont="1" applyFill="1" applyBorder="1" applyAlignment="1" applyProtection="1">
      <alignment horizontal="center" vertical="center"/>
    </xf>
    <xf numFmtId="10" fontId="8" fillId="4" borderId="4" xfId="0" applyNumberFormat="1" applyFont="1" applyFill="1" applyBorder="1" applyAlignment="1" applyProtection="1">
      <alignment horizontal="center" vertical="center"/>
    </xf>
    <xf numFmtId="10" fontId="8" fillId="4" borderId="19" xfId="0" applyNumberFormat="1" applyFont="1" applyFill="1" applyBorder="1" applyAlignment="1" applyProtection="1">
      <alignment horizontal="center"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12" fillId="6" borderId="43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 vertical="center"/>
    </xf>
    <xf numFmtId="10" fontId="8" fillId="2" borderId="13" xfId="0" applyNumberFormat="1" applyFont="1" applyFill="1" applyBorder="1" applyAlignment="1" applyProtection="1">
      <alignment horizontal="center" vertical="center"/>
    </xf>
    <xf numFmtId="10" fontId="8" fillId="2" borderId="4" xfId="0" applyNumberFormat="1" applyFont="1" applyFill="1" applyBorder="1" applyAlignment="1" applyProtection="1">
      <alignment horizontal="center" vertical="center"/>
    </xf>
    <xf numFmtId="10" fontId="8" fillId="2" borderId="19" xfId="0" applyNumberFormat="1" applyFont="1" applyFill="1" applyBorder="1" applyAlignment="1" applyProtection="1">
      <alignment horizontal="center" vertical="center"/>
    </xf>
    <xf numFmtId="10" fontId="8" fillId="2" borderId="5" xfId="0" applyNumberFormat="1" applyFont="1" applyFill="1" applyBorder="1" applyAlignment="1" applyProtection="1">
      <alignment horizontal="center" vertical="center"/>
    </xf>
    <xf numFmtId="10" fontId="8" fillId="2" borderId="13" xfId="0" applyNumberFormat="1" applyFont="1" applyFill="1" applyBorder="1" applyAlignment="1" applyProtection="1">
      <alignment horizontal="center" vertical="center" wrapText="1"/>
    </xf>
    <xf numFmtId="10" fontId="8" fillId="2" borderId="4" xfId="0" applyNumberFormat="1" applyFont="1" applyFill="1" applyBorder="1" applyAlignment="1" applyProtection="1">
      <alignment horizontal="center" vertical="center" wrapText="1"/>
    </xf>
    <xf numFmtId="10" fontId="8" fillId="2" borderId="19" xfId="0" applyNumberFormat="1" applyFont="1" applyFill="1" applyBorder="1" applyAlignment="1" applyProtection="1">
      <alignment horizontal="center" vertical="center" wrapText="1"/>
    </xf>
    <xf numFmtId="0" fontId="12" fillId="6" borderId="0" xfId="0" applyFont="1" applyFill="1" applyAlignment="1" applyProtection="1">
      <alignment horizontal="center" vertical="center"/>
      <protection locked="0"/>
    </xf>
    <xf numFmtId="0" fontId="12" fillId="6" borderId="66" xfId="0" applyFont="1" applyFill="1" applyBorder="1" applyAlignment="1" applyProtection="1">
      <alignment horizontal="center" vertical="center"/>
      <protection locked="0"/>
    </xf>
    <xf numFmtId="14" fontId="8" fillId="4" borderId="13" xfId="5" applyNumberFormat="1" applyFont="1" applyFill="1" applyBorder="1" applyAlignment="1">
      <alignment horizontal="center" vertical="center" wrapText="1"/>
    </xf>
    <xf numFmtId="14" fontId="8" fillId="4" borderId="4" xfId="5" applyNumberFormat="1" applyFont="1" applyFill="1" applyBorder="1" applyAlignment="1">
      <alignment horizontal="center" vertical="center" wrapText="1"/>
    </xf>
    <xf numFmtId="1" fontId="8" fillId="4" borderId="13" xfId="5" applyNumberFormat="1" applyFont="1" applyFill="1" applyBorder="1" applyAlignment="1">
      <alignment horizontal="center" vertical="center" wrapText="1"/>
    </xf>
    <xf numFmtId="1" fontId="8" fillId="4" borderId="4" xfId="5" applyNumberFormat="1" applyFont="1" applyFill="1" applyBorder="1" applyAlignment="1">
      <alignment horizontal="center" vertical="center" wrapText="1"/>
    </xf>
    <xf numFmtId="1" fontId="8" fillId="4" borderId="19" xfId="5" applyNumberFormat="1" applyFont="1" applyFill="1" applyBorder="1" applyAlignment="1">
      <alignment horizontal="center" vertical="center" wrapText="1"/>
    </xf>
    <xf numFmtId="14" fontId="8" fillId="4" borderId="19" xfId="5" applyNumberFormat="1" applyFont="1" applyFill="1" applyBorder="1" applyAlignment="1">
      <alignment horizontal="center" vertical="center" wrapText="1"/>
    </xf>
    <xf numFmtId="10" fontId="8" fillId="2" borderId="13" xfId="0" applyNumberFormat="1" applyFont="1" applyFill="1" applyBorder="1" applyAlignment="1" applyProtection="1">
      <alignment horizontal="center" vertical="center"/>
      <protection locked="0"/>
    </xf>
    <xf numFmtId="10" fontId="8" fillId="2" borderId="4" xfId="0" applyNumberFormat="1" applyFont="1" applyFill="1" applyBorder="1" applyAlignment="1" applyProtection="1">
      <alignment horizontal="center" vertical="center"/>
      <protection locked="0"/>
    </xf>
    <xf numFmtId="10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0" fontId="12" fillId="6" borderId="42" xfId="0" applyFont="1" applyFill="1" applyBorder="1" applyAlignment="1" applyProtection="1">
      <alignment horizontal="center" vertical="center"/>
      <protection locked="0"/>
    </xf>
    <xf numFmtId="0" fontId="12" fillId="6" borderId="53" xfId="0" applyFont="1" applyFill="1" applyBorder="1" applyAlignment="1" applyProtection="1">
      <alignment horizontal="center" vertical="center"/>
      <protection locked="0"/>
    </xf>
    <xf numFmtId="0" fontId="12" fillId="6" borderId="71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0" fontId="12" fillId="6" borderId="74" xfId="0" applyFont="1" applyFill="1" applyBorder="1" applyAlignment="1" applyProtection="1">
      <alignment horizontal="center" vertical="center"/>
      <protection locked="0"/>
    </xf>
  </cellXfs>
  <cellStyles count="7">
    <cellStyle name="Comma 2" xfId="2"/>
    <cellStyle name="Currency 2" xfId="1"/>
    <cellStyle name="Lien hypertexte" xfId="3" builtinId="8"/>
    <cellStyle name="Normal" xfId="0" builtinId="0"/>
    <cellStyle name="Normal 11 3" xfId="6"/>
    <cellStyle name="Normal_ListMarketRiskParameters" xfId="5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R18" sqref="R18"/>
    </sheetView>
  </sheetViews>
  <sheetFormatPr baseColWidth="10" defaultColWidth="9.140625" defaultRowHeight="15" x14ac:dyDescent="0.25"/>
  <cols>
    <col min="1" max="1" width="9.140625" style="21"/>
    <col min="2" max="2" width="17.5703125" style="21" customWidth="1"/>
    <col min="3" max="3" width="15.85546875" style="21" customWidth="1"/>
    <col min="4" max="4" width="54.85546875" style="21" bestFit="1" customWidth="1"/>
    <col min="5" max="6" width="9.140625" style="21"/>
    <col min="7" max="7" width="18" hidden="1" customWidth="1"/>
  </cols>
  <sheetData>
    <row r="1" spans="1:8" ht="15.75" thickBot="1" x14ac:dyDescent="0.3"/>
    <row r="2" spans="1:8" ht="15.75" thickBot="1" x14ac:dyDescent="0.3">
      <c r="C2" s="319" t="s">
        <v>247</v>
      </c>
      <c r="D2" s="327"/>
    </row>
    <row r="3" spans="1:8" s="1" customFormat="1" x14ac:dyDescent="0.25">
      <c r="A3" s="21"/>
      <c r="B3" s="21"/>
      <c r="C3" s="21"/>
      <c r="D3" s="21"/>
      <c r="E3" s="21"/>
      <c r="F3" s="21"/>
    </row>
    <row r="4" spans="1:8" x14ac:dyDescent="0.25">
      <c r="C4" s="31" t="s">
        <v>87</v>
      </c>
      <c r="D4" s="32">
        <v>44043</v>
      </c>
    </row>
    <row r="5" spans="1:8" x14ac:dyDescent="0.25">
      <c r="C5" s="33"/>
      <c r="D5" s="33"/>
    </row>
    <row r="6" spans="1:8" x14ac:dyDescent="0.25">
      <c r="C6" s="31" t="s">
        <v>88</v>
      </c>
      <c r="D6" s="32">
        <v>43830</v>
      </c>
    </row>
    <row r="7" spans="1:8" ht="15.75" thickBot="1" x14ac:dyDescent="0.3"/>
    <row r="8" spans="1:8" ht="15.75" thickBot="1" x14ac:dyDescent="0.3">
      <c r="B8" s="393" t="s">
        <v>78</v>
      </c>
      <c r="C8" s="394"/>
      <c r="D8" s="395"/>
    </row>
    <row r="9" spans="1:8" ht="15.75" thickBot="1" x14ac:dyDescent="0.3">
      <c r="B9" s="320" t="s">
        <v>79</v>
      </c>
      <c r="C9" s="34" t="s">
        <v>80</v>
      </c>
      <c r="D9" s="35" t="s">
        <v>5</v>
      </c>
      <c r="F9" s="20"/>
      <c r="G9" s="163" t="s">
        <v>231</v>
      </c>
      <c r="H9" s="20"/>
    </row>
    <row r="10" spans="1:8" s="1" customFormat="1" x14ac:dyDescent="0.25">
      <c r="A10" s="21"/>
      <c r="B10" s="321" t="s">
        <v>232</v>
      </c>
      <c r="C10" s="162" t="s">
        <v>232</v>
      </c>
      <c r="D10" s="60" t="s">
        <v>233</v>
      </c>
      <c r="E10" s="21"/>
      <c r="F10" s="20"/>
      <c r="G10" s="164" t="s">
        <v>219</v>
      </c>
      <c r="H10" s="20"/>
    </row>
    <row r="11" spans="1:8" x14ac:dyDescent="0.25">
      <c r="B11" s="322" t="s">
        <v>81</v>
      </c>
      <c r="C11" s="162" t="s">
        <v>90</v>
      </c>
      <c r="D11" s="36" t="s">
        <v>84</v>
      </c>
      <c r="F11" s="20"/>
      <c r="G11" s="164" t="s">
        <v>216</v>
      </c>
      <c r="H11" s="20"/>
    </row>
    <row r="12" spans="1:8" x14ac:dyDescent="0.25">
      <c r="B12" s="322" t="s">
        <v>81</v>
      </c>
      <c r="C12" s="69" t="s">
        <v>91</v>
      </c>
      <c r="D12" s="37" t="s">
        <v>143</v>
      </c>
      <c r="F12" s="20"/>
      <c r="G12" s="164" t="s">
        <v>217</v>
      </c>
      <c r="H12" s="20"/>
    </row>
    <row r="13" spans="1:8" x14ac:dyDescent="0.25">
      <c r="B13" s="322" t="s">
        <v>81</v>
      </c>
      <c r="C13" s="69" t="s">
        <v>113</v>
      </c>
      <c r="D13" s="37" t="s">
        <v>116</v>
      </c>
      <c r="F13" s="20"/>
      <c r="G13" s="190" t="s">
        <v>234</v>
      </c>
      <c r="H13" s="20"/>
    </row>
    <row r="14" spans="1:8" s="1" customFormat="1" ht="15.75" thickBot="1" x14ac:dyDescent="0.3">
      <c r="A14" s="21"/>
      <c r="B14" s="322" t="s">
        <v>81</v>
      </c>
      <c r="C14" s="69" t="s">
        <v>189</v>
      </c>
      <c r="D14" s="37" t="s">
        <v>135</v>
      </c>
      <c r="E14" s="21"/>
      <c r="F14" s="21"/>
      <c r="G14" s="165" t="s">
        <v>235</v>
      </c>
    </row>
    <row r="15" spans="1:8" x14ac:dyDescent="0.25">
      <c r="B15" s="323" t="s">
        <v>81</v>
      </c>
      <c r="C15" s="69" t="s">
        <v>89</v>
      </c>
      <c r="D15" s="37" t="s">
        <v>83</v>
      </c>
      <c r="F15" s="20"/>
      <c r="H15" s="20"/>
    </row>
    <row r="16" spans="1:8" s="1" customFormat="1" x14ac:dyDescent="0.25">
      <c r="A16" s="21"/>
      <c r="B16" s="322" t="s">
        <v>81</v>
      </c>
      <c r="C16" s="69" t="s">
        <v>134</v>
      </c>
      <c r="D16" s="37" t="s">
        <v>135</v>
      </c>
      <c r="E16" s="21"/>
      <c r="F16" s="21"/>
    </row>
    <row r="17" spans="1:6" x14ac:dyDescent="0.25">
      <c r="B17" s="322" t="s">
        <v>82</v>
      </c>
      <c r="C17" s="69" t="s">
        <v>93</v>
      </c>
      <c r="D17" s="37" t="s">
        <v>85</v>
      </c>
    </row>
    <row r="18" spans="1:6" x14ac:dyDescent="0.25">
      <c r="B18" s="322" t="s">
        <v>82</v>
      </c>
      <c r="C18" s="69" t="s">
        <v>94</v>
      </c>
      <c r="D18" s="37" t="s">
        <v>86</v>
      </c>
    </row>
    <row r="19" spans="1:6" x14ac:dyDescent="0.25">
      <c r="B19" s="322" t="s">
        <v>82</v>
      </c>
      <c r="C19" s="69" t="s">
        <v>114</v>
      </c>
      <c r="D19" s="37" t="s">
        <v>115</v>
      </c>
    </row>
    <row r="20" spans="1:6" x14ac:dyDescent="0.25">
      <c r="B20" s="322" t="s">
        <v>82</v>
      </c>
      <c r="C20" s="69" t="s">
        <v>188</v>
      </c>
      <c r="D20" s="37" t="s">
        <v>115</v>
      </c>
    </row>
    <row r="21" spans="1:6" s="1" customFormat="1" x14ac:dyDescent="0.25">
      <c r="A21" s="21"/>
      <c r="B21" s="322" t="s">
        <v>82</v>
      </c>
      <c r="C21" s="69" t="s">
        <v>92</v>
      </c>
      <c r="D21" s="37" t="s">
        <v>119</v>
      </c>
      <c r="E21" s="21"/>
      <c r="F21" s="21"/>
    </row>
    <row r="22" spans="1:6" s="1" customFormat="1" ht="15.75" thickBot="1" x14ac:dyDescent="0.3">
      <c r="A22" s="21"/>
      <c r="B22" s="324" t="s">
        <v>248</v>
      </c>
      <c r="C22" s="325" t="s">
        <v>249</v>
      </c>
      <c r="D22" s="326" t="s">
        <v>250</v>
      </c>
      <c r="E22" s="21"/>
      <c r="F22" s="21"/>
    </row>
    <row r="25" spans="1:6" x14ac:dyDescent="0.25">
      <c r="B25" s="38" t="s">
        <v>95</v>
      </c>
      <c r="C25" s="39"/>
    </row>
    <row r="26" spans="1:6" ht="15.75" thickBot="1" x14ac:dyDescent="0.3">
      <c r="B26" s="39"/>
      <c r="C26" s="39"/>
    </row>
    <row r="27" spans="1:6" ht="15.75" thickBot="1" x14ac:dyDescent="0.3">
      <c r="B27" s="40"/>
      <c r="C27" s="41" t="s">
        <v>96</v>
      </c>
    </row>
    <row r="28" spans="1:6" ht="15.75" thickBot="1" x14ac:dyDescent="0.3">
      <c r="B28" s="210"/>
      <c r="C28" s="42" t="s">
        <v>236</v>
      </c>
    </row>
    <row r="29" spans="1:6" s="1" customFormat="1" ht="15.75" thickBot="1" x14ac:dyDescent="0.3">
      <c r="A29" s="21"/>
      <c r="B29" s="209"/>
      <c r="C29" s="42" t="s">
        <v>97</v>
      </c>
      <c r="D29" s="21"/>
      <c r="E29" s="21"/>
      <c r="F29" s="21"/>
    </row>
    <row r="30" spans="1:6" ht="15.75" thickBot="1" x14ac:dyDescent="0.3">
      <c r="B30" s="43"/>
      <c r="C30" s="42" t="s">
        <v>98</v>
      </c>
    </row>
    <row r="31" spans="1:6" ht="15.75" thickBot="1" x14ac:dyDescent="0.3">
      <c r="B31" s="44"/>
      <c r="C31" s="42" t="s">
        <v>99</v>
      </c>
    </row>
  </sheetData>
  <sheetProtection algorithmName="SHA-512" hashValue="DRVIfoAqvSY+hE8oT6/r8AQFg9Dkj04a+KGwROzfWbWiCMW24Dv7AxBhI21myxuEXTXVvRLlU0Ez5KOhnQM+gw==" saltValue="xe6MWCUBiBSW7TyTuXAzLw==" spinCount="100000" sheet="1" objects="1" scenarios="1"/>
  <mergeCells count="1">
    <mergeCell ref="B8:D8"/>
  </mergeCells>
  <hyperlinks>
    <hyperlink ref="C15" location="CR_CL!A1" display="CR_CL!A1"/>
    <hyperlink ref="C11" location="CR_FR!A1" display="CR_FR!A1"/>
    <hyperlink ref="C12" location="CR_EU!A1" display="CR_EU!A1"/>
    <hyperlink ref="C13" location="CR_US!A1" display="CR_WO"/>
    <hyperlink ref="C20" location="MR_TOTAL!A1" display="MR_TOTAL"/>
    <hyperlink ref="C21" location="MR_CCR!A1" display="MR_CL"/>
    <hyperlink ref="C14" location="CR_TOTAL!A1" display="CR_TOTAL"/>
    <hyperlink ref="C17" location="MR_FR!A1" display="MR_FR!A1"/>
    <hyperlink ref="C18" location="MR_CCR!A1" display="MR_CL"/>
    <hyperlink ref="C19" location="CR_RoW!A1" display="CR_RoW"/>
    <hyperlink ref="C16" location="CR_RoW!A1" display="CR_RoW"/>
    <hyperlink ref="C10" location="Guidance!A1" display="Guidance"/>
    <hyperlink ref="C22" location="Bank_Metric!A1" display="MR_CL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zoomScale="85" zoomScaleNormal="85" workbookViewId="0">
      <selection activeCell="A32" sqref="A32:A35"/>
    </sheetView>
  </sheetViews>
  <sheetFormatPr baseColWidth="10" defaultColWidth="9.140625" defaultRowHeight="15" x14ac:dyDescent="0.25"/>
  <cols>
    <col min="1" max="1" width="9.85546875" style="1" customWidth="1"/>
    <col min="2" max="2" width="13.28515625" style="1" customWidth="1"/>
    <col min="3" max="3" width="9.140625" style="1" customWidth="1"/>
    <col min="4" max="4" width="126" style="1" bestFit="1" customWidth="1"/>
    <col min="5" max="14" width="10.7109375" style="1" customWidth="1"/>
    <col min="15" max="16384" width="9.140625" style="1"/>
  </cols>
  <sheetData>
    <row r="1" spans="1:14" ht="15.75" customHeight="1" thickBot="1" x14ac:dyDescent="0.3">
      <c r="A1" s="421" t="s">
        <v>179</v>
      </c>
      <c r="B1" s="422"/>
      <c r="C1" s="422"/>
      <c r="D1" s="423"/>
      <c r="E1" s="4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3">
        <v>10</v>
      </c>
    </row>
    <row r="2" spans="1:14" ht="15.75" customHeight="1" thickBot="1" x14ac:dyDescent="0.3">
      <c r="A2" s="424"/>
      <c r="B2" s="425"/>
      <c r="C2" s="425"/>
      <c r="D2" s="425"/>
      <c r="E2" s="431" t="s">
        <v>100</v>
      </c>
      <c r="F2" s="432"/>
      <c r="G2" s="432"/>
      <c r="H2" s="432"/>
      <c r="I2" s="432"/>
      <c r="J2" s="432"/>
      <c r="K2" s="432"/>
      <c r="L2" s="432"/>
      <c r="M2" s="432"/>
      <c r="N2" s="433"/>
    </row>
    <row r="3" spans="1:14" ht="21.75" thickBot="1" x14ac:dyDescent="0.3">
      <c r="A3" s="54"/>
      <c r="B3" s="55"/>
      <c r="C3" s="55"/>
      <c r="D3" s="8" t="s">
        <v>101</v>
      </c>
      <c r="E3" s="57" t="s">
        <v>0</v>
      </c>
      <c r="F3" s="71" t="s">
        <v>139</v>
      </c>
      <c r="G3" s="427" t="s">
        <v>145</v>
      </c>
      <c r="H3" s="428"/>
      <c r="I3" s="428"/>
      <c r="J3" s="429"/>
      <c r="K3" s="428" t="s">
        <v>151</v>
      </c>
      <c r="L3" s="428"/>
      <c r="M3" s="428"/>
      <c r="N3" s="429"/>
    </row>
    <row r="4" spans="1:14" ht="21.75" thickBot="1" x14ac:dyDescent="0.3">
      <c r="A4" s="9" t="s">
        <v>1</v>
      </c>
      <c r="B4" s="10" t="s">
        <v>2</v>
      </c>
      <c r="C4" s="10" t="s">
        <v>4</v>
      </c>
      <c r="D4" s="170" t="s">
        <v>5</v>
      </c>
      <c r="E4" s="168">
        <v>2019</v>
      </c>
      <c r="F4" s="167">
        <v>2019</v>
      </c>
      <c r="G4" s="168">
        <v>2025</v>
      </c>
      <c r="H4" s="166">
        <v>2035</v>
      </c>
      <c r="I4" s="166">
        <v>2040</v>
      </c>
      <c r="J4" s="167">
        <v>2050</v>
      </c>
      <c r="K4" s="169">
        <v>2025</v>
      </c>
      <c r="L4" s="166">
        <v>2035</v>
      </c>
      <c r="M4" s="166">
        <v>2040</v>
      </c>
      <c r="N4" s="167">
        <v>2050</v>
      </c>
    </row>
    <row r="5" spans="1:14" x14ac:dyDescent="0.25">
      <c r="A5" s="74">
        <v>1</v>
      </c>
      <c r="B5" s="79" t="s">
        <v>142</v>
      </c>
      <c r="C5" s="79" t="s">
        <v>125</v>
      </c>
      <c r="D5" s="73" t="s">
        <v>141</v>
      </c>
      <c r="E5" s="376">
        <f>SUM(E6,E14,E22,E23)</f>
        <v>0</v>
      </c>
      <c r="F5" s="375">
        <f>SUM(F6,F14,F22,F23)</f>
        <v>0</v>
      </c>
      <c r="G5" s="373">
        <f>SUM(G6,G14,G22)</f>
        <v>0</v>
      </c>
      <c r="H5" s="373">
        <f t="shared" ref="H5:N5" si="0">SUM(H6,H14,H22)</f>
        <v>0</v>
      </c>
      <c r="I5" s="373">
        <f t="shared" si="0"/>
        <v>0</v>
      </c>
      <c r="J5" s="373">
        <f t="shared" si="0"/>
        <v>0</v>
      </c>
      <c r="K5" s="373">
        <f t="shared" si="0"/>
        <v>0</v>
      </c>
      <c r="L5" s="373">
        <f t="shared" si="0"/>
        <v>0</v>
      </c>
      <c r="M5" s="373">
        <f t="shared" si="0"/>
        <v>0</v>
      </c>
      <c r="N5" s="373">
        <f t="shared" si="0"/>
        <v>0</v>
      </c>
    </row>
    <row r="6" spans="1:14" x14ac:dyDescent="0.25">
      <c r="A6" s="14">
        <v>2</v>
      </c>
      <c r="B6" s="80" t="s">
        <v>142</v>
      </c>
      <c r="C6" s="80" t="s">
        <v>125</v>
      </c>
      <c r="D6" s="19" t="s">
        <v>146</v>
      </c>
      <c r="E6" s="377">
        <f t="shared" ref="E6:N6" si="1">SUM(E7:E13)</f>
        <v>0</v>
      </c>
      <c r="F6" s="160">
        <f t="shared" si="1"/>
        <v>0</v>
      </c>
      <c r="G6" s="362">
        <f t="shared" si="1"/>
        <v>0</v>
      </c>
      <c r="H6" s="362">
        <f t="shared" si="1"/>
        <v>0</v>
      </c>
      <c r="I6" s="362">
        <f t="shared" si="1"/>
        <v>0</v>
      </c>
      <c r="J6" s="160">
        <f t="shared" si="1"/>
        <v>0</v>
      </c>
      <c r="K6" s="361">
        <f t="shared" si="1"/>
        <v>0</v>
      </c>
      <c r="L6" s="361">
        <f t="shared" si="1"/>
        <v>0</v>
      </c>
      <c r="M6" s="361">
        <f t="shared" si="1"/>
        <v>0</v>
      </c>
      <c r="N6" s="160">
        <f t="shared" si="1"/>
        <v>0</v>
      </c>
    </row>
    <row r="7" spans="1:14" x14ac:dyDescent="0.25">
      <c r="A7" s="74">
        <v>3</v>
      </c>
      <c r="B7" s="81" t="s">
        <v>142</v>
      </c>
      <c r="C7" s="81" t="s">
        <v>14</v>
      </c>
      <c r="D7" s="18" t="s">
        <v>15</v>
      </c>
      <c r="E7" s="276"/>
      <c r="F7" s="277"/>
      <c r="G7" s="361">
        <v>0</v>
      </c>
      <c r="H7" s="282"/>
      <c r="I7" s="362">
        <f t="shared" ref="I7:I13" si="2">H7</f>
        <v>0</v>
      </c>
      <c r="J7" s="160">
        <f t="shared" ref="J7:J13" si="3">H7</f>
        <v>0</v>
      </c>
      <c r="K7" s="278"/>
      <c r="L7" s="362">
        <f t="shared" ref="L7:L13" si="4">K7</f>
        <v>0</v>
      </c>
      <c r="M7" s="362">
        <f t="shared" ref="M7:M13" si="5">K7</f>
        <v>0</v>
      </c>
      <c r="N7" s="160">
        <f t="shared" ref="N7:N13" si="6">K7</f>
        <v>0</v>
      </c>
    </row>
    <row r="8" spans="1:14" x14ac:dyDescent="0.25">
      <c r="A8" s="14">
        <v>4</v>
      </c>
      <c r="B8" s="81" t="s">
        <v>142</v>
      </c>
      <c r="C8" s="81" t="s">
        <v>8</v>
      </c>
      <c r="D8" s="18" t="s">
        <v>9</v>
      </c>
      <c r="E8" s="276"/>
      <c r="F8" s="277"/>
      <c r="G8" s="361">
        <v>0</v>
      </c>
      <c r="H8" s="282"/>
      <c r="I8" s="362">
        <f t="shared" si="2"/>
        <v>0</v>
      </c>
      <c r="J8" s="160">
        <f t="shared" si="3"/>
        <v>0</v>
      </c>
      <c r="K8" s="278"/>
      <c r="L8" s="362">
        <f t="shared" si="4"/>
        <v>0</v>
      </c>
      <c r="M8" s="362">
        <f t="shared" si="5"/>
        <v>0</v>
      </c>
      <c r="N8" s="160">
        <f t="shared" si="6"/>
        <v>0</v>
      </c>
    </row>
    <row r="9" spans="1:14" x14ac:dyDescent="0.25">
      <c r="A9" s="74">
        <v>5</v>
      </c>
      <c r="B9" s="81" t="s">
        <v>142</v>
      </c>
      <c r="C9" s="81" t="s">
        <v>10</v>
      </c>
      <c r="D9" s="18" t="s">
        <v>11</v>
      </c>
      <c r="E9" s="276"/>
      <c r="F9" s="277"/>
      <c r="G9" s="361">
        <v>0</v>
      </c>
      <c r="H9" s="282"/>
      <c r="I9" s="362">
        <f t="shared" si="2"/>
        <v>0</v>
      </c>
      <c r="J9" s="160">
        <f t="shared" si="3"/>
        <v>0</v>
      </c>
      <c r="K9" s="278"/>
      <c r="L9" s="362">
        <f t="shared" si="4"/>
        <v>0</v>
      </c>
      <c r="M9" s="362">
        <f t="shared" si="5"/>
        <v>0</v>
      </c>
      <c r="N9" s="160">
        <f t="shared" si="6"/>
        <v>0</v>
      </c>
    </row>
    <row r="10" spans="1:14" x14ac:dyDescent="0.25">
      <c r="A10" s="14">
        <v>6</v>
      </c>
      <c r="B10" s="81" t="s">
        <v>142</v>
      </c>
      <c r="C10" s="81" t="s">
        <v>20</v>
      </c>
      <c r="D10" s="18" t="s">
        <v>21</v>
      </c>
      <c r="E10" s="276"/>
      <c r="F10" s="277"/>
      <c r="G10" s="361">
        <v>0</v>
      </c>
      <c r="H10" s="282"/>
      <c r="I10" s="362">
        <f t="shared" si="2"/>
        <v>0</v>
      </c>
      <c r="J10" s="160">
        <f t="shared" si="3"/>
        <v>0</v>
      </c>
      <c r="K10" s="278"/>
      <c r="L10" s="362">
        <f t="shared" si="4"/>
        <v>0</v>
      </c>
      <c r="M10" s="362">
        <f t="shared" si="5"/>
        <v>0</v>
      </c>
      <c r="N10" s="160">
        <f t="shared" si="6"/>
        <v>0</v>
      </c>
    </row>
    <row r="11" spans="1:14" x14ac:dyDescent="0.25">
      <c r="A11" s="74">
        <v>7</v>
      </c>
      <c r="B11" s="81" t="s">
        <v>142</v>
      </c>
      <c r="C11" s="81" t="s">
        <v>22</v>
      </c>
      <c r="D11" s="18" t="s">
        <v>23</v>
      </c>
      <c r="E11" s="276"/>
      <c r="F11" s="277"/>
      <c r="G11" s="361">
        <v>0</v>
      </c>
      <c r="H11" s="282"/>
      <c r="I11" s="362">
        <f t="shared" si="2"/>
        <v>0</v>
      </c>
      <c r="J11" s="160">
        <f t="shared" si="3"/>
        <v>0</v>
      </c>
      <c r="K11" s="278"/>
      <c r="L11" s="362">
        <f t="shared" si="4"/>
        <v>0</v>
      </c>
      <c r="M11" s="362">
        <f t="shared" si="5"/>
        <v>0</v>
      </c>
      <c r="N11" s="160">
        <f t="shared" si="6"/>
        <v>0</v>
      </c>
    </row>
    <row r="12" spans="1:14" x14ac:dyDescent="0.25">
      <c r="A12" s="14">
        <v>8</v>
      </c>
      <c r="B12" s="82" t="s">
        <v>142</v>
      </c>
      <c r="C12" s="81" t="s">
        <v>30</v>
      </c>
      <c r="D12" s="48" t="s">
        <v>31</v>
      </c>
      <c r="E12" s="279"/>
      <c r="F12" s="280"/>
      <c r="G12" s="363">
        <v>0</v>
      </c>
      <c r="H12" s="283"/>
      <c r="I12" s="362">
        <f t="shared" si="2"/>
        <v>0</v>
      </c>
      <c r="J12" s="160">
        <f t="shared" si="3"/>
        <v>0</v>
      </c>
      <c r="K12" s="281"/>
      <c r="L12" s="362">
        <f t="shared" si="4"/>
        <v>0</v>
      </c>
      <c r="M12" s="362">
        <f t="shared" si="5"/>
        <v>0</v>
      </c>
      <c r="N12" s="160">
        <f t="shared" si="6"/>
        <v>0</v>
      </c>
    </row>
    <row r="13" spans="1:14" x14ac:dyDescent="0.25">
      <c r="A13" s="74">
        <v>9</v>
      </c>
      <c r="B13" s="82" t="s">
        <v>142</v>
      </c>
      <c r="C13" s="81" t="s">
        <v>125</v>
      </c>
      <c r="D13" s="48" t="s">
        <v>147</v>
      </c>
      <c r="E13" s="279"/>
      <c r="F13" s="280"/>
      <c r="G13" s="363">
        <v>0</v>
      </c>
      <c r="H13" s="283"/>
      <c r="I13" s="362">
        <f t="shared" si="2"/>
        <v>0</v>
      </c>
      <c r="J13" s="160">
        <f t="shared" si="3"/>
        <v>0</v>
      </c>
      <c r="K13" s="281"/>
      <c r="L13" s="362">
        <f t="shared" si="4"/>
        <v>0</v>
      </c>
      <c r="M13" s="362">
        <f t="shared" si="5"/>
        <v>0</v>
      </c>
      <c r="N13" s="160">
        <f t="shared" si="6"/>
        <v>0</v>
      </c>
    </row>
    <row r="14" spans="1:14" x14ac:dyDescent="0.25">
      <c r="A14" s="14">
        <v>10</v>
      </c>
      <c r="B14" s="80" t="s">
        <v>142</v>
      </c>
      <c r="C14" s="80" t="s">
        <v>125</v>
      </c>
      <c r="D14" s="19" t="s">
        <v>137</v>
      </c>
      <c r="E14" s="377">
        <f t="shared" ref="E14:N14" si="7">SUM(E15:E21)</f>
        <v>0</v>
      </c>
      <c r="F14" s="160">
        <f t="shared" si="7"/>
        <v>0</v>
      </c>
      <c r="G14" s="361">
        <f t="shared" si="7"/>
        <v>0</v>
      </c>
      <c r="H14" s="362">
        <f t="shared" si="7"/>
        <v>0</v>
      </c>
      <c r="I14" s="362">
        <f t="shared" si="7"/>
        <v>0</v>
      </c>
      <c r="J14" s="160">
        <f t="shared" si="7"/>
        <v>0</v>
      </c>
      <c r="K14" s="361">
        <f t="shared" si="7"/>
        <v>0</v>
      </c>
      <c r="L14" s="362">
        <f t="shared" si="7"/>
        <v>0</v>
      </c>
      <c r="M14" s="362">
        <f t="shared" si="7"/>
        <v>0</v>
      </c>
      <c r="N14" s="160">
        <f t="shared" si="7"/>
        <v>0</v>
      </c>
    </row>
    <row r="15" spans="1:14" x14ac:dyDescent="0.25">
      <c r="A15" s="74">
        <v>11</v>
      </c>
      <c r="B15" s="81" t="s">
        <v>142</v>
      </c>
      <c r="C15" s="81" t="s">
        <v>14</v>
      </c>
      <c r="D15" s="18" t="s">
        <v>15</v>
      </c>
      <c r="E15" s="276"/>
      <c r="F15" s="277"/>
      <c r="G15" s="278"/>
      <c r="H15" s="282"/>
      <c r="I15" s="282"/>
      <c r="J15" s="277"/>
      <c r="K15" s="278"/>
      <c r="L15" s="282"/>
      <c r="M15" s="282"/>
      <c r="N15" s="277"/>
    </row>
    <row r="16" spans="1:14" x14ac:dyDescent="0.25">
      <c r="A16" s="14">
        <v>12</v>
      </c>
      <c r="B16" s="81" t="s">
        <v>142</v>
      </c>
      <c r="C16" s="81" t="s">
        <v>8</v>
      </c>
      <c r="D16" s="18" t="s">
        <v>9</v>
      </c>
      <c r="E16" s="276"/>
      <c r="F16" s="277"/>
      <c r="G16" s="278"/>
      <c r="H16" s="282"/>
      <c r="I16" s="282"/>
      <c r="J16" s="277"/>
      <c r="K16" s="278"/>
      <c r="L16" s="282"/>
      <c r="M16" s="282"/>
      <c r="N16" s="277"/>
    </row>
    <row r="17" spans="1:14" x14ac:dyDescent="0.25">
      <c r="A17" s="74">
        <v>13</v>
      </c>
      <c r="B17" s="81" t="s">
        <v>142</v>
      </c>
      <c r="C17" s="81" t="s">
        <v>10</v>
      </c>
      <c r="D17" s="18" t="s">
        <v>11</v>
      </c>
      <c r="E17" s="276"/>
      <c r="F17" s="277"/>
      <c r="G17" s="278"/>
      <c r="H17" s="282"/>
      <c r="I17" s="282"/>
      <c r="J17" s="277"/>
      <c r="K17" s="278"/>
      <c r="L17" s="282"/>
      <c r="M17" s="282"/>
      <c r="N17" s="277"/>
    </row>
    <row r="18" spans="1:14" x14ac:dyDescent="0.25">
      <c r="A18" s="14">
        <v>14</v>
      </c>
      <c r="B18" s="81" t="s">
        <v>142</v>
      </c>
      <c r="C18" s="81" t="s">
        <v>20</v>
      </c>
      <c r="D18" s="18" t="s">
        <v>21</v>
      </c>
      <c r="E18" s="276"/>
      <c r="F18" s="277"/>
      <c r="G18" s="278"/>
      <c r="H18" s="282"/>
      <c r="I18" s="282"/>
      <c r="J18" s="277"/>
      <c r="K18" s="278"/>
      <c r="L18" s="282"/>
      <c r="M18" s="282"/>
      <c r="N18" s="277"/>
    </row>
    <row r="19" spans="1:14" x14ac:dyDescent="0.25">
      <c r="A19" s="74">
        <v>15</v>
      </c>
      <c r="B19" s="81" t="s">
        <v>142</v>
      </c>
      <c r="C19" s="81" t="s">
        <v>22</v>
      </c>
      <c r="D19" s="18" t="s">
        <v>23</v>
      </c>
      <c r="E19" s="276"/>
      <c r="F19" s="277"/>
      <c r="G19" s="278"/>
      <c r="H19" s="282"/>
      <c r="I19" s="282"/>
      <c r="J19" s="277"/>
      <c r="K19" s="278"/>
      <c r="L19" s="282"/>
      <c r="M19" s="282"/>
      <c r="N19" s="277"/>
    </row>
    <row r="20" spans="1:14" x14ac:dyDescent="0.25">
      <c r="A20" s="14">
        <v>16</v>
      </c>
      <c r="B20" s="82" t="s">
        <v>142</v>
      </c>
      <c r="C20" s="81" t="s">
        <v>30</v>
      </c>
      <c r="D20" s="48" t="s">
        <v>31</v>
      </c>
      <c r="E20" s="276"/>
      <c r="F20" s="277"/>
      <c r="G20" s="278"/>
      <c r="H20" s="282"/>
      <c r="I20" s="282"/>
      <c r="J20" s="277"/>
      <c r="K20" s="278"/>
      <c r="L20" s="282"/>
      <c r="M20" s="282"/>
      <c r="N20" s="277"/>
    </row>
    <row r="21" spans="1:14" x14ac:dyDescent="0.25">
      <c r="A21" s="74">
        <v>17</v>
      </c>
      <c r="B21" s="82" t="s">
        <v>142</v>
      </c>
      <c r="C21" s="81" t="s">
        <v>125</v>
      </c>
      <c r="D21" s="48" t="s">
        <v>150</v>
      </c>
      <c r="E21" s="276"/>
      <c r="F21" s="277"/>
      <c r="G21" s="278"/>
      <c r="H21" s="282"/>
      <c r="I21" s="282"/>
      <c r="J21" s="277"/>
      <c r="K21" s="278"/>
      <c r="L21" s="282"/>
      <c r="M21" s="282"/>
      <c r="N21" s="277"/>
    </row>
    <row r="22" spans="1:14" x14ac:dyDescent="0.25">
      <c r="A22" s="14">
        <v>18</v>
      </c>
      <c r="B22" s="80" t="s">
        <v>142</v>
      </c>
      <c r="C22" s="80" t="s">
        <v>125</v>
      </c>
      <c r="D22" s="19" t="s">
        <v>149</v>
      </c>
      <c r="E22" s="284"/>
      <c r="F22" s="285"/>
      <c r="G22" s="286"/>
      <c r="H22" s="287"/>
      <c r="I22" s="287"/>
      <c r="J22" s="285"/>
      <c r="K22" s="286"/>
      <c r="L22" s="287"/>
      <c r="M22" s="287"/>
      <c r="N22" s="285"/>
    </row>
    <row r="23" spans="1:14" x14ac:dyDescent="0.25">
      <c r="A23" s="74">
        <v>19</v>
      </c>
      <c r="B23" s="80" t="s">
        <v>142</v>
      </c>
      <c r="C23" s="80" t="s">
        <v>125</v>
      </c>
      <c r="D23" s="19" t="s">
        <v>136</v>
      </c>
      <c r="E23" s="284"/>
      <c r="F23" s="285"/>
      <c r="G23" s="286"/>
      <c r="H23" s="287"/>
      <c r="I23" s="287"/>
      <c r="J23" s="285"/>
      <c r="K23" s="286"/>
      <c r="L23" s="287"/>
      <c r="M23" s="287"/>
      <c r="N23" s="285"/>
    </row>
    <row r="24" spans="1:14" x14ac:dyDescent="0.25">
      <c r="A24" s="14">
        <v>20</v>
      </c>
      <c r="B24" s="80" t="s">
        <v>142</v>
      </c>
      <c r="C24" s="80" t="s">
        <v>125</v>
      </c>
      <c r="D24" s="19" t="s">
        <v>138</v>
      </c>
      <c r="E24" s="381"/>
      <c r="F24" s="365"/>
      <c r="G24" s="364"/>
      <c r="H24" s="366"/>
      <c r="I24" s="366"/>
      <c r="J24" s="365"/>
      <c r="K24" s="364"/>
      <c r="L24" s="366"/>
      <c r="M24" s="366"/>
      <c r="N24" s="365"/>
    </row>
    <row r="25" spans="1:14" x14ac:dyDescent="0.25">
      <c r="A25" s="74">
        <v>21</v>
      </c>
      <c r="B25" s="81" t="s">
        <v>142</v>
      </c>
      <c r="C25" s="80" t="s">
        <v>125</v>
      </c>
      <c r="D25" s="48" t="s">
        <v>152</v>
      </c>
      <c r="E25" s="378"/>
      <c r="F25" s="368"/>
      <c r="G25" s="367"/>
      <c r="H25" s="369"/>
      <c r="I25" s="369"/>
      <c r="J25" s="368"/>
      <c r="K25" s="367"/>
      <c r="L25" s="369"/>
      <c r="M25" s="369"/>
      <c r="N25" s="368"/>
    </row>
    <row r="26" spans="1:14" x14ac:dyDescent="0.25">
      <c r="A26" s="14">
        <v>22</v>
      </c>
      <c r="B26" s="81" t="s">
        <v>142</v>
      </c>
      <c r="C26" s="80" t="s">
        <v>125</v>
      </c>
      <c r="D26" s="48" t="s">
        <v>153</v>
      </c>
      <c r="E26" s="378"/>
      <c r="F26" s="368"/>
      <c r="G26" s="367"/>
      <c r="H26" s="369"/>
      <c r="I26" s="369"/>
      <c r="J26" s="368"/>
      <c r="K26" s="367"/>
      <c r="L26" s="369"/>
      <c r="M26" s="369"/>
      <c r="N26" s="368"/>
    </row>
    <row r="27" spans="1:14" x14ac:dyDescent="0.25">
      <c r="A27" s="14">
        <v>23</v>
      </c>
      <c r="B27" s="80" t="s">
        <v>142</v>
      </c>
      <c r="C27" s="80" t="s">
        <v>125</v>
      </c>
      <c r="D27" s="172" t="s">
        <v>258</v>
      </c>
      <c r="E27" s="377">
        <f t="shared" ref="E27:N27" si="8">SUM(E28:E34)</f>
        <v>0</v>
      </c>
      <c r="F27" s="160">
        <f t="shared" si="8"/>
        <v>0</v>
      </c>
      <c r="G27" s="361">
        <f t="shared" si="8"/>
        <v>0</v>
      </c>
      <c r="H27" s="362">
        <f t="shared" si="8"/>
        <v>0</v>
      </c>
      <c r="I27" s="362">
        <f t="shared" si="8"/>
        <v>0</v>
      </c>
      <c r="J27" s="160">
        <f t="shared" si="8"/>
        <v>0</v>
      </c>
      <c r="K27" s="361">
        <f t="shared" si="8"/>
        <v>0</v>
      </c>
      <c r="L27" s="362">
        <f t="shared" si="8"/>
        <v>0</v>
      </c>
      <c r="M27" s="362">
        <f t="shared" si="8"/>
        <v>0</v>
      </c>
      <c r="N27" s="160">
        <f t="shared" si="8"/>
        <v>0</v>
      </c>
    </row>
    <row r="28" spans="1:14" x14ac:dyDescent="0.25">
      <c r="A28" s="74">
        <v>24</v>
      </c>
      <c r="B28" s="81" t="s">
        <v>142</v>
      </c>
      <c r="C28" s="81" t="s">
        <v>14</v>
      </c>
      <c r="D28" s="116" t="s">
        <v>15</v>
      </c>
      <c r="E28" s="276"/>
      <c r="F28" s="277"/>
      <c r="G28" s="278"/>
      <c r="H28" s="282"/>
      <c r="I28" s="282"/>
      <c r="J28" s="277"/>
      <c r="K28" s="278"/>
      <c r="L28" s="282"/>
      <c r="M28" s="282"/>
      <c r="N28" s="277"/>
    </row>
    <row r="29" spans="1:14" x14ac:dyDescent="0.25">
      <c r="A29" s="14">
        <v>25</v>
      </c>
      <c r="B29" s="81" t="s">
        <v>142</v>
      </c>
      <c r="C29" s="81" t="s">
        <v>8</v>
      </c>
      <c r="D29" s="116" t="s">
        <v>9</v>
      </c>
      <c r="E29" s="276"/>
      <c r="F29" s="277"/>
      <c r="G29" s="278"/>
      <c r="H29" s="282"/>
      <c r="I29" s="282"/>
      <c r="J29" s="277"/>
      <c r="K29" s="278"/>
      <c r="L29" s="282"/>
      <c r="M29" s="282"/>
      <c r="N29" s="277"/>
    </row>
    <row r="30" spans="1:14" x14ac:dyDescent="0.25">
      <c r="A30" s="14">
        <v>26</v>
      </c>
      <c r="B30" s="81" t="s">
        <v>142</v>
      </c>
      <c r="C30" s="81" t="s">
        <v>10</v>
      </c>
      <c r="D30" s="116" t="s">
        <v>11</v>
      </c>
      <c r="E30" s="276"/>
      <c r="F30" s="277"/>
      <c r="G30" s="278"/>
      <c r="H30" s="282"/>
      <c r="I30" s="282"/>
      <c r="J30" s="277"/>
      <c r="K30" s="278"/>
      <c r="L30" s="282"/>
      <c r="M30" s="282"/>
      <c r="N30" s="277"/>
    </row>
    <row r="31" spans="1:14" x14ac:dyDescent="0.25">
      <c r="A31" s="74">
        <v>27</v>
      </c>
      <c r="B31" s="81" t="s">
        <v>142</v>
      </c>
      <c r="C31" s="81" t="s">
        <v>20</v>
      </c>
      <c r="D31" s="116" t="s">
        <v>21</v>
      </c>
      <c r="E31" s="276"/>
      <c r="F31" s="277"/>
      <c r="G31" s="278"/>
      <c r="H31" s="282"/>
      <c r="I31" s="282"/>
      <c r="J31" s="277"/>
      <c r="K31" s="278"/>
      <c r="L31" s="282"/>
      <c r="M31" s="282"/>
      <c r="N31" s="277"/>
    </row>
    <row r="32" spans="1:14" x14ac:dyDescent="0.25">
      <c r="A32" s="14">
        <v>28</v>
      </c>
      <c r="B32" s="81" t="s">
        <v>142</v>
      </c>
      <c r="C32" s="81" t="s">
        <v>22</v>
      </c>
      <c r="D32" s="116" t="s">
        <v>23</v>
      </c>
      <c r="E32" s="276"/>
      <c r="F32" s="277"/>
      <c r="G32" s="278"/>
      <c r="H32" s="282"/>
      <c r="I32" s="282"/>
      <c r="J32" s="277"/>
      <c r="K32" s="278"/>
      <c r="L32" s="282"/>
      <c r="M32" s="282"/>
      <c r="N32" s="277"/>
    </row>
    <row r="33" spans="1:14" x14ac:dyDescent="0.25">
      <c r="A33" s="14">
        <v>29</v>
      </c>
      <c r="B33" s="81" t="s">
        <v>142</v>
      </c>
      <c r="C33" s="81" t="s">
        <v>30</v>
      </c>
      <c r="D33" s="117" t="s">
        <v>31</v>
      </c>
      <c r="E33" s="276"/>
      <c r="F33" s="277"/>
      <c r="G33" s="278"/>
      <c r="H33" s="282"/>
      <c r="I33" s="282"/>
      <c r="J33" s="277"/>
      <c r="K33" s="278"/>
      <c r="L33" s="282"/>
      <c r="M33" s="282"/>
      <c r="N33" s="277"/>
    </row>
    <row r="34" spans="1:14" x14ac:dyDescent="0.25">
      <c r="A34" s="74">
        <v>30</v>
      </c>
      <c r="B34" s="81" t="s">
        <v>142</v>
      </c>
      <c r="C34" s="81" t="s">
        <v>125</v>
      </c>
      <c r="D34" s="117" t="s">
        <v>259</v>
      </c>
      <c r="E34" s="276"/>
      <c r="F34" s="277"/>
      <c r="G34" s="278"/>
      <c r="H34" s="282"/>
      <c r="I34" s="282"/>
      <c r="J34" s="277"/>
      <c r="K34" s="278"/>
      <c r="L34" s="282"/>
      <c r="M34" s="282"/>
      <c r="N34" s="277"/>
    </row>
    <row r="35" spans="1:14" ht="15.75" thickBot="1" x14ac:dyDescent="0.3">
      <c r="A35" s="14">
        <v>31</v>
      </c>
      <c r="B35" s="83" t="s">
        <v>142</v>
      </c>
      <c r="C35" s="83" t="s">
        <v>125</v>
      </c>
      <c r="D35" s="78" t="s">
        <v>148</v>
      </c>
      <c r="E35" s="379"/>
      <c r="F35" s="371"/>
      <c r="G35" s="370"/>
      <c r="H35" s="372"/>
      <c r="I35" s="372"/>
      <c r="J35" s="371"/>
      <c r="K35" s="370"/>
      <c r="L35" s="372"/>
      <c r="M35" s="372"/>
      <c r="N35" s="371"/>
    </row>
  </sheetData>
  <sheetProtection algorithmName="SHA-512" hashValue="HMfbAzPa8ZgRymRjDuU843P3ZlXBImWk2gv1W3h5euz8lIxyQO7jZsn/wBrSfnrGJOY4eg73g8bOjq/i9tECQQ==" saltValue="GpdkIXbZaqBOlu2UluUZWQ==" spinCount="100000" sheet="1" objects="1" scenarios="1"/>
  <autoFilter ref="A4:D4"/>
  <mergeCells count="4">
    <mergeCell ref="A1:D2"/>
    <mergeCell ref="E2:N2"/>
    <mergeCell ref="G3:J3"/>
    <mergeCell ref="K3:N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zoomScale="85" zoomScaleNormal="85" workbookViewId="0">
      <selection activeCell="A32" sqref="A32:A35"/>
    </sheetView>
  </sheetViews>
  <sheetFormatPr baseColWidth="10" defaultColWidth="9.140625" defaultRowHeight="15" x14ac:dyDescent="0.25"/>
  <cols>
    <col min="1" max="1" width="9.85546875" style="1" customWidth="1"/>
    <col min="2" max="2" width="13.28515625" style="1" customWidth="1"/>
    <col min="3" max="3" width="9.140625" style="1" customWidth="1"/>
    <col min="4" max="4" width="126" style="1" bestFit="1" customWidth="1"/>
    <col min="5" max="14" width="10.7109375" style="1" customWidth="1"/>
    <col min="15" max="16384" width="9.140625" style="1"/>
  </cols>
  <sheetData>
    <row r="1" spans="1:14" ht="15.75" customHeight="1" thickBot="1" x14ac:dyDescent="0.3">
      <c r="A1" s="421" t="s">
        <v>181</v>
      </c>
      <c r="B1" s="422"/>
      <c r="C1" s="422"/>
      <c r="D1" s="423"/>
      <c r="E1" s="4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3">
        <v>10</v>
      </c>
    </row>
    <row r="2" spans="1:14" ht="15.75" customHeight="1" thickBot="1" x14ac:dyDescent="0.3">
      <c r="A2" s="424"/>
      <c r="B2" s="425"/>
      <c r="C2" s="425"/>
      <c r="D2" s="425"/>
      <c r="E2" s="431" t="s">
        <v>100</v>
      </c>
      <c r="F2" s="432"/>
      <c r="G2" s="432"/>
      <c r="H2" s="432"/>
      <c r="I2" s="432"/>
      <c r="J2" s="432"/>
      <c r="K2" s="432"/>
      <c r="L2" s="432"/>
      <c r="M2" s="432"/>
      <c r="N2" s="433"/>
    </row>
    <row r="3" spans="1:14" ht="21.75" thickBot="1" x14ac:dyDescent="0.3">
      <c r="A3" s="54"/>
      <c r="B3" s="55"/>
      <c r="C3" s="55"/>
      <c r="D3" s="8" t="s">
        <v>101</v>
      </c>
      <c r="E3" s="57" t="s">
        <v>0</v>
      </c>
      <c r="F3" s="71" t="s">
        <v>139</v>
      </c>
      <c r="G3" s="427" t="s">
        <v>145</v>
      </c>
      <c r="H3" s="428"/>
      <c r="I3" s="428"/>
      <c r="J3" s="429"/>
      <c r="K3" s="428" t="s">
        <v>151</v>
      </c>
      <c r="L3" s="428"/>
      <c r="M3" s="428"/>
      <c r="N3" s="429"/>
    </row>
    <row r="4" spans="1:14" ht="21.75" thickBot="1" x14ac:dyDescent="0.3">
      <c r="A4" s="9" t="s">
        <v>1</v>
      </c>
      <c r="B4" s="10" t="s">
        <v>2</v>
      </c>
      <c r="C4" s="10" t="s">
        <v>4</v>
      </c>
      <c r="D4" s="170" t="s">
        <v>5</v>
      </c>
      <c r="E4" s="168">
        <v>2019</v>
      </c>
      <c r="F4" s="167">
        <v>2019</v>
      </c>
      <c r="G4" s="168">
        <v>2025</v>
      </c>
      <c r="H4" s="166">
        <v>2035</v>
      </c>
      <c r="I4" s="166">
        <v>2040</v>
      </c>
      <c r="J4" s="167">
        <v>2050</v>
      </c>
      <c r="K4" s="169">
        <v>2025</v>
      </c>
      <c r="L4" s="166">
        <v>2035</v>
      </c>
      <c r="M4" s="166">
        <v>2040</v>
      </c>
      <c r="N4" s="167">
        <v>2050</v>
      </c>
    </row>
    <row r="5" spans="1:14" x14ac:dyDescent="0.25">
      <c r="A5" s="74">
        <v>1</v>
      </c>
      <c r="B5" s="79" t="s">
        <v>117</v>
      </c>
      <c r="C5" s="79" t="s">
        <v>125</v>
      </c>
      <c r="D5" s="73" t="s">
        <v>141</v>
      </c>
      <c r="E5" s="376">
        <f>SUM(E6,E14,E22,E23)</f>
        <v>0</v>
      </c>
      <c r="F5" s="375">
        <f>SUM(F6,F14,F22,F23)</f>
        <v>0</v>
      </c>
      <c r="G5" s="373">
        <f>SUM(G6,G14,G22)</f>
        <v>0</v>
      </c>
      <c r="H5" s="373">
        <f t="shared" ref="H5:N5" si="0">SUM(H6,H14,H22)</f>
        <v>0</v>
      </c>
      <c r="I5" s="373">
        <f t="shared" si="0"/>
        <v>0</v>
      </c>
      <c r="J5" s="373">
        <f t="shared" si="0"/>
        <v>0</v>
      </c>
      <c r="K5" s="373">
        <f t="shared" si="0"/>
        <v>0</v>
      </c>
      <c r="L5" s="373">
        <f t="shared" si="0"/>
        <v>0</v>
      </c>
      <c r="M5" s="373">
        <f t="shared" si="0"/>
        <v>0</v>
      </c>
      <c r="N5" s="373">
        <f t="shared" si="0"/>
        <v>0</v>
      </c>
    </row>
    <row r="6" spans="1:14" x14ac:dyDescent="0.25">
      <c r="A6" s="14">
        <v>2</v>
      </c>
      <c r="B6" s="80" t="s">
        <v>117</v>
      </c>
      <c r="C6" s="80" t="s">
        <v>125</v>
      </c>
      <c r="D6" s="19" t="s">
        <v>146</v>
      </c>
      <c r="E6" s="377">
        <f t="shared" ref="E6:N6" si="1">SUM(E7:E13)</f>
        <v>0</v>
      </c>
      <c r="F6" s="160">
        <f t="shared" si="1"/>
        <v>0</v>
      </c>
      <c r="G6" s="362">
        <f t="shared" si="1"/>
        <v>0</v>
      </c>
      <c r="H6" s="362">
        <f t="shared" si="1"/>
        <v>0</v>
      </c>
      <c r="I6" s="362">
        <f t="shared" si="1"/>
        <v>0</v>
      </c>
      <c r="J6" s="160">
        <f t="shared" si="1"/>
        <v>0</v>
      </c>
      <c r="K6" s="361">
        <f t="shared" si="1"/>
        <v>0</v>
      </c>
      <c r="L6" s="361">
        <f t="shared" si="1"/>
        <v>0</v>
      </c>
      <c r="M6" s="361">
        <f t="shared" si="1"/>
        <v>0</v>
      </c>
      <c r="N6" s="160">
        <f t="shared" si="1"/>
        <v>0</v>
      </c>
    </row>
    <row r="7" spans="1:14" x14ac:dyDescent="0.25">
      <c r="A7" s="74">
        <v>3</v>
      </c>
      <c r="B7" s="81" t="s">
        <v>117</v>
      </c>
      <c r="C7" s="81" t="s">
        <v>14</v>
      </c>
      <c r="D7" s="18" t="s">
        <v>15</v>
      </c>
      <c r="E7" s="276"/>
      <c r="F7" s="277"/>
      <c r="G7" s="361">
        <v>0</v>
      </c>
      <c r="H7" s="282"/>
      <c r="I7" s="362">
        <f t="shared" ref="I7:I13" si="2">H7</f>
        <v>0</v>
      </c>
      <c r="J7" s="160">
        <f t="shared" ref="J7:J13" si="3">H7</f>
        <v>0</v>
      </c>
      <c r="K7" s="278"/>
      <c r="L7" s="362">
        <f t="shared" ref="L7:L13" si="4">K7</f>
        <v>0</v>
      </c>
      <c r="M7" s="362">
        <f t="shared" ref="M7:M13" si="5">K7</f>
        <v>0</v>
      </c>
      <c r="N7" s="160">
        <f t="shared" ref="N7:N13" si="6">K7</f>
        <v>0</v>
      </c>
    </row>
    <row r="8" spans="1:14" x14ac:dyDescent="0.25">
      <c r="A8" s="14">
        <v>4</v>
      </c>
      <c r="B8" s="81" t="s">
        <v>117</v>
      </c>
      <c r="C8" s="81" t="s">
        <v>8</v>
      </c>
      <c r="D8" s="18" t="s">
        <v>9</v>
      </c>
      <c r="E8" s="276"/>
      <c r="F8" s="277"/>
      <c r="G8" s="361">
        <v>0</v>
      </c>
      <c r="H8" s="282"/>
      <c r="I8" s="362">
        <f t="shared" si="2"/>
        <v>0</v>
      </c>
      <c r="J8" s="160">
        <f t="shared" si="3"/>
        <v>0</v>
      </c>
      <c r="K8" s="278"/>
      <c r="L8" s="362">
        <f t="shared" si="4"/>
        <v>0</v>
      </c>
      <c r="M8" s="362">
        <f t="shared" si="5"/>
        <v>0</v>
      </c>
      <c r="N8" s="160">
        <f t="shared" si="6"/>
        <v>0</v>
      </c>
    </row>
    <row r="9" spans="1:14" x14ac:dyDescent="0.25">
      <c r="A9" s="74">
        <v>5</v>
      </c>
      <c r="B9" s="81" t="s">
        <v>117</v>
      </c>
      <c r="C9" s="81" t="s">
        <v>10</v>
      </c>
      <c r="D9" s="18" t="s">
        <v>11</v>
      </c>
      <c r="E9" s="276"/>
      <c r="F9" s="277"/>
      <c r="G9" s="361">
        <v>0</v>
      </c>
      <c r="H9" s="282"/>
      <c r="I9" s="362">
        <f t="shared" si="2"/>
        <v>0</v>
      </c>
      <c r="J9" s="160">
        <f t="shared" si="3"/>
        <v>0</v>
      </c>
      <c r="K9" s="278"/>
      <c r="L9" s="362">
        <f t="shared" si="4"/>
        <v>0</v>
      </c>
      <c r="M9" s="362">
        <f t="shared" si="5"/>
        <v>0</v>
      </c>
      <c r="N9" s="160">
        <f t="shared" si="6"/>
        <v>0</v>
      </c>
    </row>
    <row r="10" spans="1:14" x14ac:dyDescent="0.25">
      <c r="A10" s="14">
        <v>6</v>
      </c>
      <c r="B10" s="81" t="s">
        <v>117</v>
      </c>
      <c r="C10" s="81" t="s">
        <v>20</v>
      </c>
      <c r="D10" s="18" t="s">
        <v>21</v>
      </c>
      <c r="E10" s="276"/>
      <c r="F10" s="277"/>
      <c r="G10" s="361">
        <v>0</v>
      </c>
      <c r="H10" s="282"/>
      <c r="I10" s="362">
        <f t="shared" si="2"/>
        <v>0</v>
      </c>
      <c r="J10" s="160">
        <f t="shared" si="3"/>
        <v>0</v>
      </c>
      <c r="K10" s="278"/>
      <c r="L10" s="362">
        <f t="shared" si="4"/>
        <v>0</v>
      </c>
      <c r="M10" s="362">
        <f t="shared" si="5"/>
        <v>0</v>
      </c>
      <c r="N10" s="160">
        <f t="shared" si="6"/>
        <v>0</v>
      </c>
    </row>
    <row r="11" spans="1:14" x14ac:dyDescent="0.25">
      <c r="A11" s="74">
        <v>7</v>
      </c>
      <c r="B11" s="81" t="s">
        <v>117</v>
      </c>
      <c r="C11" s="81" t="s">
        <v>22</v>
      </c>
      <c r="D11" s="18" t="s">
        <v>23</v>
      </c>
      <c r="E11" s="276"/>
      <c r="F11" s="277"/>
      <c r="G11" s="361">
        <v>0</v>
      </c>
      <c r="H11" s="282"/>
      <c r="I11" s="362">
        <f t="shared" si="2"/>
        <v>0</v>
      </c>
      <c r="J11" s="160">
        <f t="shared" si="3"/>
        <v>0</v>
      </c>
      <c r="K11" s="278"/>
      <c r="L11" s="362">
        <f t="shared" si="4"/>
        <v>0</v>
      </c>
      <c r="M11" s="362">
        <f t="shared" si="5"/>
        <v>0</v>
      </c>
      <c r="N11" s="160">
        <f t="shared" si="6"/>
        <v>0</v>
      </c>
    </row>
    <row r="12" spans="1:14" x14ac:dyDescent="0.25">
      <c r="A12" s="14">
        <v>8</v>
      </c>
      <c r="B12" s="82" t="s">
        <v>117</v>
      </c>
      <c r="C12" s="81" t="s">
        <v>30</v>
      </c>
      <c r="D12" s="48" t="s">
        <v>31</v>
      </c>
      <c r="E12" s="279"/>
      <c r="F12" s="280"/>
      <c r="G12" s="363">
        <v>0</v>
      </c>
      <c r="H12" s="283"/>
      <c r="I12" s="362">
        <f t="shared" si="2"/>
        <v>0</v>
      </c>
      <c r="J12" s="160">
        <f t="shared" si="3"/>
        <v>0</v>
      </c>
      <c r="K12" s="281"/>
      <c r="L12" s="362">
        <f t="shared" si="4"/>
        <v>0</v>
      </c>
      <c r="M12" s="362">
        <f t="shared" si="5"/>
        <v>0</v>
      </c>
      <c r="N12" s="160">
        <f t="shared" si="6"/>
        <v>0</v>
      </c>
    </row>
    <row r="13" spans="1:14" x14ac:dyDescent="0.25">
      <c r="A13" s="74">
        <v>9</v>
      </c>
      <c r="B13" s="82" t="s">
        <v>117</v>
      </c>
      <c r="C13" s="81" t="s">
        <v>125</v>
      </c>
      <c r="D13" s="48" t="s">
        <v>147</v>
      </c>
      <c r="E13" s="279"/>
      <c r="F13" s="280"/>
      <c r="G13" s="363">
        <v>0</v>
      </c>
      <c r="H13" s="283"/>
      <c r="I13" s="362">
        <f t="shared" si="2"/>
        <v>0</v>
      </c>
      <c r="J13" s="160">
        <f t="shared" si="3"/>
        <v>0</v>
      </c>
      <c r="K13" s="281"/>
      <c r="L13" s="362">
        <f t="shared" si="4"/>
        <v>0</v>
      </c>
      <c r="M13" s="362">
        <f t="shared" si="5"/>
        <v>0</v>
      </c>
      <c r="N13" s="160">
        <f t="shared" si="6"/>
        <v>0</v>
      </c>
    </row>
    <row r="14" spans="1:14" x14ac:dyDescent="0.25">
      <c r="A14" s="14">
        <v>10</v>
      </c>
      <c r="B14" s="80" t="s">
        <v>117</v>
      </c>
      <c r="C14" s="80" t="s">
        <v>125</v>
      </c>
      <c r="D14" s="19" t="s">
        <v>137</v>
      </c>
      <c r="E14" s="377">
        <f t="shared" ref="E14:N14" si="7">SUM(E15:E21)</f>
        <v>0</v>
      </c>
      <c r="F14" s="160">
        <f t="shared" si="7"/>
        <v>0</v>
      </c>
      <c r="G14" s="361">
        <f t="shared" si="7"/>
        <v>0</v>
      </c>
      <c r="H14" s="362">
        <f t="shared" si="7"/>
        <v>0</v>
      </c>
      <c r="I14" s="362">
        <f t="shared" si="7"/>
        <v>0</v>
      </c>
      <c r="J14" s="160">
        <f t="shared" si="7"/>
        <v>0</v>
      </c>
      <c r="K14" s="361">
        <f t="shared" si="7"/>
        <v>0</v>
      </c>
      <c r="L14" s="362">
        <f t="shared" si="7"/>
        <v>0</v>
      </c>
      <c r="M14" s="362">
        <f t="shared" si="7"/>
        <v>0</v>
      </c>
      <c r="N14" s="160">
        <f t="shared" si="7"/>
        <v>0</v>
      </c>
    </row>
    <row r="15" spans="1:14" x14ac:dyDescent="0.25">
      <c r="A15" s="74">
        <v>11</v>
      </c>
      <c r="B15" s="81" t="s">
        <v>117</v>
      </c>
      <c r="C15" s="81" t="s">
        <v>14</v>
      </c>
      <c r="D15" s="18" t="s">
        <v>15</v>
      </c>
      <c r="E15" s="276"/>
      <c r="F15" s="277"/>
      <c r="G15" s="278"/>
      <c r="H15" s="282"/>
      <c r="I15" s="282"/>
      <c r="J15" s="277"/>
      <c r="K15" s="278"/>
      <c r="L15" s="282"/>
      <c r="M15" s="282"/>
      <c r="N15" s="277"/>
    </row>
    <row r="16" spans="1:14" x14ac:dyDescent="0.25">
      <c r="A16" s="14">
        <v>12</v>
      </c>
      <c r="B16" s="81" t="s">
        <v>117</v>
      </c>
      <c r="C16" s="81" t="s">
        <v>8</v>
      </c>
      <c r="D16" s="18" t="s">
        <v>9</v>
      </c>
      <c r="E16" s="276"/>
      <c r="F16" s="277"/>
      <c r="G16" s="278"/>
      <c r="H16" s="282"/>
      <c r="I16" s="282"/>
      <c r="J16" s="277"/>
      <c r="K16" s="278"/>
      <c r="L16" s="282"/>
      <c r="M16" s="282"/>
      <c r="N16" s="277"/>
    </row>
    <row r="17" spans="1:14" x14ac:dyDescent="0.25">
      <c r="A17" s="74">
        <v>13</v>
      </c>
      <c r="B17" s="81" t="s">
        <v>117</v>
      </c>
      <c r="C17" s="81" t="s">
        <v>10</v>
      </c>
      <c r="D17" s="18" t="s">
        <v>11</v>
      </c>
      <c r="E17" s="276"/>
      <c r="F17" s="277"/>
      <c r="G17" s="278"/>
      <c r="H17" s="282"/>
      <c r="I17" s="282"/>
      <c r="J17" s="277"/>
      <c r="K17" s="278"/>
      <c r="L17" s="282"/>
      <c r="M17" s="282"/>
      <c r="N17" s="277"/>
    </row>
    <row r="18" spans="1:14" x14ac:dyDescent="0.25">
      <c r="A18" s="14">
        <v>14</v>
      </c>
      <c r="B18" s="81" t="s">
        <v>117</v>
      </c>
      <c r="C18" s="81" t="s">
        <v>20</v>
      </c>
      <c r="D18" s="18" t="s">
        <v>21</v>
      </c>
      <c r="E18" s="276"/>
      <c r="F18" s="277"/>
      <c r="G18" s="278"/>
      <c r="H18" s="282"/>
      <c r="I18" s="282"/>
      <c r="J18" s="277"/>
      <c r="K18" s="278"/>
      <c r="L18" s="282"/>
      <c r="M18" s="282"/>
      <c r="N18" s="277"/>
    </row>
    <row r="19" spans="1:14" x14ac:dyDescent="0.25">
      <c r="A19" s="74">
        <v>15</v>
      </c>
      <c r="B19" s="81" t="s">
        <v>117</v>
      </c>
      <c r="C19" s="81" t="s">
        <v>22</v>
      </c>
      <c r="D19" s="18" t="s">
        <v>23</v>
      </c>
      <c r="E19" s="276"/>
      <c r="F19" s="277"/>
      <c r="G19" s="278"/>
      <c r="H19" s="282"/>
      <c r="I19" s="282"/>
      <c r="J19" s="277"/>
      <c r="K19" s="278"/>
      <c r="L19" s="282"/>
      <c r="M19" s="282"/>
      <c r="N19" s="277"/>
    </row>
    <row r="20" spans="1:14" x14ac:dyDescent="0.25">
      <c r="A20" s="14">
        <v>16</v>
      </c>
      <c r="B20" s="82" t="s">
        <v>117</v>
      </c>
      <c r="C20" s="81" t="s">
        <v>30</v>
      </c>
      <c r="D20" s="48" t="s">
        <v>31</v>
      </c>
      <c r="E20" s="276"/>
      <c r="F20" s="277"/>
      <c r="G20" s="278"/>
      <c r="H20" s="282"/>
      <c r="I20" s="282"/>
      <c r="J20" s="277"/>
      <c r="K20" s="278"/>
      <c r="L20" s="282"/>
      <c r="M20" s="282"/>
      <c r="N20" s="277"/>
    </row>
    <row r="21" spans="1:14" x14ac:dyDescent="0.25">
      <c r="A21" s="74">
        <v>17</v>
      </c>
      <c r="B21" s="82" t="s">
        <v>117</v>
      </c>
      <c r="C21" s="81" t="s">
        <v>125</v>
      </c>
      <c r="D21" s="48" t="s">
        <v>150</v>
      </c>
      <c r="E21" s="276"/>
      <c r="F21" s="277"/>
      <c r="G21" s="278"/>
      <c r="H21" s="282"/>
      <c r="I21" s="282"/>
      <c r="J21" s="277"/>
      <c r="K21" s="278"/>
      <c r="L21" s="282"/>
      <c r="M21" s="282"/>
      <c r="N21" s="277"/>
    </row>
    <row r="22" spans="1:14" x14ac:dyDescent="0.25">
      <c r="A22" s="14">
        <v>18</v>
      </c>
      <c r="B22" s="80" t="s">
        <v>117</v>
      </c>
      <c r="C22" s="80" t="s">
        <v>125</v>
      </c>
      <c r="D22" s="19" t="s">
        <v>149</v>
      </c>
      <c r="E22" s="284"/>
      <c r="F22" s="285"/>
      <c r="G22" s="286"/>
      <c r="H22" s="287"/>
      <c r="I22" s="287"/>
      <c r="J22" s="285"/>
      <c r="K22" s="286"/>
      <c r="L22" s="287"/>
      <c r="M22" s="287"/>
      <c r="N22" s="285"/>
    </row>
    <row r="23" spans="1:14" x14ac:dyDescent="0.25">
      <c r="A23" s="74">
        <v>19</v>
      </c>
      <c r="B23" s="80" t="s">
        <v>117</v>
      </c>
      <c r="C23" s="80" t="s">
        <v>125</v>
      </c>
      <c r="D23" s="19" t="s">
        <v>136</v>
      </c>
      <c r="E23" s="284"/>
      <c r="F23" s="285"/>
      <c r="G23" s="286"/>
      <c r="H23" s="287"/>
      <c r="I23" s="287"/>
      <c r="J23" s="285"/>
      <c r="K23" s="286"/>
      <c r="L23" s="287"/>
      <c r="M23" s="287"/>
      <c r="N23" s="285"/>
    </row>
    <row r="24" spans="1:14" x14ac:dyDescent="0.25">
      <c r="A24" s="14">
        <v>20</v>
      </c>
      <c r="B24" s="80" t="s">
        <v>117</v>
      </c>
      <c r="C24" s="80" t="s">
        <v>125</v>
      </c>
      <c r="D24" s="19" t="s">
        <v>138</v>
      </c>
      <c r="E24" s="381"/>
      <c r="F24" s="365"/>
      <c r="G24" s="364"/>
      <c r="H24" s="366"/>
      <c r="I24" s="366"/>
      <c r="J24" s="365"/>
      <c r="K24" s="364"/>
      <c r="L24" s="366"/>
      <c r="M24" s="366"/>
      <c r="N24" s="365"/>
    </row>
    <row r="25" spans="1:14" x14ac:dyDescent="0.25">
      <c r="A25" s="74">
        <v>21</v>
      </c>
      <c r="B25" s="81" t="s">
        <v>117</v>
      </c>
      <c r="C25" s="80" t="s">
        <v>125</v>
      </c>
      <c r="D25" s="48" t="s">
        <v>152</v>
      </c>
      <c r="E25" s="378"/>
      <c r="F25" s="368"/>
      <c r="G25" s="367"/>
      <c r="H25" s="369"/>
      <c r="I25" s="369"/>
      <c r="J25" s="368"/>
      <c r="K25" s="367"/>
      <c r="L25" s="369"/>
      <c r="M25" s="369"/>
      <c r="N25" s="368"/>
    </row>
    <row r="26" spans="1:14" x14ac:dyDescent="0.25">
      <c r="A26" s="14">
        <v>22</v>
      </c>
      <c r="B26" s="81" t="s">
        <v>117</v>
      </c>
      <c r="C26" s="80" t="s">
        <v>125</v>
      </c>
      <c r="D26" s="48" t="s">
        <v>153</v>
      </c>
      <c r="E26" s="378"/>
      <c r="F26" s="368"/>
      <c r="G26" s="367"/>
      <c r="H26" s="369"/>
      <c r="I26" s="369"/>
      <c r="J26" s="368"/>
      <c r="K26" s="367"/>
      <c r="L26" s="369"/>
      <c r="M26" s="369"/>
      <c r="N26" s="368"/>
    </row>
    <row r="27" spans="1:14" x14ac:dyDescent="0.25">
      <c r="A27" s="14">
        <v>23</v>
      </c>
      <c r="B27" s="80" t="s">
        <v>117</v>
      </c>
      <c r="C27" s="80" t="s">
        <v>125</v>
      </c>
      <c r="D27" s="172" t="s">
        <v>258</v>
      </c>
      <c r="E27" s="377">
        <f t="shared" ref="E27:N27" si="8">SUM(E28:E34)</f>
        <v>0</v>
      </c>
      <c r="F27" s="160">
        <f t="shared" si="8"/>
        <v>0</v>
      </c>
      <c r="G27" s="361">
        <f t="shared" si="8"/>
        <v>0</v>
      </c>
      <c r="H27" s="362">
        <f t="shared" si="8"/>
        <v>0</v>
      </c>
      <c r="I27" s="362">
        <f t="shared" si="8"/>
        <v>0</v>
      </c>
      <c r="J27" s="160">
        <f t="shared" si="8"/>
        <v>0</v>
      </c>
      <c r="K27" s="361">
        <f t="shared" si="8"/>
        <v>0</v>
      </c>
      <c r="L27" s="362">
        <f t="shared" si="8"/>
        <v>0</v>
      </c>
      <c r="M27" s="362">
        <f t="shared" si="8"/>
        <v>0</v>
      </c>
      <c r="N27" s="160">
        <f t="shared" si="8"/>
        <v>0</v>
      </c>
    </row>
    <row r="28" spans="1:14" x14ac:dyDescent="0.25">
      <c r="A28" s="74">
        <v>24</v>
      </c>
      <c r="B28" s="81" t="s">
        <v>117</v>
      </c>
      <c r="C28" s="81" t="s">
        <v>14</v>
      </c>
      <c r="D28" s="116" t="s">
        <v>15</v>
      </c>
      <c r="E28" s="276"/>
      <c r="F28" s="277"/>
      <c r="G28" s="278"/>
      <c r="H28" s="282"/>
      <c r="I28" s="282"/>
      <c r="J28" s="277"/>
      <c r="K28" s="278"/>
      <c r="L28" s="282"/>
      <c r="M28" s="282"/>
      <c r="N28" s="277"/>
    </row>
    <row r="29" spans="1:14" x14ac:dyDescent="0.25">
      <c r="A29" s="14">
        <v>25</v>
      </c>
      <c r="B29" s="81" t="s">
        <v>117</v>
      </c>
      <c r="C29" s="81" t="s">
        <v>8</v>
      </c>
      <c r="D29" s="116" t="s">
        <v>9</v>
      </c>
      <c r="E29" s="276"/>
      <c r="F29" s="277"/>
      <c r="G29" s="278"/>
      <c r="H29" s="282"/>
      <c r="I29" s="282"/>
      <c r="J29" s="277"/>
      <c r="K29" s="278"/>
      <c r="L29" s="282"/>
      <c r="M29" s="282"/>
      <c r="N29" s="277"/>
    </row>
    <row r="30" spans="1:14" x14ac:dyDescent="0.25">
      <c r="A30" s="14">
        <v>26</v>
      </c>
      <c r="B30" s="81" t="s">
        <v>117</v>
      </c>
      <c r="C30" s="81" t="s">
        <v>10</v>
      </c>
      <c r="D30" s="116" t="s">
        <v>11</v>
      </c>
      <c r="E30" s="276"/>
      <c r="F30" s="277"/>
      <c r="G30" s="278"/>
      <c r="H30" s="282"/>
      <c r="I30" s="282"/>
      <c r="J30" s="277"/>
      <c r="K30" s="278"/>
      <c r="L30" s="282"/>
      <c r="M30" s="282"/>
      <c r="N30" s="277"/>
    </row>
    <row r="31" spans="1:14" x14ac:dyDescent="0.25">
      <c r="A31" s="74">
        <v>27</v>
      </c>
      <c r="B31" s="81" t="s">
        <v>117</v>
      </c>
      <c r="C31" s="81" t="s">
        <v>20</v>
      </c>
      <c r="D31" s="116" t="s">
        <v>21</v>
      </c>
      <c r="E31" s="276"/>
      <c r="F31" s="277"/>
      <c r="G31" s="278"/>
      <c r="H31" s="282"/>
      <c r="I31" s="282"/>
      <c r="J31" s="277"/>
      <c r="K31" s="278"/>
      <c r="L31" s="282"/>
      <c r="M31" s="282"/>
      <c r="N31" s="277"/>
    </row>
    <row r="32" spans="1:14" x14ac:dyDescent="0.25">
      <c r="A32" s="14">
        <v>28</v>
      </c>
      <c r="B32" s="81" t="s">
        <v>117</v>
      </c>
      <c r="C32" s="81" t="s">
        <v>22</v>
      </c>
      <c r="D32" s="116" t="s">
        <v>23</v>
      </c>
      <c r="E32" s="276"/>
      <c r="F32" s="277"/>
      <c r="G32" s="278"/>
      <c r="H32" s="282"/>
      <c r="I32" s="282"/>
      <c r="J32" s="277"/>
      <c r="K32" s="278"/>
      <c r="L32" s="282"/>
      <c r="M32" s="282"/>
      <c r="N32" s="277"/>
    </row>
    <row r="33" spans="1:14" x14ac:dyDescent="0.25">
      <c r="A33" s="14">
        <v>29</v>
      </c>
      <c r="B33" s="81" t="s">
        <v>117</v>
      </c>
      <c r="C33" s="81" t="s">
        <v>30</v>
      </c>
      <c r="D33" s="117" t="s">
        <v>31</v>
      </c>
      <c r="E33" s="276"/>
      <c r="F33" s="277"/>
      <c r="G33" s="278"/>
      <c r="H33" s="282"/>
      <c r="I33" s="282"/>
      <c r="J33" s="277"/>
      <c r="K33" s="278"/>
      <c r="L33" s="282"/>
      <c r="M33" s="282"/>
      <c r="N33" s="277"/>
    </row>
    <row r="34" spans="1:14" x14ac:dyDescent="0.25">
      <c r="A34" s="74">
        <v>30</v>
      </c>
      <c r="B34" s="81" t="s">
        <v>117</v>
      </c>
      <c r="C34" s="81" t="s">
        <v>125</v>
      </c>
      <c r="D34" s="117" t="s">
        <v>259</v>
      </c>
      <c r="E34" s="276"/>
      <c r="F34" s="277"/>
      <c r="G34" s="278"/>
      <c r="H34" s="282"/>
      <c r="I34" s="282"/>
      <c r="J34" s="277"/>
      <c r="K34" s="278"/>
      <c r="L34" s="282"/>
      <c r="M34" s="282"/>
      <c r="N34" s="277"/>
    </row>
    <row r="35" spans="1:14" ht="15.75" thickBot="1" x14ac:dyDescent="0.3">
      <c r="A35" s="14">
        <v>31</v>
      </c>
      <c r="B35" s="83" t="s">
        <v>117</v>
      </c>
      <c r="C35" s="83" t="s">
        <v>125</v>
      </c>
      <c r="D35" s="78" t="s">
        <v>148</v>
      </c>
      <c r="E35" s="379"/>
      <c r="F35" s="371"/>
      <c r="G35" s="370"/>
      <c r="H35" s="372"/>
      <c r="I35" s="372"/>
      <c r="J35" s="371"/>
      <c r="K35" s="370"/>
      <c r="L35" s="372"/>
      <c r="M35" s="372"/>
      <c r="N35" s="371"/>
    </row>
  </sheetData>
  <sheetProtection algorithmName="SHA-512" hashValue="PgibeW7oHvTqDleHVy3F7f8oyyhSJGuzwqNJQ7E5HBNblizlV1+KEznfuwdZf9WOd7kxJHvvgQBC6DWqqN1K/A==" saltValue="fW4/D6KuBKORY3DwKgrlgQ==" spinCount="100000" sheet="1" objects="1" scenarios="1"/>
  <autoFilter ref="A4:D4"/>
  <mergeCells count="4">
    <mergeCell ref="A1:D2"/>
    <mergeCell ref="E2:N2"/>
    <mergeCell ref="G3:J3"/>
    <mergeCell ref="K3:N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0" zoomScale="85" zoomScaleNormal="85" workbookViewId="0">
      <selection activeCell="G27" sqref="G27"/>
    </sheetView>
  </sheetViews>
  <sheetFormatPr baseColWidth="10" defaultRowHeight="15" x14ac:dyDescent="0.25"/>
  <cols>
    <col min="1" max="1" width="9.85546875" customWidth="1"/>
    <col min="2" max="2" width="13.28515625" customWidth="1"/>
    <col min="3" max="3" width="9.140625" customWidth="1"/>
    <col min="4" max="4" width="126" bestFit="1" customWidth="1"/>
    <col min="5" max="14" width="10.7109375" customWidth="1"/>
  </cols>
  <sheetData>
    <row r="1" spans="1:14" ht="15.75" customHeight="1" thickBot="1" x14ac:dyDescent="0.3">
      <c r="A1" s="421" t="s">
        <v>182</v>
      </c>
      <c r="B1" s="422"/>
      <c r="C1" s="422"/>
      <c r="D1" s="423"/>
      <c r="E1" s="4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3">
        <v>10</v>
      </c>
    </row>
    <row r="2" spans="1:14" ht="15.75" customHeight="1" thickBot="1" x14ac:dyDescent="0.3">
      <c r="A2" s="424"/>
      <c r="B2" s="425"/>
      <c r="C2" s="425"/>
      <c r="D2" s="425"/>
      <c r="E2" s="431" t="s">
        <v>100</v>
      </c>
      <c r="F2" s="432"/>
      <c r="G2" s="432"/>
      <c r="H2" s="432"/>
      <c r="I2" s="432"/>
      <c r="J2" s="432"/>
      <c r="K2" s="432"/>
      <c r="L2" s="432"/>
      <c r="M2" s="432"/>
      <c r="N2" s="433"/>
    </row>
    <row r="3" spans="1:14" ht="21.75" thickBot="1" x14ac:dyDescent="0.3">
      <c r="A3" s="54"/>
      <c r="B3" s="55"/>
      <c r="C3" s="55"/>
      <c r="D3" s="8" t="s">
        <v>101</v>
      </c>
      <c r="E3" s="57" t="s">
        <v>0</v>
      </c>
      <c r="F3" s="71" t="s">
        <v>139</v>
      </c>
      <c r="G3" s="427" t="s">
        <v>145</v>
      </c>
      <c r="H3" s="428"/>
      <c r="I3" s="428"/>
      <c r="J3" s="429"/>
      <c r="K3" s="428" t="s">
        <v>151</v>
      </c>
      <c r="L3" s="428"/>
      <c r="M3" s="428"/>
      <c r="N3" s="429"/>
    </row>
    <row r="4" spans="1:14" ht="21.75" thickBot="1" x14ac:dyDescent="0.3">
      <c r="A4" s="9" t="s">
        <v>1</v>
      </c>
      <c r="B4" s="10" t="s">
        <v>2</v>
      </c>
      <c r="C4" s="10" t="s">
        <v>4</v>
      </c>
      <c r="D4" s="170" t="s">
        <v>5</v>
      </c>
      <c r="E4" s="84">
        <v>2019</v>
      </c>
      <c r="F4" s="56">
        <v>2019</v>
      </c>
      <c r="G4" s="84">
        <v>2025</v>
      </c>
      <c r="H4" s="52">
        <v>2035</v>
      </c>
      <c r="I4" s="52">
        <v>2040</v>
      </c>
      <c r="J4" s="56">
        <v>2050</v>
      </c>
      <c r="K4" s="70">
        <v>2025</v>
      </c>
      <c r="L4" s="52">
        <v>2035</v>
      </c>
      <c r="M4" s="52">
        <v>2040</v>
      </c>
      <c r="N4" s="56">
        <v>2050</v>
      </c>
    </row>
    <row r="5" spans="1:14" x14ac:dyDescent="0.25">
      <c r="A5" s="74">
        <v>1</v>
      </c>
      <c r="B5" s="79" t="s">
        <v>133</v>
      </c>
      <c r="C5" s="79" t="s">
        <v>125</v>
      </c>
      <c r="D5" s="73" t="s">
        <v>141</v>
      </c>
      <c r="E5" s="380">
        <f>SUM(E6,E14,E22)</f>
        <v>0</v>
      </c>
      <c r="F5" s="189">
        <f>SUM(F6,F14,F22)</f>
        <v>0</v>
      </c>
      <c r="G5" s="373">
        <f>SUM(G6,G14,G22)</f>
        <v>0</v>
      </c>
      <c r="H5" s="373">
        <f t="shared" ref="H5:N5" si="0">SUM(H6,H14,H22)</f>
        <v>0</v>
      </c>
      <c r="I5" s="373">
        <f t="shared" si="0"/>
        <v>0</v>
      </c>
      <c r="J5" s="373">
        <f t="shared" si="0"/>
        <v>0</v>
      </c>
      <c r="K5" s="373">
        <f t="shared" si="0"/>
        <v>0</v>
      </c>
      <c r="L5" s="373">
        <f t="shared" si="0"/>
        <v>0</v>
      </c>
      <c r="M5" s="373">
        <f t="shared" si="0"/>
        <v>0</v>
      </c>
      <c r="N5" s="373">
        <f t="shared" si="0"/>
        <v>0</v>
      </c>
    </row>
    <row r="6" spans="1:14" x14ac:dyDescent="0.25">
      <c r="A6" s="14">
        <v>2</v>
      </c>
      <c r="B6" s="80" t="s">
        <v>133</v>
      </c>
      <c r="C6" s="80" t="s">
        <v>125</v>
      </c>
      <c r="D6" s="19" t="s">
        <v>146</v>
      </c>
      <c r="E6" s="377">
        <f t="shared" ref="E6:N6" si="1">SUM(E7:E13)</f>
        <v>0</v>
      </c>
      <c r="F6" s="160">
        <f t="shared" si="1"/>
        <v>0</v>
      </c>
      <c r="G6" s="362">
        <f t="shared" si="1"/>
        <v>0</v>
      </c>
      <c r="H6" s="362">
        <f t="shared" si="1"/>
        <v>0</v>
      </c>
      <c r="I6" s="362">
        <f t="shared" si="1"/>
        <v>0</v>
      </c>
      <c r="J6" s="160">
        <f t="shared" si="1"/>
        <v>0</v>
      </c>
      <c r="K6" s="361">
        <f t="shared" si="1"/>
        <v>0</v>
      </c>
      <c r="L6" s="361">
        <f t="shared" si="1"/>
        <v>0</v>
      </c>
      <c r="M6" s="361">
        <f t="shared" si="1"/>
        <v>0</v>
      </c>
      <c r="N6" s="160">
        <f t="shared" si="1"/>
        <v>0</v>
      </c>
    </row>
    <row r="7" spans="1:14" x14ac:dyDescent="0.25">
      <c r="A7" s="74">
        <v>3</v>
      </c>
      <c r="B7" s="81" t="s">
        <v>133</v>
      </c>
      <c r="C7" s="81" t="s">
        <v>14</v>
      </c>
      <c r="D7" s="18" t="s">
        <v>15</v>
      </c>
      <c r="E7" s="276"/>
      <c r="F7" s="277"/>
      <c r="G7" s="361">
        <v>0</v>
      </c>
      <c r="H7" s="282"/>
      <c r="I7" s="362">
        <f t="shared" ref="I7:I13" si="2">H7</f>
        <v>0</v>
      </c>
      <c r="J7" s="160">
        <f t="shared" ref="J7:J13" si="3">H7</f>
        <v>0</v>
      </c>
      <c r="K7" s="278"/>
      <c r="L7" s="362">
        <f t="shared" ref="L7:L13" si="4">K7</f>
        <v>0</v>
      </c>
      <c r="M7" s="362">
        <f t="shared" ref="M7:M13" si="5">K7</f>
        <v>0</v>
      </c>
      <c r="N7" s="160">
        <f t="shared" ref="N7:N13" si="6">K7</f>
        <v>0</v>
      </c>
    </row>
    <row r="8" spans="1:14" x14ac:dyDescent="0.25">
      <c r="A8" s="14">
        <v>4</v>
      </c>
      <c r="B8" s="81" t="s">
        <v>133</v>
      </c>
      <c r="C8" s="81" t="s">
        <v>8</v>
      </c>
      <c r="D8" s="18" t="s">
        <v>9</v>
      </c>
      <c r="E8" s="276"/>
      <c r="F8" s="277"/>
      <c r="G8" s="361">
        <v>0</v>
      </c>
      <c r="H8" s="282"/>
      <c r="I8" s="362">
        <f t="shared" si="2"/>
        <v>0</v>
      </c>
      <c r="J8" s="160">
        <f t="shared" si="3"/>
        <v>0</v>
      </c>
      <c r="K8" s="278"/>
      <c r="L8" s="362">
        <f t="shared" si="4"/>
        <v>0</v>
      </c>
      <c r="M8" s="362">
        <f t="shared" si="5"/>
        <v>0</v>
      </c>
      <c r="N8" s="160">
        <f t="shared" si="6"/>
        <v>0</v>
      </c>
    </row>
    <row r="9" spans="1:14" x14ac:dyDescent="0.25">
      <c r="A9" s="74">
        <v>5</v>
      </c>
      <c r="B9" s="81" t="s">
        <v>133</v>
      </c>
      <c r="C9" s="81" t="s">
        <v>10</v>
      </c>
      <c r="D9" s="18" t="s">
        <v>11</v>
      </c>
      <c r="E9" s="276"/>
      <c r="F9" s="277"/>
      <c r="G9" s="361">
        <v>0</v>
      </c>
      <c r="H9" s="282"/>
      <c r="I9" s="362">
        <f t="shared" si="2"/>
        <v>0</v>
      </c>
      <c r="J9" s="160">
        <f t="shared" si="3"/>
        <v>0</v>
      </c>
      <c r="K9" s="278"/>
      <c r="L9" s="362">
        <f t="shared" si="4"/>
        <v>0</v>
      </c>
      <c r="M9" s="362">
        <f t="shared" si="5"/>
        <v>0</v>
      </c>
      <c r="N9" s="160">
        <f t="shared" si="6"/>
        <v>0</v>
      </c>
    </row>
    <row r="10" spans="1:14" x14ac:dyDescent="0.25">
      <c r="A10" s="14">
        <v>6</v>
      </c>
      <c r="B10" s="81" t="s">
        <v>133</v>
      </c>
      <c r="C10" s="81" t="s">
        <v>20</v>
      </c>
      <c r="D10" s="18" t="s">
        <v>21</v>
      </c>
      <c r="E10" s="276"/>
      <c r="F10" s="277"/>
      <c r="G10" s="361">
        <v>0</v>
      </c>
      <c r="H10" s="282"/>
      <c r="I10" s="362">
        <f t="shared" si="2"/>
        <v>0</v>
      </c>
      <c r="J10" s="160">
        <f t="shared" si="3"/>
        <v>0</v>
      </c>
      <c r="K10" s="278"/>
      <c r="L10" s="362">
        <f t="shared" si="4"/>
        <v>0</v>
      </c>
      <c r="M10" s="362">
        <f t="shared" si="5"/>
        <v>0</v>
      </c>
      <c r="N10" s="160">
        <f t="shared" si="6"/>
        <v>0</v>
      </c>
    </row>
    <row r="11" spans="1:14" x14ac:dyDescent="0.25">
      <c r="A11" s="74">
        <v>7</v>
      </c>
      <c r="B11" s="81" t="s">
        <v>133</v>
      </c>
      <c r="C11" s="81" t="s">
        <v>22</v>
      </c>
      <c r="D11" s="18" t="s">
        <v>23</v>
      </c>
      <c r="E11" s="276"/>
      <c r="F11" s="277"/>
      <c r="G11" s="361">
        <v>0</v>
      </c>
      <c r="H11" s="282"/>
      <c r="I11" s="362">
        <f t="shared" si="2"/>
        <v>0</v>
      </c>
      <c r="J11" s="160">
        <f t="shared" si="3"/>
        <v>0</v>
      </c>
      <c r="K11" s="278"/>
      <c r="L11" s="362">
        <f t="shared" si="4"/>
        <v>0</v>
      </c>
      <c r="M11" s="362">
        <f t="shared" si="5"/>
        <v>0</v>
      </c>
      <c r="N11" s="160">
        <f t="shared" si="6"/>
        <v>0</v>
      </c>
    </row>
    <row r="12" spans="1:14" x14ac:dyDescent="0.25">
      <c r="A12" s="14">
        <v>8</v>
      </c>
      <c r="B12" s="82" t="s">
        <v>133</v>
      </c>
      <c r="C12" s="81" t="s">
        <v>30</v>
      </c>
      <c r="D12" s="48" t="s">
        <v>31</v>
      </c>
      <c r="E12" s="279"/>
      <c r="F12" s="280"/>
      <c r="G12" s="363">
        <v>0</v>
      </c>
      <c r="H12" s="283"/>
      <c r="I12" s="362">
        <f t="shared" si="2"/>
        <v>0</v>
      </c>
      <c r="J12" s="160">
        <f t="shared" si="3"/>
        <v>0</v>
      </c>
      <c r="K12" s="281"/>
      <c r="L12" s="362">
        <f t="shared" si="4"/>
        <v>0</v>
      </c>
      <c r="M12" s="362">
        <f t="shared" si="5"/>
        <v>0</v>
      </c>
      <c r="N12" s="160">
        <f t="shared" si="6"/>
        <v>0</v>
      </c>
    </row>
    <row r="13" spans="1:14" x14ac:dyDescent="0.25">
      <c r="A13" s="74">
        <v>9</v>
      </c>
      <c r="B13" s="82" t="s">
        <v>133</v>
      </c>
      <c r="C13" s="81" t="s">
        <v>125</v>
      </c>
      <c r="D13" s="48" t="s">
        <v>147</v>
      </c>
      <c r="E13" s="279"/>
      <c r="F13" s="280"/>
      <c r="G13" s="363">
        <v>0</v>
      </c>
      <c r="H13" s="283"/>
      <c r="I13" s="362">
        <f t="shared" si="2"/>
        <v>0</v>
      </c>
      <c r="J13" s="160">
        <f t="shared" si="3"/>
        <v>0</v>
      </c>
      <c r="K13" s="281"/>
      <c r="L13" s="362">
        <f t="shared" si="4"/>
        <v>0</v>
      </c>
      <c r="M13" s="362">
        <f t="shared" si="5"/>
        <v>0</v>
      </c>
      <c r="N13" s="160">
        <f t="shared" si="6"/>
        <v>0</v>
      </c>
    </row>
    <row r="14" spans="1:14" x14ac:dyDescent="0.25">
      <c r="A14" s="14">
        <v>10</v>
      </c>
      <c r="B14" s="80" t="s">
        <v>133</v>
      </c>
      <c r="C14" s="80" t="s">
        <v>125</v>
      </c>
      <c r="D14" s="19" t="s">
        <v>137</v>
      </c>
      <c r="E14" s="377">
        <f t="shared" ref="E14:N14" si="7">SUM(E15:E21)</f>
        <v>0</v>
      </c>
      <c r="F14" s="160">
        <f t="shared" si="7"/>
        <v>0</v>
      </c>
      <c r="G14" s="361">
        <f t="shared" si="7"/>
        <v>0</v>
      </c>
      <c r="H14" s="362">
        <f t="shared" si="7"/>
        <v>0</v>
      </c>
      <c r="I14" s="362">
        <f t="shared" si="7"/>
        <v>0</v>
      </c>
      <c r="J14" s="160">
        <f t="shared" si="7"/>
        <v>0</v>
      </c>
      <c r="K14" s="361">
        <f t="shared" si="7"/>
        <v>0</v>
      </c>
      <c r="L14" s="362">
        <f t="shared" si="7"/>
        <v>0</v>
      </c>
      <c r="M14" s="362">
        <f t="shared" si="7"/>
        <v>0</v>
      </c>
      <c r="N14" s="160">
        <f t="shared" si="7"/>
        <v>0</v>
      </c>
    </row>
    <row r="15" spans="1:14" x14ac:dyDescent="0.25">
      <c r="A15" s="74">
        <v>11</v>
      </c>
      <c r="B15" s="81" t="s">
        <v>133</v>
      </c>
      <c r="C15" s="81" t="s">
        <v>14</v>
      </c>
      <c r="D15" s="18" t="s">
        <v>15</v>
      </c>
      <c r="E15" s="276"/>
      <c r="F15" s="277"/>
      <c r="G15" s="278"/>
      <c r="H15" s="282"/>
      <c r="I15" s="282"/>
      <c r="J15" s="277"/>
      <c r="K15" s="278"/>
      <c r="L15" s="282"/>
      <c r="M15" s="282"/>
      <c r="N15" s="277"/>
    </row>
    <row r="16" spans="1:14" x14ac:dyDescent="0.25">
      <c r="A16" s="14">
        <v>12</v>
      </c>
      <c r="B16" s="81" t="s">
        <v>133</v>
      </c>
      <c r="C16" s="81" t="s">
        <v>8</v>
      </c>
      <c r="D16" s="18" t="s">
        <v>9</v>
      </c>
      <c r="E16" s="276"/>
      <c r="F16" s="277"/>
      <c r="G16" s="278"/>
      <c r="H16" s="282"/>
      <c r="I16" s="282"/>
      <c r="J16" s="277"/>
      <c r="K16" s="278"/>
      <c r="L16" s="282"/>
      <c r="M16" s="282"/>
      <c r="N16" s="277"/>
    </row>
    <row r="17" spans="1:14" x14ac:dyDescent="0.25">
      <c r="A17" s="74">
        <v>13</v>
      </c>
      <c r="B17" s="81" t="s">
        <v>133</v>
      </c>
      <c r="C17" s="81" t="s">
        <v>10</v>
      </c>
      <c r="D17" s="18" t="s">
        <v>11</v>
      </c>
      <c r="E17" s="276"/>
      <c r="F17" s="277"/>
      <c r="G17" s="278"/>
      <c r="H17" s="282"/>
      <c r="I17" s="282"/>
      <c r="J17" s="277"/>
      <c r="K17" s="278"/>
      <c r="L17" s="282"/>
      <c r="M17" s="282"/>
      <c r="N17" s="277"/>
    </row>
    <row r="18" spans="1:14" x14ac:dyDescent="0.25">
      <c r="A18" s="14">
        <v>14</v>
      </c>
      <c r="B18" s="81" t="s">
        <v>133</v>
      </c>
      <c r="C18" s="81" t="s">
        <v>20</v>
      </c>
      <c r="D18" s="18" t="s">
        <v>21</v>
      </c>
      <c r="E18" s="276"/>
      <c r="F18" s="277"/>
      <c r="G18" s="278"/>
      <c r="H18" s="282"/>
      <c r="I18" s="282"/>
      <c r="J18" s="277"/>
      <c r="K18" s="278"/>
      <c r="L18" s="282"/>
      <c r="M18" s="282"/>
      <c r="N18" s="277"/>
    </row>
    <row r="19" spans="1:14" x14ac:dyDescent="0.25">
      <c r="A19" s="74">
        <v>15</v>
      </c>
      <c r="B19" s="81" t="s">
        <v>133</v>
      </c>
      <c r="C19" s="81" t="s">
        <v>22</v>
      </c>
      <c r="D19" s="18" t="s">
        <v>23</v>
      </c>
      <c r="E19" s="276"/>
      <c r="F19" s="277"/>
      <c r="G19" s="278"/>
      <c r="H19" s="282"/>
      <c r="I19" s="282"/>
      <c r="J19" s="277"/>
      <c r="K19" s="278"/>
      <c r="L19" s="282"/>
      <c r="M19" s="282"/>
      <c r="N19" s="277"/>
    </row>
    <row r="20" spans="1:14" x14ac:dyDescent="0.25">
      <c r="A20" s="14">
        <v>16</v>
      </c>
      <c r="B20" s="82" t="s">
        <v>133</v>
      </c>
      <c r="C20" s="81" t="s">
        <v>30</v>
      </c>
      <c r="D20" s="48" t="s">
        <v>31</v>
      </c>
      <c r="E20" s="276"/>
      <c r="F20" s="277"/>
      <c r="G20" s="278"/>
      <c r="H20" s="282"/>
      <c r="I20" s="282"/>
      <c r="J20" s="277"/>
      <c r="K20" s="278"/>
      <c r="L20" s="282"/>
      <c r="M20" s="282"/>
      <c r="N20" s="277"/>
    </row>
    <row r="21" spans="1:14" x14ac:dyDescent="0.25">
      <c r="A21" s="74">
        <v>17</v>
      </c>
      <c r="B21" s="82" t="s">
        <v>133</v>
      </c>
      <c r="C21" s="81" t="s">
        <v>125</v>
      </c>
      <c r="D21" s="48" t="s">
        <v>150</v>
      </c>
      <c r="E21" s="276"/>
      <c r="F21" s="277"/>
      <c r="G21" s="278"/>
      <c r="H21" s="282"/>
      <c r="I21" s="282"/>
      <c r="J21" s="277"/>
      <c r="K21" s="278"/>
      <c r="L21" s="282"/>
      <c r="M21" s="282"/>
      <c r="N21" s="277"/>
    </row>
    <row r="22" spans="1:14" x14ac:dyDescent="0.25">
      <c r="A22" s="14">
        <v>18</v>
      </c>
      <c r="B22" s="80" t="s">
        <v>133</v>
      </c>
      <c r="C22" s="80" t="s">
        <v>125</v>
      </c>
      <c r="D22" s="19" t="s">
        <v>149</v>
      </c>
      <c r="E22" s="284"/>
      <c r="F22" s="285"/>
      <c r="G22" s="286"/>
      <c r="H22" s="287"/>
      <c r="I22" s="287"/>
      <c r="J22" s="285"/>
      <c r="K22" s="286"/>
      <c r="L22" s="287"/>
      <c r="M22" s="287"/>
      <c r="N22" s="285"/>
    </row>
    <row r="23" spans="1:14" x14ac:dyDescent="0.25">
      <c r="A23" s="74">
        <v>19</v>
      </c>
      <c r="B23" s="80" t="s">
        <v>133</v>
      </c>
      <c r="C23" s="80" t="s">
        <v>125</v>
      </c>
      <c r="D23" s="19" t="s">
        <v>136</v>
      </c>
      <c r="E23" s="381"/>
      <c r="F23" s="365"/>
      <c r="G23" s="364"/>
      <c r="H23" s="366"/>
      <c r="I23" s="366"/>
      <c r="J23" s="365"/>
      <c r="K23" s="364"/>
      <c r="L23" s="366"/>
      <c r="M23" s="366"/>
      <c r="N23" s="365"/>
    </row>
    <row r="24" spans="1:14" x14ac:dyDescent="0.25">
      <c r="A24" s="14">
        <v>20</v>
      </c>
      <c r="B24" s="80" t="s">
        <v>133</v>
      </c>
      <c r="C24" s="80" t="s">
        <v>125</v>
      </c>
      <c r="D24" s="19" t="s">
        <v>138</v>
      </c>
      <c r="E24" s="381"/>
      <c r="F24" s="365"/>
      <c r="G24" s="364"/>
      <c r="H24" s="366"/>
      <c r="I24" s="366"/>
      <c r="J24" s="365"/>
      <c r="K24" s="364"/>
      <c r="L24" s="366"/>
      <c r="M24" s="366"/>
      <c r="N24" s="365"/>
    </row>
    <row r="25" spans="1:14" x14ac:dyDescent="0.25">
      <c r="A25" s="74">
        <v>21</v>
      </c>
      <c r="B25" s="81" t="s">
        <v>133</v>
      </c>
      <c r="C25" s="80" t="s">
        <v>125</v>
      </c>
      <c r="D25" s="48" t="s">
        <v>152</v>
      </c>
      <c r="E25" s="378"/>
      <c r="F25" s="368"/>
      <c r="G25" s="367"/>
      <c r="H25" s="369"/>
      <c r="I25" s="369"/>
      <c r="J25" s="368"/>
      <c r="K25" s="367"/>
      <c r="L25" s="369"/>
      <c r="M25" s="369"/>
      <c r="N25" s="368"/>
    </row>
    <row r="26" spans="1:14" s="1" customFormat="1" x14ac:dyDescent="0.25">
      <c r="A26" s="14">
        <v>22</v>
      </c>
      <c r="B26" s="81" t="s">
        <v>133</v>
      </c>
      <c r="C26" s="161" t="s">
        <v>125</v>
      </c>
      <c r="D26" s="48" t="s">
        <v>229</v>
      </c>
      <c r="E26" s="378"/>
      <c r="F26" s="368"/>
      <c r="G26" s="367"/>
      <c r="H26" s="369"/>
      <c r="I26" s="369"/>
      <c r="J26" s="368"/>
      <c r="K26" s="367"/>
      <c r="L26" s="369"/>
      <c r="M26" s="369"/>
      <c r="N26" s="368"/>
    </row>
    <row r="27" spans="1:14" s="1" customFormat="1" x14ac:dyDescent="0.25">
      <c r="A27" s="14">
        <v>23</v>
      </c>
      <c r="B27" s="80" t="s">
        <v>133</v>
      </c>
      <c r="C27" s="80" t="s">
        <v>125</v>
      </c>
      <c r="D27" s="172" t="s">
        <v>258</v>
      </c>
      <c r="E27" s="377">
        <f t="shared" ref="E27:N27" si="8">SUM(E28:E34)</f>
        <v>0</v>
      </c>
      <c r="F27" s="160">
        <f t="shared" si="8"/>
        <v>0</v>
      </c>
      <c r="G27" s="361">
        <f t="shared" si="8"/>
        <v>0</v>
      </c>
      <c r="H27" s="362">
        <f t="shared" si="8"/>
        <v>0</v>
      </c>
      <c r="I27" s="362">
        <f t="shared" si="8"/>
        <v>0</v>
      </c>
      <c r="J27" s="160">
        <f t="shared" si="8"/>
        <v>0</v>
      </c>
      <c r="K27" s="361">
        <f t="shared" si="8"/>
        <v>0</v>
      </c>
      <c r="L27" s="362">
        <f t="shared" si="8"/>
        <v>0</v>
      </c>
      <c r="M27" s="362">
        <f t="shared" si="8"/>
        <v>0</v>
      </c>
      <c r="N27" s="160">
        <f t="shared" si="8"/>
        <v>0</v>
      </c>
    </row>
    <row r="28" spans="1:14" s="1" customFormat="1" x14ac:dyDescent="0.25">
      <c r="A28" s="74">
        <v>24</v>
      </c>
      <c r="B28" s="81" t="s">
        <v>133</v>
      </c>
      <c r="C28" s="81" t="s">
        <v>14</v>
      </c>
      <c r="D28" s="116" t="s">
        <v>15</v>
      </c>
      <c r="E28" s="276"/>
      <c r="F28" s="277"/>
      <c r="G28" s="278"/>
      <c r="H28" s="282"/>
      <c r="I28" s="282"/>
      <c r="J28" s="277"/>
      <c r="K28" s="278"/>
      <c r="L28" s="282"/>
      <c r="M28" s="282"/>
      <c r="N28" s="277"/>
    </row>
    <row r="29" spans="1:14" s="1" customFormat="1" x14ac:dyDescent="0.25">
      <c r="A29" s="14">
        <v>25</v>
      </c>
      <c r="B29" s="81" t="s">
        <v>133</v>
      </c>
      <c r="C29" s="81" t="s">
        <v>8</v>
      </c>
      <c r="D29" s="116" t="s">
        <v>9</v>
      </c>
      <c r="E29" s="276"/>
      <c r="F29" s="277"/>
      <c r="G29" s="278"/>
      <c r="H29" s="282"/>
      <c r="I29" s="282"/>
      <c r="J29" s="277"/>
      <c r="K29" s="278"/>
      <c r="L29" s="282"/>
      <c r="M29" s="282"/>
      <c r="N29" s="277"/>
    </row>
    <row r="30" spans="1:14" s="1" customFormat="1" x14ac:dyDescent="0.25">
      <c r="A30" s="14">
        <v>26</v>
      </c>
      <c r="B30" s="81" t="s">
        <v>133</v>
      </c>
      <c r="C30" s="81" t="s">
        <v>10</v>
      </c>
      <c r="D30" s="116" t="s">
        <v>11</v>
      </c>
      <c r="E30" s="276"/>
      <c r="F30" s="277"/>
      <c r="G30" s="278"/>
      <c r="H30" s="282"/>
      <c r="I30" s="282"/>
      <c r="J30" s="277"/>
      <c r="K30" s="278"/>
      <c r="L30" s="282"/>
      <c r="M30" s="282"/>
      <c r="N30" s="277"/>
    </row>
    <row r="31" spans="1:14" s="1" customFormat="1" x14ac:dyDescent="0.25">
      <c r="A31" s="74">
        <v>27</v>
      </c>
      <c r="B31" s="81" t="s">
        <v>133</v>
      </c>
      <c r="C31" s="81" t="s">
        <v>20</v>
      </c>
      <c r="D31" s="116" t="s">
        <v>21</v>
      </c>
      <c r="E31" s="276"/>
      <c r="F31" s="277"/>
      <c r="G31" s="278"/>
      <c r="H31" s="282"/>
      <c r="I31" s="282"/>
      <c r="J31" s="277"/>
      <c r="K31" s="278"/>
      <c r="L31" s="282"/>
      <c r="M31" s="282"/>
      <c r="N31" s="277"/>
    </row>
    <row r="32" spans="1:14" s="1" customFormat="1" x14ac:dyDescent="0.25">
      <c r="A32" s="14">
        <v>28</v>
      </c>
      <c r="B32" s="81" t="s">
        <v>133</v>
      </c>
      <c r="C32" s="81" t="s">
        <v>22</v>
      </c>
      <c r="D32" s="116" t="s">
        <v>23</v>
      </c>
      <c r="E32" s="276"/>
      <c r="F32" s="277"/>
      <c r="G32" s="278"/>
      <c r="H32" s="282"/>
      <c r="I32" s="282"/>
      <c r="J32" s="277"/>
      <c r="K32" s="278"/>
      <c r="L32" s="282"/>
      <c r="M32" s="282"/>
      <c r="N32" s="277"/>
    </row>
    <row r="33" spans="1:14" s="1" customFormat="1" x14ac:dyDescent="0.25">
      <c r="A33" s="14">
        <v>29</v>
      </c>
      <c r="B33" s="81" t="s">
        <v>133</v>
      </c>
      <c r="C33" s="81" t="s">
        <v>30</v>
      </c>
      <c r="D33" s="117" t="s">
        <v>31</v>
      </c>
      <c r="E33" s="276"/>
      <c r="F33" s="277"/>
      <c r="G33" s="278"/>
      <c r="H33" s="282"/>
      <c r="I33" s="282"/>
      <c r="J33" s="277"/>
      <c r="K33" s="278"/>
      <c r="L33" s="282"/>
      <c r="M33" s="282"/>
      <c r="N33" s="277"/>
    </row>
    <row r="34" spans="1:14" s="1" customFormat="1" x14ac:dyDescent="0.25">
      <c r="A34" s="74">
        <v>30</v>
      </c>
      <c r="B34" s="81" t="s">
        <v>133</v>
      </c>
      <c r="C34" s="81" t="s">
        <v>125</v>
      </c>
      <c r="D34" s="117" t="s">
        <v>259</v>
      </c>
      <c r="E34" s="276"/>
      <c r="F34" s="277"/>
      <c r="G34" s="278"/>
      <c r="H34" s="282"/>
      <c r="I34" s="282"/>
      <c r="J34" s="277"/>
      <c r="K34" s="278"/>
      <c r="L34" s="282"/>
      <c r="M34" s="282"/>
      <c r="N34" s="277"/>
    </row>
    <row r="35" spans="1:14" ht="15.75" thickBot="1" x14ac:dyDescent="0.3">
      <c r="A35" s="14">
        <v>31</v>
      </c>
      <c r="B35" s="83" t="s">
        <v>133</v>
      </c>
      <c r="C35" s="83" t="s">
        <v>125</v>
      </c>
      <c r="D35" s="78" t="s">
        <v>148</v>
      </c>
      <c r="E35" s="379"/>
      <c r="F35" s="371"/>
      <c r="G35" s="370"/>
      <c r="H35" s="372"/>
      <c r="I35" s="372"/>
      <c r="J35" s="371"/>
      <c r="K35" s="370"/>
      <c r="L35" s="372"/>
      <c r="M35" s="372"/>
      <c r="N35" s="371"/>
    </row>
  </sheetData>
  <sheetProtection algorithmName="SHA-512" hashValue="qkrSBX/6NDi2s/IV8NkoSg8nrn1Af/qGm5cBw3hJLqLeA9R8fN8b3iERvueHSkqLTVPfkLoaEUqpefcazewg6g==" saltValue="TVHxMVX1gyCdsXQCD107wg==" spinCount="100000" sheet="1" objects="1" scenarios="1"/>
  <autoFilter ref="A4:D4"/>
  <mergeCells count="4">
    <mergeCell ref="A1:D2"/>
    <mergeCell ref="E2:N2"/>
    <mergeCell ref="G3:J3"/>
    <mergeCell ref="K3:N3"/>
  </mergeCells>
  <pageMargins left="0.7" right="0.7" top="0.75" bottom="0.75" header="0.3" footer="0.3"/>
  <pageSetup paperSize="9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zoomScale="85" zoomScaleNormal="85" workbookViewId="0">
      <selection activeCell="E39" sqref="E39"/>
    </sheetView>
  </sheetViews>
  <sheetFormatPr baseColWidth="10" defaultRowHeight="15" x14ac:dyDescent="0.25"/>
  <cols>
    <col min="1" max="1" width="9.85546875" customWidth="1"/>
    <col min="2" max="2" width="13.28515625" customWidth="1"/>
    <col min="3" max="3" width="9.140625" customWidth="1"/>
    <col min="4" max="4" width="126" bestFit="1" customWidth="1"/>
    <col min="5" max="14" width="10.7109375" customWidth="1"/>
  </cols>
  <sheetData>
    <row r="1" spans="1:14" ht="15.75" customHeight="1" thickBot="1" x14ac:dyDescent="0.3">
      <c r="A1" s="421" t="s">
        <v>178</v>
      </c>
      <c r="B1" s="422"/>
      <c r="C1" s="422"/>
      <c r="D1" s="423"/>
      <c r="E1" s="4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3">
        <v>10</v>
      </c>
    </row>
    <row r="2" spans="1:14" ht="15.75" customHeight="1" thickBot="1" x14ac:dyDescent="0.3">
      <c r="A2" s="424"/>
      <c r="B2" s="425"/>
      <c r="C2" s="425"/>
      <c r="D2" s="425"/>
      <c r="E2" s="431" t="s">
        <v>100</v>
      </c>
      <c r="F2" s="432"/>
      <c r="G2" s="432"/>
      <c r="H2" s="432"/>
      <c r="I2" s="432"/>
      <c r="J2" s="432"/>
      <c r="K2" s="432"/>
      <c r="L2" s="432"/>
      <c r="M2" s="432"/>
      <c r="N2" s="433"/>
    </row>
    <row r="3" spans="1:14" ht="24.75" customHeight="1" thickBot="1" x14ac:dyDescent="0.3">
      <c r="A3" s="54"/>
      <c r="B3" s="55"/>
      <c r="C3" s="55"/>
      <c r="D3" s="8" t="s">
        <v>101</v>
      </c>
      <c r="E3" s="57" t="s">
        <v>0</v>
      </c>
      <c r="F3" s="71" t="s">
        <v>139</v>
      </c>
      <c r="G3" s="427" t="s">
        <v>145</v>
      </c>
      <c r="H3" s="428"/>
      <c r="I3" s="428"/>
      <c r="J3" s="429"/>
      <c r="K3" s="428" t="s">
        <v>151</v>
      </c>
      <c r="L3" s="428"/>
      <c r="M3" s="428"/>
      <c r="N3" s="429"/>
    </row>
    <row r="4" spans="1:14" ht="21.75" thickBot="1" x14ac:dyDescent="0.3">
      <c r="A4" s="9" t="s">
        <v>1</v>
      </c>
      <c r="B4" s="10" t="s">
        <v>2</v>
      </c>
      <c r="C4" s="10" t="s">
        <v>4</v>
      </c>
      <c r="D4" s="170" t="s">
        <v>5</v>
      </c>
      <c r="E4" s="168">
        <v>2019</v>
      </c>
      <c r="F4" s="167">
        <v>2019</v>
      </c>
      <c r="G4" s="168">
        <v>2025</v>
      </c>
      <c r="H4" s="166">
        <v>2035</v>
      </c>
      <c r="I4" s="166">
        <v>2040</v>
      </c>
      <c r="J4" s="167">
        <v>2050</v>
      </c>
      <c r="K4" s="169">
        <v>2025</v>
      </c>
      <c r="L4" s="166">
        <v>2035</v>
      </c>
      <c r="M4" s="166">
        <v>2040</v>
      </c>
      <c r="N4" s="167">
        <v>2050</v>
      </c>
    </row>
    <row r="5" spans="1:14" x14ac:dyDescent="0.25">
      <c r="A5" s="85">
        <v>1</v>
      </c>
      <c r="B5" s="73" t="s">
        <v>140</v>
      </c>
      <c r="C5" s="79" t="s">
        <v>125</v>
      </c>
      <c r="D5" s="73" t="s">
        <v>141</v>
      </c>
      <c r="E5" s="376">
        <f>SUM(E6,E14,E22,E23,E24,E35)</f>
        <v>0</v>
      </c>
      <c r="F5" s="374">
        <f t="shared" ref="F5:N5" si="0">SUM(F6,F14,F22,F23,F24,F35)</f>
        <v>0</v>
      </c>
      <c r="G5" s="376">
        <f>SUM(G6,G14,G22,G23,G24,G35)</f>
        <v>0</v>
      </c>
      <c r="H5" s="375">
        <f t="shared" si="0"/>
        <v>0</v>
      </c>
      <c r="I5" s="375">
        <f t="shared" si="0"/>
        <v>0</v>
      </c>
      <c r="J5" s="374">
        <f t="shared" si="0"/>
        <v>0</v>
      </c>
      <c r="K5" s="373">
        <f t="shared" si="0"/>
        <v>0</v>
      </c>
      <c r="L5" s="375">
        <f t="shared" si="0"/>
        <v>0</v>
      </c>
      <c r="M5" s="375">
        <f t="shared" si="0"/>
        <v>0</v>
      </c>
      <c r="N5" s="374">
        <f t="shared" si="0"/>
        <v>0</v>
      </c>
    </row>
    <row r="6" spans="1:14" x14ac:dyDescent="0.25">
      <c r="A6" s="14">
        <v>2</v>
      </c>
      <c r="B6" s="19" t="s">
        <v>140</v>
      </c>
      <c r="C6" s="80" t="s">
        <v>125</v>
      </c>
      <c r="D6" s="19" t="s">
        <v>146</v>
      </c>
      <c r="E6" s="377">
        <f>MR_FR!E6+MR_EU!E6+MR_US!E6+MR_RoW!E6</f>
        <v>0</v>
      </c>
      <c r="F6" s="160">
        <f>MR_FR!F6+MR_EU!F6+MR_US!F6+MR_RoW!F6</f>
        <v>0</v>
      </c>
      <c r="G6" s="377">
        <f>MR_FR!K6+MR_EU!G6+MR_US!G6+MR_RoW!G6</f>
        <v>0</v>
      </c>
      <c r="H6" s="362">
        <f>MR_FR!L6+MR_EU!H6+MR_US!H6+MR_RoW!H6</f>
        <v>0</v>
      </c>
      <c r="I6" s="362">
        <f>MR_FR!M6+MR_EU!I6+MR_US!I6+MR_RoW!I6</f>
        <v>0</v>
      </c>
      <c r="J6" s="160">
        <f>MR_FR!N6+MR_EU!J6+MR_US!J6+MR_RoW!J6</f>
        <v>0</v>
      </c>
      <c r="K6" s="361">
        <f>MR_FR!G6+MR_EU!K6+MR_US!K6+MR_RoW!K6</f>
        <v>0</v>
      </c>
      <c r="L6" s="362">
        <f>MR_FR!H6+MR_EU!L6+MR_US!L6+MR_RoW!L6</f>
        <v>0</v>
      </c>
      <c r="M6" s="362">
        <f>MR_FR!I6+MR_EU!M6+MR_US!M6+MR_RoW!M6</f>
        <v>0</v>
      </c>
      <c r="N6" s="160">
        <f>MR_FR!J6+MR_EU!N6+MR_US!N6+MR_RoW!N6</f>
        <v>0</v>
      </c>
    </row>
    <row r="7" spans="1:14" x14ac:dyDescent="0.25">
      <c r="A7" s="74">
        <v>3</v>
      </c>
      <c r="B7" s="18" t="s">
        <v>140</v>
      </c>
      <c r="C7" s="81" t="s">
        <v>14</v>
      </c>
      <c r="D7" s="18" t="s">
        <v>15</v>
      </c>
      <c r="E7" s="377">
        <f>MR_FR!E7+MR_EU!E7+MR_US!E7+MR_RoW!E7</f>
        <v>0</v>
      </c>
      <c r="F7" s="160">
        <f>MR_FR!F7+MR_EU!F7+MR_US!F7+MR_RoW!F7</f>
        <v>0</v>
      </c>
      <c r="G7" s="377">
        <f>MR_FR!K7+MR_EU!G7+MR_US!G7+MR_RoW!G7</f>
        <v>0</v>
      </c>
      <c r="H7" s="362">
        <f>MR_FR!L7+MR_EU!H7+MR_US!H7+MR_RoW!H7</f>
        <v>0</v>
      </c>
      <c r="I7" s="362">
        <f>MR_FR!M7+MR_EU!I7+MR_US!I7+MR_RoW!I7</f>
        <v>0</v>
      </c>
      <c r="J7" s="160">
        <f>MR_FR!N7+MR_EU!J7+MR_US!J7+MR_RoW!J7</f>
        <v>0</v>
      </c>
      <c r="K7" s="361">
        <f>MR_FR!G7+MR_EU!K7+MR_US!K7+MR_RoW!K7</f>
        <v>0</v>
      </c>
      <c r="L7" s="362">
        <f>MR_FR!H7+MR_EU!L7+MR_US!L7+MR_RoW!L7</f>
        <v>0</v>
      </c>
      <c r="M7" s="362">
        <f>MR_FR!I7+MR_EU!M7+MR_US!M7+MR_RoW!M7</f>
        <v>0</v>
      </c>
      <c r="N7" s="160">
        <f>MR_FR!J7+MR_EU!N7+MR_US!N7+MR_RoW!N7</f>
        <v>0</v>
      </c>
    </row>
    <row r="8" spans="1:14" x14ac:dyDescent="0.25">
      <c r="A8" s="14">
        <v>4</v>
      </c>
      <c r="B8" s="18" t="s">
        <v>140</v>
      </c>
      <c r="C8" s="81" t="s">
        <v>8</v>
      </c>
      <c r="D8" s="18" t="s">
        <v>9</v>
      </c>
      <c r="E8" s="377">
        <f>MR_FR!E8+MR_EU!E8+MR_US!E8+MR_RoW!E8</f>
        <v>0</v>
      </c>
      <c r="F8" s="160">
        <f>MR_FR!F8+MR_EU!F8+MR_US!F8+MR_RoW!F8</f>
        <v>0</v>
      </c>
      <c r="G8" s="377">
        <f>MR_FR!K8+MR_EU!G8+MR_US!G8+MR_RoW!G8</f>
        <v>0</v>
      </c>
      <c r="H8" s="362">
        <f>MR_FR!L8+MR_EU!H8+MR_US!H8+MR_RoW!H8</f>
        <v>0</v>
      </c>
      <c r="I8" s="362">
        <f>MR_FR!M8+MR_EU!I8+MR_US!I8+MR_RoW!I8</f>
        <v>0</v>
      </c>
      <c r="J8" s="160">
        <f>MR_FR!N8+MR_EU!J8+MR_US!J8+MR_RoW!J8</f>
        <v>0</v>
      </c>
      <c r="K8" s="361">
        <f>MR_FR!G8+MR_EU!K8+MR_US!K8+MR_RoW!K8</f>
        <v>0</v>
      </c>
      <c r="L8" s="362">
        <f>MR_FR!H8+MR_EU!L8+MR_US!L8+MR_RoW!L8</f>
        <v>0</v>
      </c>
      <c r="M8" s="362">
        <f>MR_FR!I8+MR_EU!M8+MR_US!M8+MR_RoW!M8</f>
        <v>0</v>
      </c>
      <c r="N8" s="160">
        <f>MR_FR!J8+MR_EU!N8+MR_US!N8+MR_RoW!N8</f>
        <v>0</v>
      </c>
    </row>
    <row r="9" spans="1:14" x14ac:dyDescent="0.25">
      <c r="A9" s="74">
        <v>5</v>
      </c>
      <c r="B9" s="18" t="s">
        <v>140</v>
      </c>
      <c r="C9" s="81" t="s">
        <v>10</v>
      </c>
      <c r="D9" s="18" t="s">
        <v>11</v>
      </c>
      <c r="E9" s="377">
        <f>MR_FR!E9+MR_EU!E9+MR_US!E9+MR_RoW!E9</f>
        <v>0</v>
      </c>
      <c r="F9" s="160">
        <f>MR_FR!F9+MR_EU!F9+MR_US!F9+MR_RoW!F9</f>
        <v>0</v>
      </c>
      <c r="G9" s="377">
        <f>MR_FR!K9+MR_EU!G9+MR_US!G9+MR_RoW!G9</f>
        <v>0</v>
      </c>
      <c r="H9" s="362">
        <f>MR_FR!L9+MR_EU!H9+MR_US!H9+MR_RoW!H9</f>
        <v>0</v>
      </c>
      <c r="I9" s="362">
        <f>MR_FR!M9+MR_EU!I9+MR_US!I9+MR_RoW!I9</f>
        <v>0</v>
      </c>
      <c r="J9" s="160">
        <f>MR_FR!N9+MR_EU!J9+MR_US!J9+MR_RoW!J9</f>
        <v>0</v>
      </c>
      <c r="K9" s="361">
        <f>MR_FR!G9+MR_EU!K9+MR_US!K9+MR_RoW!K9</f>
        <v>0</v>
      </c>
      <c r="L9" s="362">
        <f>MR_FR!H9+MR_EU!L9+MR_US!L9+MR_RoW!L9</f>
        <v>0</v>
      </c>
      <c r="M9" s="362">
        <f>MR_FR!I9+MR_EU!M9+MR_US!M9+MR_RoW!M9</f>
        <v>0</v>
      </c>
      <c r="N9" s="160">
        <f>MR_FR!J9+MR_EU!N9+MR_US!N9+MR_RoW!N9</f>
        <v>0</v>
      </c>
    </row>
    <row r="10" spans="1:14" x14ac:dyDescent="0.25">
      <c r="A10" s="14">
        <v>6</v>
      </c>
      <c r="B10" s="18" t="s">
        <v>140</v>
      </c>
      <c r="C10" s="81" t="s">
        <v>20</v>
      </c>
      <c r="D10" s="18" t="s">
        <v>21</v>
      </c>
      <c r="E10" s="377">
        <f>MR_FR!E10+MR_EU!E10+MR_US!E10+MR_RoW!E10</f>
        <v>0</v>
      </c>
      <c r="F10" s="160">
        <f>MR_FR!F10+MR_EU!F10+MR_US!F10+MR_RoW!F10</f>
        <v>0</v>
      </c>
      <c r="G10" s="377">
        <f>MR_FR!K10+MR_EU!G10+MR_US!G10+MR_RoW!G10</f>
        <v>0</v>
      </c>
      <c r="H10" s="362">
        <f>MR_FR!L10+MR_EU!H10+MR_US!H10+MR_RoW!H10</f>
        <v>0</v>
      </c>
      <c r="I10" s="362">
        <f>MR_FR!M10+MR_EU!I10+MR_US!I10+MR_RoW!I10</f>
        <v>0</v>
      </c>
      <c r="J10" s="160">
        <f>MR_FR!N10+MR_EU!J10+MR_US!J10+MR_RoW!J10</f>
        <v>0</v>
      </c>
      <c r="K10" s="361">
        <f>MR_FR!G10+MR_EU!K10+MR_US!K10+MR_RoW!K10</f>
        <v>0</v>
      </c>
      <c r="L10" s="362">
        <f>MR_FR!H10+MR_EU!L10+MR_US!L10+MR_RoW!L10</f>
        <v>0</v>
      </c>
      <c r="M10" s="362">
        <f>MR_FR!I10+MR_EU!M10+MR_US!M10+MR_RoW!M10</f>
        <v>0</v>
      </c>
      <c r="N10" s="160">
        <f>MR_FR!J10+MR_EU!N10+MR_US!N10+MR_RoW!N10</f>
        <v>0</v>
      </c>
    </row>
    <row r="11" spans="1:14" x14ac:dyDescent="0.25">
      <c r="A11" s="74">
        <v>7</v>
      </c>
      <c r="B11" s="18" t="s">
        <v>140</v>
      </c>
      <c r="C11" s="81" t="s">
        <v>22</v>
      </c>
      <c r="D11" s="18" t="s">
        <v>23</v>
      </c>
      <c r="E11" s="377">
        <f>MR_FR!E11+MR_EU!E11+MR_US!E11+MR_RoW!E11</f>
        <v>0</v>
      </c>
      <c r="F11" s="160">
        <f>MR_FR!F11+MR_EU!F11+MR_US!F11+MR_RoW!F11</f>
        <v>0</v>
      </c>
      <c r="G11" s="377">
        <f>MR_FR!K11+MR_EU!G11+MR_US!G11+MR_RoW!G11</f>
        <v>0</v>
      </c>
      <c r="H11" s="362">
        <f>MR_FR!L11+MR_EU!H11+MR_US!H11+MR_RoW!H11</f>
        <v>0</v>
      </c>
      <c r="I11" s="362">
        <f>MR_FR!M11+MR_EU!I11+MR_US!I11+MR_RoW!I11</f>
        <v>0</v>
      </c>
      <c r="J11" s="160">
        <f>MR_FR!N11+MR_EU!J11+MR_US!J11+MR_RoW!J11</f>
        <v>0</v>
      </c>
      <c r="K11" s="361">
        <f>MR_FR!G11+MR_EU!K11+MR_US!K11+MR_RoW!K11</f>
        <v>0</v>
      </c>
      <c r="L11" s="362">
        <f>MR_FR!H11+MR_EU!L11+MR_US!L11+MR_RoW!L11</f>
        <v>0</v>
      </c>
      <c r="M11" s="362">
        <f>MR_FR!I11+MR_EU!M11+MR_US!M11+MR_RoW!M11</f>
        <v>0</v>
      </c>
      <c r="N11" s="160">
        <f>MR_FR!J11+MR_EU!N11+MR_US!N11+MR_RoW!N11</f>
        <v>0</v>
      </c>
    </row>
    <row r="12" spans="1:14" x14ac:dyDescent="0.25">
      <c r="A12" s="14">
        <v>8</v>
      </c>
      <c r="B12" s="48" t="s">
        <v>140</v>
      </c>
      <c r="C12" s="81" t="s">
        <v>30</v>
      </c>
      <c r="D12" s="48" t="s">
        <v>31</v>
      </c>
      <c r="E12" s="377">
        <f>MR_FR!E12+MR_EU!E12+MR_US!E12+MR_RoW!E12</f>
        <v>0</v>
      </c>
      <c r="F12" s="160">
        <f>MR_FR!F12+MR_EU!F12+MR_US!F12+MR_RoW!F12</f>
        <v>0</v>
      </c>
      <c r="G12" s="377">
        <f>MR_FR!K12+MR_EU!G12+MR_US!G12+MR_RoW!G12</f>
        <v>0</v>
      </c>
      <c r="H12" s="362">
        <f>MR_FR!L12+MR_EU!H12+MR_US!H12+MR_RoW!H12</f>
        <v>0</v>
      </c>
      <c r="I12" s="362">
        <f>MR_FR!M12+MR_EU!I12+MR_US!I12+MR_RoW!I12</f>
        <v>0</v>
      </c>
      <c r="J12" s="160">
        <f>MR_FR!N12+MR_EU!J12+MR_US!J12+MR_RoW!J12</f>
        <v>0</v>
      </c>
      <c r="K12" s="361">
        <f>MR_FR!G12+MR_EU!K12+MR_US!K12+MR_RoW!K12</f>
        <v>0</v>
      </c>
      <c r="L12" s="362">
        <f>MR_FR!H12+MR_EU!L12+MR_US!L12+MR_RoW!L12</f>
        <v>0</v>
      </c>
      <c r="M12" s="362">
        <f>MR_FR!I12+MR_EU!M12+MR_US!M12+MR_RoW!M12</f>
        <v>0</v>
      </c>
      <c r="N12" s="160">
        <f>MR_FR!J12+MR_EU!N12+MR_US!N12+MR_RoW!N12</f>
        <v>0</v>
      </c>
    </row>
    <row r="13" spans="1:14" x14ac:dyDescent="0.25">
      <c r="A13" s="74">
        <v>9</v>
      </c>
      <c r="B13" s="48" t="s">
        <v>140</v>
      </c>
      <c r="C13" s="81" t="s">
        <v>125</v>
      </c>
      <c r="D13" s="48" t="s">
        <v>147</v>
      </c>
      <c r="E13" s="377">
        <f>MR_FR!E13+MR_EU!E13+MR_US!E13+MR_RoW!E13</f>
        <v>0</v>
      </c>
      <c r="F13" s="160">
        <f>MR_FR!F13+MR_EU!F13+MR_US!F13+MR_RoW!F13</f>
        <v>0</v>
      </c>
      <c r="G13" s="377">
        <f>MR_FR!K13+MR_EU!G13+MR_US!G13+MR_RoW!G13</f>
        <v>0</v>
      </c>
      <c r="H13" s="362">
        <f>MR_FR!L13+MR_EU!H13+MR_US!H13+MR_RoW!H13</f>
        <v>0</v>
      </c>
      <c r="I13" s="362">
        <f>MR_FR!M13+MR_EU!I13+MR_US!I13+MR_RoW!I13</f>
        <v>0</v>
      </c>
      <c r="J13" s="160">
        <f>MR_FR!N13+MR_EU!J13+MR_US!J13+MR_RoW!J13</f>
        <v>0</v>
      </c>
      <c r="K13" s="361">
        <f>MR_FR!G13+MR_EU!K13+MR_US!K13+MR_RoW!K13</f>
        <v>0</v>
      </c>
      <c r="L13" s="362">
        <f>MR_FR!H13+MR_EU!L13+MR_US!L13+MR_RoW!L13</f>
        <v>0</v>
      </c>
      <c r="M13" s="362">
        <f>MR_FR!I13+MR_EU!M13+MR_US!M13+MR_RoW!M13</f>
        <v>0</v>
      </c>
      <c r="N13" s="160">
        <f>MR_FR!J13+MR_EU!N13+MR_US!N13+MR_RoW!N13</f>
        <v>0</v>
      </c>
    </row>
    <row r="14" spans="1:14" x14ac:dyDescent="0.25">
      <c r="A14" s="14">
        <v>10</v>
      </c>
      <c r="B14" s="19" t="s">
        <v>140</v>
      </c>
      <c r="C14" s="80" t="s">
        <v>125</v>
      </c>
      <c r="D14" s="19" t="s">
        <v>137</v>
      </c>
      <c r="E14" s="377">
        <f>MR_FR!E14+MR_EU!E14+MR_US!E14+MR_RoW!E14</f>
        <v>0</v>
      </c>
      <c r="F14" s="160">
        <f>MR_FR!F14+MR_EU!F14+MR_US!F14+MR_RoW!F14</f>
        <v>0</v>
      </c>
      <c r="G14" s="377">
        <f>MR_FR!G14+MR_EU!G14+MR_US!G14+MR_RoW!G14</f>
        <v>0</v>
      </c>
      <c r="H14" s="362">
        <f>MR_FR!H14+MR_EU!H14+MR_US!H14+MR_RoW!H14</f>
        <v>0</v>
      </c>
      <c r="I14" s="362">
        <f>MR_FR!I14+MR_EU!I14+MR_US!I14+MR_RoW!I14</f>
        <v>0</v>
      </c>
      <c r="J14" s="160">
        <f>MR_FR!J14+MR_EU!J14+MR_US!J14+MR_RoW!J14</f>
        <v>0</v>
      </c>
      <c r="K14" s="361">
        <f>MR_FR!K14+MR_EU!K14+MR_US!K14+MR_RoW!K14</f>
        <v>0</v>
      </c>
      <c r="L14" s="362">
        <f>MR_FR!L14+MR_EU!L14+MR_US!L14+MR_RoW!L14</f>
        <v>0</v>
      </c>
      <c r="M14" s="362">
        <f>MR_FR!M14+MR_EU!M14+MR_US!M14+MR_RoW!M14</f>
        <v>0</v>
      </c>
      <c r="N14" s="160">
        <f>MR_FR!N14+MR_EU!N14+MR_US!N14+MR_RoW!N14</f>
        <v>0</v>
      </c>
    </row>
    <row r="15" spans="1:14" x14ac:dyDescent="0.25">
      <c r="A15" s="74">
        <v>11</v>
      </c>
      <c r="B15" s="18" t="s">
        <v>140</v>
      </c>
      <c r="C15" s="81" t="s">
        <v>14</v>
      </c>
      <c r="D15" s="18" t="s">
        <v>15</v>
      </c>
      <c r="E15" s="377">
        <f>MR_FR!E15+MR_EU!E15+MR_US!E15+MR_RoW!E15</f>
        <v>0</v>
      </c>
      <c r="F15" s="160">
        <f>MR_FR!F15+MR_EU!F15+MR_US!F15+MR_RoW!F15</f>
        <v>0</v>
      </c>
      <c r="G15" s="377">
        <f>MR_FR!G15+MR_EU!G15+MR_US!G15+MR_RoW!G15</f>
        <v>0</v>
      </c>
      <c r="H15" s="362">
        <f>MR_FR!H15+MR_EU!H15+MR_US!H15+MR_RoW!H15</f>
        <v>0</v>
      </c>
      <c r="I15" s="362">
        <f>MR_FR!I15+MR_EU!I15+MR_US!I15+MR_RoW!I15</f>
        <v>0</v>
      </c>
      <c r="J15" s="160">
        <f>MR_FR!J15+MR_EU!J15+MR_US!J15+MR_RoW!J15</f>
        <v>0</v>
      </c>
      <c r="K15" s="361">
        <f>MR_FR!K15+MR_EU!K15+MR_US!K15+MR_RoW!K15</f>
        <v>0</v>
      </c>
      <c r="L15" s="362">
        <f>MR_FR!L15+MR_EU!L15+MR_US!L15+MR_RoW!L15</f>
        <v>0</v>
      </c>
      <c r="M15" s="362">
        <f>MR_FR!M15+MR_EU!M15+MR_US!M15+MR_RoW!M15</f>
        <v>0</v>
      </c>
      <c r="N15" s="160">
        <f>MR_FR!N15+MR_EU!N15+MR_US!N15+MR_RoW!N15</f>
        <v>0</v>
      </c>
    </row>
    <row r="16" spans="1:14" x14ac:dyDescent="0.25">
      <c r="A16" s="14">
        <v>12</v>
      </c>
      <c r="B16" s="18" t="s">
        <v>140</v>
      </c>
      <c r="C16" s="81" t="s">
        <v>8</v>
      </c>
      <c r="D16" s="18" t="s">
        <v>9</v>
      </c>
      <c r="E16" s="377">
        <f>MR_FR!E16+MR_EU!E16+MR_US!E16+MR_RoW!E16</f>
        <v>0</v>
      </c>
      <c r="F16" s="160">
        <f>MR_FR!F16+MR_EU!F16+MR_US!F16+MR_RoW!F16</f>
        <v>0</v>
      </c>
      <c r="G16" s="377">
        <f>MR_FR!G16+MR_EU!G16+MR_US!G16+MR_RoW!G16</f>
        <v>0</v>
      </c>
      <c r="H16" s="362">
        <f>MR_FR!H16+MR_EU!H16+MR_US!H16+MR_RoW!H16</f>
        <v>0</v>
      </c>
      <c r="I16" s="362">
        <f>MR_FR!I16+MR_EU!I16+MR_US!I16+MR_RoW!I16</f>
        <v>0</v>
      </c>
      <c r="J16" s="160">
        <f>MR_FR!J16+MR_EU!J16+MR_US!J16+MR_RoW!J16</f>
        <v>0</v>
      </c>
      <c r="K16" s="361">
        <f>MR_FR!K16+MR_EU!K16+MR_US!K16+MR_RoW!K16</f>
        <v>0</v>
      </c>
      <c r="L16" s="362">
        <f>MR_FR!L16+MR_EU!L16+MR_US!L16+MR_RoW!L16</f>
        <v>0</v>
      </c>
      <c r="M16" s="362">
        <f>MR_FR!M16+MR_EU!M16+MR_US!M16+MR_RoW!M16</f>
        <v>0</v>
      </c>
      <c r="N16" s="160">
        <f>MR_FR!N16+MR_EU!N16+MR_US!N16+MR_RoW!N16</f>
        <v>0</v>
      </c>
    </row>
    <row r="17" spans="1:14" x14ac:dyDescent="0.25">
      <c r="A17" s="74">
        <v>13</v>
      </c>
      <c r="B17" s="18" t="s">
        <v>140</v>
      </c>
      <c r="C17" s="81" t="s">
        <v>10</v>
      </c>
      <c r="D17" s="18" t="s">
        <v>11</v>
      </c>
      <c r="E17" s="377">
        <f>MR_FR!E17+MR_EU!E17+MR_US!E17+MR_RoW!E17</f>
        <v>0</v>
      </c>
      <c r="F17" s="160">
        <f>MR_FR!F17+MR_EU!F17+MR_US!F17+MR_RoW!F17</f>
        <v>0</v>
      </c>
      <c r="G17" s="377">
        <f>MR_FR!G17+MR_EU!G17+MR_US!G17+MR_RoW!G17</f>
        <v>0</v>
      </c>
      <c r="H17" s="362">
        <f>MR_FR!H17+MR_EU!H17+MR_US!H17+MR_RoW!H17</f>
        <v>0</v>
      </c>
      <c r="I17" s="362">
        <f>MR_FR!I17+MR_EU!I17+MR_US!I17+MR_RoW!I17</f>
        <v>0</v>
      </c>
      <c r="J17" s="160">
        <f>MR_FR!J17+MR_EU!J17+MR_US!J17+MR_RoW!J17</f>
        <v>0</v>
      </c>
      <c r="K17" s="361">
        <f>MR_FR!K17+MR_EU!K17+MR_US!K17+MR_RoW!K17</f>
        <v>0</v>
      </c>
      <c r="L17" s="362">
        <f>MR_FR!L17+MR_EU!L17+MR_US!L17+MR_RoW!L17</f>
        <v>0</v>
      </c>
      <c r="M17" s="362">
        <f>MR_FR!M17+MR_EU!M17+MR_US!M17+MR_RoW!M17</f>
        <v>0</v>
      </c>
      <c r="N17" s="160">
        <f>MR_FR!N17+MR_EU!N17+MR_US!N17+MR_RoW!N17</f>
        <v>0</v>
      </c>
    </row>
    <row r="18" spans="1:14" x14ac:dyDescent="0.25">
      <c r="A18" s="14">
        <v>14</v>
      </c>
      <c r="B18" s="18" t="s">
        <v>140</v>
      </c>
      <c r="C18" s="81" t="s">
        <v>20</v>
      </c>
      <c r="D18" s="18" t="s">
        <v>21</v>
      </c>
      <c r="E18" s="377">
        <f>MR_FR!E18+MR_EU!E18+MR_US!E18+MR_RoW!E18</f>
        <v>0</v>
      </c>
      <c r="F18" s="160">
        <f>MR_FR!F18+MR_EU!F18+MR_US!F18+MR_RoW!F18</f>
        <v>0</v>
      </c>
      <c r="G18" s="377">
        <f>MR_FR!G18+MR_EU!G18+MR_US!G18+MR_RoW!G18</f>
        <v>0</v>
      </c>
      <c r="H18" s="362">
        <f>MR_FR!H18+MR_EU!H18+MR_US!H18+MR_RoW!H18</f>
        <v>0</v>
      </c>
      <c r="I18" s="362">
        <f>MR_FR!I18+MR_EU!I18+MR_US!I18+MR_RoW!I18</f>
        <v>0</v>
      </c>
      <c r="J18" s="160">
        <f>MR_FR!J18+MR_EU!J18+MR_US!J18+MR_RoW!J18</f>
        <v>0</v>
      </c>
      <c r="K18" s="361">
        <f>MR_FR!K18+MR_EU!K18+MR_US!K18+MR_RoW!K18</f>
        <v>0</v>
      </c>
      <c r="L18" s="362">
        <f>MR_FR!L18+MR_EU!L18+MR_US!L18+MR_RoW!L18</f>
        <v>0</v>
      </c>
      <c r="M18" s="362">
        <f>MR_FR!M18+MR_EU!M18+MR_US!M18+MR_RoW!M18</f>
        <v>0</v>
      </c>
      <c r="N18" s="160">
        <f>MR_FR!N18+MR_EU!N18+MR_US!N18+MR_RoW!N18</f>
        <v>0</v>
      </c>
    </row>
    <row r="19" spans="1:14" x14ac:dyDescent="0.25">
      <c r="A19" s="74">
        <v>15</v>
      </c>
      <c r="B19" s="18" t="s">
        <v>140</v>
      </c>
      <c r="C19" s="81" t="s">
        <v>22</v>
      </c>
      <c r="D19" s="18" t="s">
        <v>23</v>
      </c>
      <c r="E19" s="377">
        <f>MR_FR!E19+MR_EU!E19+MR_US!E19+MR_RoW!E19</f>
        <v>0</v>
      </c>
      <c r="F19" s="160">
        <f>MR_FR!F19+MR_EU!F19+MR_US!F19+MR_RoW!F19</f>
        <v>0</v>
      </c>
      <c r="G19" s="377">
        <f>MR_FR!G19+MR_EU!G19+MR_US!G19+MR_RoW!G19</f>
        <v>0</v>
      </c>
      <c r="H19" s="362">
        <f>MR_FR!H19+MR_EU!H19+MR_US!H19+MR_RoW!H19</f>
        <v>0</v>
      </c>
      <c r="I19" s="362">
        <f>MR_FR!I19+MR_EU!I19+MR_US!I19+MR_RoW!I19</f>
        <v>0</v>
      </c>
      <c r="J19" s="160">
        <f>MR_FR!J19+MR_EU!J19+MR_US!J19+MR_RoW!J19</f>
        <v>0</v>
      </c>
      <c r="K19" s="361">
        <f>MR_FR!K19+MR_EU!K19+MR_US!K19+MR_RoW!K19</f>
        <v>0</v>
      </c>
      <c r="L19" s="362">
        <f>MR_FR!L19+MR_EU!L19+MR_US!L19+MR_RoW!L19</f>
        <v>0</v>
      </c>
      <c r="M19" s="362">
        <f>MR_FR!M19+MR_EU!M19+MR_US!M19+MR_RoW!M19</f>
        <v>0</v>
      </c>
      <c r="N19" s="160">
        <f>MR_FR!N19+MR_EU!N19+MR_US!N19+MR_RoW!N19</f>
        <v>0</v>
      </c>
    </row>
    <row r="20" spans="1:14" x14ac:dyDescent="0.25">
      <c r="A20" s="14">
        <v>16</v>
      </c>
      <c r="B20" s="48" t="s">
        <v>140</v>
      </c>
      <c r="C20" s="81" t="s">
        <v>30</v>
      </c>
      <c r="D20" s="48" t="s">
        <v>31</v>
      </c>
      <c r="E20" s="377">
        <f>MR_FR!E20+MR_EU!E20+MR_US!E20+MR_RoW!E20</f>
        <v>0</v>
      </c>
      <c r="F20" s="160">
        <f>MR_FR!F20+MR_EU!F20+MR_US!F20+MR_RoW!F20</f>
        <v>0</v>
      </c>
      <c r="G20" s="377">
        <f>MR_FR!G20+MR_EU!G20+MR_US!G20+MR_RoW!G20</f>
        <v>0</v>
      </c>
      <c r="H20" s="362">
        <f>MR_FR!H20+MR_EU!H20+MR_US!H20+MR_RoW!H20</f>
        <v>0</v>
      </c>
      <c r="I20" s="362">
        <f>MR_FR!I20+MR_EU!I20+MR_US!I20+MR_RoW!I20</f>
        <v>0</v>
      </c>
      <c r="J20" s="160">
        <f>MR_FR!J20+MR_EU!J20+MR_US!J20+MR_RoW!J20</f>
        <v>0</v>
      </c>
      <c r="K20" s="361">
        <f>MR_FR!K20+MR_EU!K20+MR_US!K20+MR_RoW!K20</f>
        <v>0</v>
      </c>
      <c r="L20" s="362">
        <f>MR_FR!L20+MR_EU!L20+MR_US!L20+MR_RoW!L20</f>
        <v>0</v>
      </c>
      <c r="M20" s="362">
        <f>MR_FR!M20+MR_EU!M20+MR_US!M20+MR_RoW!M20</f>
        <v>0</v>
      </c>
      <c r="N20" s="160">
        <f>MR_FR!N20+MR_EU!N20+MR_US!N20+MR_RoW!N20</f>
        <v>0</v>
      </c>
    </row>
    <row r="21" spans="1:14" x14ac:dyDescent="0.25">
      <c r="A21" s="74">
        <v>17</v>
      </c>
      <c r="B21" s="48" t="s">
        <v>140</v>
      </c>
      <c r="C21" s="81" t="s">
        <v>125</v>
      </c>
      <c r="D21" s="48" t="s">
        <v>150</v>
      </c>
      <c r="E21" s="377">
        <f>MR_FR!E21+MR_EU!E21+MR_US!E21+MR_RoW!E21</f>
        <v>0</v>
      </c>
      <c r="F21" s="160">
        <f>MR_FR!F21+MR_EU!F21+MR_US!F21+MR_RoW!F21</f>
        <v>0</v>
      </c>
      <c r="G21" s="377">
        <f>MR_FR!G21+MR_EU!G21+MR_US!G21+MR_RoW!G21</f>
        <v>0</v>
      </c>
      <c r="H21" s="362">
        <f>MR_FR!H21+MR_EU!H21+MR_US!H21+MR_RoW!H21</f>
        <v>0</v>
      </c>
      <c r="I21" s="362">
        <f>MR_FR!I21+MR_EU!I21+MR_US!I21+MR_RoW!I21</f>
        <v>0</v>
      </c>
      <c r="J21" s="160">
        <f>MR_FR!J21+MR_EU!J21+MR_US!J21+MR_RoW!J21</f>
        <v>0</v>
      </c>
      <c r="K21" s="361">
        <f>MR_FR!K21+MR_EU!K21+MR_US!K21+MR_RoW!K21</f>
        <v>0</v>
      </c>
      <c r="L21" s="362">
        <f>MR_FR!L21+MR_EU!L21+MR_US!L21+MR_RoW!L21</f>
        <v>0</v>
      </c>
      <c r="M21" s="362">
        <f>MR_FR!M21+MR_EU!M21+MR_US!M21+MR_RoW!M21</f>
        <v>0</v>
      </c>
      <c r="N21" s="160">
        <f>MR_FR!N21+MR_EU!N21+MR_US!N21+MR_RoW!N21</f>
        <v>0</v>
      </c>
    </row>
    <row r="22" spans="1:14" x14ac:dyDescent="0.25">
      <c r="A22" s="14">
        <v>18</v>
      </c>
      <c r="B22" s="19" t="s">
        <v>140</v>
      </c>
      <c r="C22" s="80" t="s">
        <v>125</v>
      </c>
      <c r="D22" s="19" t="s">
        <v>149</v>
      </c>
      <c r="E22" s="377">
        <f>MR_FR!E22+MR_EU!E22+MR_US!E22+MR_RoW!E22</f>
        <v>0</v>
      </c>
      <c r="F22" s="160">
        <f>MR_FR!F22+MR_EU!F22+MR_US!F22+MR_RoW!F22</f>
        <v>0</v>
      </c>
      <c r="G22" s="377">
        <f>MR_FR!G22+MR_EU!G22+MR_US!G22+MR_RoW!G22</f>
        <v>0</v>
      </c>
      <c r="H22" s="362">
        <f>MR_FR!H22+MR_EU!H22+MR_US!H22+MR_RoW!H22</f>
        <v>0</v>
      </c>
      <c r="I22" s="362">
        <f>MR_FR!I22+MR_EU!I22+MR_US!I22+MR_RoW!I22</f>
        <v>0</v>
      </c>
      <c r="J22" s="160">
        <f>MR_FR!J22+MR_EU!J22+MR_US!J22+MR_RoW!J22</f>
        <v>0</v>
      </c>
      <c r="K22" s="361">
        <f>MR_FR!K22+MR_EU!K22+MR_US!K22+MR_RoW!K22</f>
        <v>0</v>
      </c>
      <c r="L22" s="362">
        <f>MR_FR!L22+MR_EU!L22+MR_US!L22+MR_RoW!L22</f>
        <v>0</v>
      </c>
      <c r="M22" s="362">
        <f>MR_FR!M22+MR_EU!M22+MR_US!M22+MR_RoW!M22</f>
        <v>0</v>
      </c>
      <c r="N22" s="160">
        <f>MR_FR!N22+MR_EU!N22+MR_US!N22+MR_RoW!N22</f>
        <v>0</v>
      </c>
    </row>
    <row r="23" spans="1:14" x14ac:dyDescent="0.25">
      <c r="A23" s="74">
        <v>19</v>
      </c>
      <c r="B23" s="19" t="s">
        <v>140</v>
      </c>
      <c r="C23" s="80" t="s">
        <v>125</v>
      </c>
      <c r="D23" s="19" t="s">
        <v>136</v>
      </c>
      <c r="E23" s="377">
        <f>MR_EU!E23+MR_US!E23</f>
        <v>0</v>
      </c>
      <c r="F23" s="160">
        <f>MR_EU!F23+MR_US!F23</f>
        <v>0</v>
      </c>
      <c r="G23" s="377">
        <f>MR_EU!G23+MR_US!G23</f>
        <v>0</v>
      </c>
      <c r="H23" s="362">
        <f>MR_EU!H23+MR_US!H23</f>
        <v>0</v>
      </c>
      <c r="I23" s="362">
        <f>MR_EU!I23+MR_US!I23</f>
        <v>0</v>
      </c>
      <c r="J23" s="160">
        <f>MR_EU!J23+MR_US!J23</f>
        <v>0</v>
      </c>
      <c r="K23" s="361">
        <f>MR_EU!K23+MR_US!K23</f>
        <v>0</v>
      </c>
      <c r="L23" s="362">
        <f>MR_EU!L23+MR_US!L23</f>
        <v>0</v>
      </c>
      <c r="M23" s="362">
        <f>MR_EU!M23+MR_US!M23</f>
        <v>0</v>
      </c>
      <c r="N23" s="160">
        <f>MR_EU!N23+MR_US!N23</f>
        <v>0</v>
      </c>
    </row>
    <row r="24" spans="1:14" x14ac:dyDescent="0.25">
      <c r="A24" s="14">
        <v>20</v>
      </c>
      <c r="B24" s="19" t="s">
        <v>140</v>
      </c>
      <c r="C24" s="80" t="s">
        <v>125</v>
      </c>
      <c r="D24" s="19" t="s">
        <v>138</v>
      </c>
      <c r="E24" s="377">
        <f>SUM(E25:E26)</f>
        <v>0</v>
      </c>
      <c r="F24" s="362">
        <f>SUM(F25:F26)</f>
        <v>0</v>
      </c>
      <c r="G24" s="377">
        <f>G25</f>
        <v>0</v>
      </c>
      <c r="H24" s="362">
        <f t="shared" ref="H24:N24" si="1">H25</f>
        <v>0</v>
      </c>
      <c r="I24" s="362">
        <f t="shared" si="1"/>
        <v>0</v>
      </c>
      <c r="J24" s="160">
        <f t="shared" si="1"/>
        <v>0</v>
      </c>
      <c r="K24" s="361">
        <f t="shared" si="1"/>
        <v>0</v>
      </c>
      <c r="L24" s="362">
        <f t="shared" si="1"/>
        <v>0</v>
      </c>
      <c r="M24" s="362">
        <f t="shared" si="1"/>
        <v>0</v>
      </c>
      <c r="N24" s="160">
        <f t="shared" si="1"/>
        <v>0</v>
      </c>
    </row>
    <row r="25" spans="1:14" s="1" customFormat="1" x14ac:dyDescent="0.25">
      <c r="A25" s="74">
        <v>21</v>
      </c>
      <c r="B25" s="18" t="s">
        <v>140</v>
      </c>
      <c r="C25" s="80" t="s">
        <v>125</v>
      </c>
      <c r="D25" s="48" t="s">
        <v>152</v>
      </c>
      <c r="E25" s="270"/>
      <c r="F25" s="271"/>
      <c r="G25" s="270"/>
      <c r="H25" s="272"/>
      <c r="I25" s="272"/>
      <c r="J25" s="271"/>
      <c r="K25" s="273"/>
      <c r="L25" s="272"/>
      <c r="M25" s="272"/>
      <c r="N25" s="271"/>
    </row>
    <row r="26" spans="1:14" s="1" customFormat="1" x14ac:dyDescent="0.25">
      <c r="A26" s="14">
        <v>22</v>
      </c>
      <c r="B26" s="18" t="s">
        <v>140</v>
      </c>
      <c r="C26" s="80" t="s">
        <v>125</v>
      </c>
      <c r="D26" s="48" t="s">
        <v>153</v>
      </c>
      <c r="E26" s="270"/>
      <c r="F26" s="271"/>
      <c r="G26" s="378"/>
      <c r="H26" s="369"/>
      <c r="I26" s="369"/>
      <c r="J26" s="368"/>
      <c r="K26" s="367"/>
      <c r="L26" s="369"/>
      <c r="M26" s="369"/>
      <c r="N26" s="368"/>
    </row>
    <row r="27" spans="1:14" s="1" customFormat="1" x14ac:dyDescent="0.25">
      <c r="A27" s="14">
        <v>23</v>
      </c>
      <c r="B27" s="19" t="s">
        <v>140</v>
      </c>
      <c r="C27" s="80" t="s">
        <v>125</v>
      </c>
      <c r="D27" s="172" t="s">
        <v>258</v>
      </c>
      <c r="E27" s="377">
        <f>MR_FR!E27+MR_EU!E27+MR_US!E27+MR_RoW!E27</f>
        <v>0</v>
      </c>
      <c r="F27" s="160">
        <f>MR_FR!F27+MR_EU!F27+MR_US!F27+MR_RoW!F27</f>
        <v>0</v>
      </c>
      <c r="G27" s="377">
        <f>MR_FR!G27+MR_EU!G27+MR_US!G27+MR_RoW!G27</f>
        <v>0</v>
      </c>
      <c r="H27" s="362">
        <f>MR_FR!H27+MR_EU!H27+MR_US!H27+MR_RoW!H27</f>
        <v>0</v>
      </c>
      <c r="I27" s="362">
        <f>MR_FR!I27+MR_EU!I27+MR_US!I27+MR_RoW!I27</f>
        <v>0</v>
      </c>
      <c r="J27" s="160">
        <f>MR_FR!J27+MR_EU!J27+MR_US!J27+MR_RoW!J27</f>
        <v>0</v>
      </c>
      <c r="K27" s="361">
        <f>MR_FR!K27+MR_EU!K27+MR_US!K27+MR_RoW!K27</f>
        <v>0</v>
      </c>
      <c r="L27" s="362">
        <f>MR_FR!L27+MR_EU!L27+MR_US!L27+MR_RoW!L27</f>
        <v>0</v>
      </c>
      <c r="M27" s="362">
        <f>MR_FR!M27+MR_EU!M27+MR_US!M27+MR_RoW!M27</f>
        <v>0</v>
      </c>
      <c r="N27" s="160">
        <f>MR_FR!N27+MR_EU!N27+MR_US!N27+MR_RoW!N27</f>
        <v>0</v>
      </c>
    </row>
    <row r="28" spans="1:14" s="1" customFormat="1" x14ac:dyDescent="0.25">
      <c r="A28" s="74">
        <v>24</v>
      </c>
      <c r="B28" s="18" t="s">
        <v>140</v>
      </c>
      <c r="C28" s="81" t="s">
        <v>14</v>
      </c>
      <c r="D28" s="116" t="s">
        <v>15</v>
      </c>
      <c r="E28" s="377">
        <f>MR_FR!E28+MR_EU!E28+MR_US!E28+MR_RoW!E28</f>
        <v>0</v>
      </c>
      <c r="F28" s="160">
        <f>MR_FR!F28+MR_EU!F28+MR_US!F28+MR_RoW!F28</f>
        <v>0</v>
      </c>
      <c r="G28" s="377">
        <f>MR_FR!G28+MR_EU!G28+MR_US!G28+MR_RoW!G28</f>
        <v>0</v>
      </c>
      <c r="H28" s="362">
        <f>MR_FR!H28+MR_EU!H28+MR_US!H28+MR_RoW!H28</f>
        <v>0</v>
      </c>
      <c r="I28" s="362">
        <f>MR_FR!I28+MR_EU!I28+MR_US!I28+MR_RoW!I28</f>
        <v>0</v>
      </c>
      <c r="J28" s="160">
        <f>MR_FR!J28+MR_EU!J28+MR_US!J28+MR_RoW!J28</f>
        <v>0</v>
      </c>
      <c r="K28" s="361">
        <f>MR_FR!K28+MR_EU!K28+MR_US!K28+MR_RoW!K28</f>
        <v>0</v>
      </c>
      <c r="L28" s="362">
        <f>MR_FR!L28+MR_EU!L28+MR_US!L28+MR_RoW!L28</f>
        <v>0</v>
      </c>
      <c r="M28" s="362">
        <f>MR_FR!M28+MR_EU!M28+MR_US!M28+MR_RoW!M28</f>
        <v>0</v>
      </c>
      <c r="N28" s="160">
        <f>MR_FR!N28+MR_EU!N28+MR_US!N28+MR_RoW!N28</f>
        <v>0</v>
      </c>
    </row>
    <row r="29" spans="1:14" s="1" customFormat="1" x14ac:dyDescent="0.25">
      <c r="A29" s="14">
        <v>25</v>
      </c>
      <c r="B29" s="18" t="s">
        <v>140</v>
      </c>
      <c r="C29" s="81" t="s">
        <v>8</v>
      </c>
      <c r="D29" s="116" t="s">
        <v>9</v>
      </c>
      <c r="E29" s="377">
        <f>MR_FR!E29+MR_EU!E29+MR_US!E29+MR_RoW!E29</f>
        <v>0</v>
      </c>
      <c r="F29" s="160">
        <f>MR_FR!F29+MR_EU!F29+MR_US!F29+MR_RoW!F29</f>
        <v>0</v>
      </c>
      <c r="G29" s="377">
        <f>MR_FR!G29+MR_EU!G29+MR_US!G29+MR_RoW!G29</f>
        <v>0</v>
      </c>
      <c r="H29" s="362">
        <f>MR_FR!H29+MR_EU!H29+MR_US!H29+MR_RoW!H29</f>
        <v>0</v>
      </c>
      <c r="I29" s="362">
        <f>MR_FR!I29+MR_EU!I29+MR_US!I29+MR_RoW!I29</f>
        <v>0</v>
      </c>
      <c r="J29" s="160">
        <f>MR_FR!J29+MR_EU!J29+MR_US!J29+MR_RoW!J29</f>
        <v>0</v>
      </c>
      <c r="K29" s="361">
        <f>MR_FR!K29+MR_EU!K29+MR_US!K29+MR_RoW!K29</f>
        <v>0</v>
      </c>
      <c r="L29" s="362">
        <f>MR_FR!L29+MR_EU!L29+MR_US!L29+MR_RoW!L29</f>
        <v>0</v>
      </c>
      <c r="M29" s="362">
        <f>MR_FR!M29+MR_EU!M29+MR_US!M29+MR_RoW!M29</f>
        <v>0</v>
      </c>
      <c r="N29" s="160">
        <f>MR_FR!N29+MR_EU!N29+MR_US!N29+MR_RoW!N29</f>
        <v>0</v>
      </c>
    </row>
    <row r="30" spans="1:14" s="1" customFormat="1" x14ac:dyDescent="0.25">
      <c r="A30" s="14">
        <v>26</v>
      </c>
      <c r="B30" s="18" t="s">
        <v>140</v>
      </c>
      <c r="C30" s="81" t="s">
        <v>10</v>
      </c>
      <c r="D30" s="116" t="s">
        <v>11</v>
      </c>
      <c r="E30" s="377">
        <f>MR_FR!E30+MR_EU!E30+MR_US!E30+MR_RoW!E30</f>
        <v>0</v>
      </c>
      <c r="F30" s="160">
        <f>MR_FR!F30+MR_EU!F30+MR_US!F30+MR_RoW!F30</f>
        <v>0</v>
      </c>
      <c r="G30" s="377">
        <f>MR_FR!G30+MR_EU!G30+MR_US!G30+MR_RoW!G30</f>
        <v>0</v>
      </c>
      <c r="H30" s="362">
        <f>MR_FR!H30+MR_EU!H30+MR_US!H30+MR_RoW!H30</f>
        <v>0</v>
      </c>
      <c r="I30" s="362">
        <f>MR_FR!I30+MR_EU!I30+MR_US!I30+MR_RoW!I30</f>
        <v>0</v>
      </c>
      <c r="J30" s="160">
        <f>MR_FR!J30+MR_EU!J30+MR_US!J30+MR_RoW!J30</f>
        <v>0</v>
      </c>
      <c r="K30" s="361">
        <f>MR_FR!K30+MR_EU!K30+MR_US!K30+MR_RoW!K30</f>
        <v>0</v>
      </c>
      <c r="L30" s="362">
        <f>MR_FR!L30+MR_EU!L30+MR_US!L30+MR_RoW!L30</f>
        <v>0</v>
      </c>
      <c r="M30" s="362">
        <f>MR_FR!M30+MR_EU!M30+MR_US!M30+MR_RoW!M30</f>
        <v>0</v>
      </c>
      <c r="N30" s="160">
        <f>MR_FR!N30+MR_EU!N30+MR_US!N30+MR_RoW!N30</f>
        <v>0</v>
      </c>
    </row>
    <row r="31" spans="1:14" s="1" customFormat="1" x14ac:dyDescent="0.25">
      <c r="A31" s="74">
        <v>27</v>
      </c>
      <c r="B31" s="18" t="s">
        <v>140</v>
      </c>
      <c r="C31" s="81" t="s">
        <v>20</v>
      </c>
      <c r="D31" s="116" t="s">
        <v>21</v>
      </c>
      <c r="E31" s="377">
        <f>MR_FR!E31+MR_EU!E31+MR_US!E31+MR_RoW!E31</f>
        <v>0</v>
      </c>
      <c r="F31" s="160">
        <f>MR_FR!F31+MR_EU!F31+MR_US!F31+MR_RoW!F31</f>
        <v>0</v>
      </c>
      <c r="G31" s="377">
        <f>MR_FR!G31+MR_EU!G31+MR_US!G31+MR_RoW!G31</f>
        <v>0</v>
      </c>
      <c r="H31" s="362">
        <f>MR_FR!H31+MR_EU!H31+MR_US!H31+MR_RoW!H31</f>
        <v>0</v>
      </c>
      <c r="I31" s="362">
        <f>MR_FR!I31+MR_EU!I31+MR_US!I31+MR_RoW!I31</f>
        <v>0</v>
      </c>
      <c r="J31" s="160">
        <f>MR_FR!J31+MR_EU!J31+MR_US!J31+MR_RoW!J31</f>
        <v>0</v>
      </c>
      <c r="K31" s="361">
        <f>MR_FR!K31+MR_EU!K31+MR_US!K31+MR_RoW!K31</f>
        <v>0</v>
      </c>
      <c r="L31" s="362">
        <f>MR_FR!L31+MR_EU!L31+MR_US!L31+MR_RoW!L31</f>
        <v>0</v>
      </c>
      <c r="M31" s="362">
        <f>MR_FR!M31+MR_EU!M31+MR_US!M31+MR_RoW!M31</f>
        <v>0</v>
      </c>
      <c r="N31" s="160">
        <f>MR_FR!N31+MR_EU!N31+MR_US!N31+MR_RoW!N31</f>
        <v>0</v>
      </c>
    </row>
    <row r="32" spans="1:14" s="1" customFormat="1" x14ac:dyDescent="0.25">
      <c r="A32" s="14">
        <v>28</v>
      </c>
      <c r="B32" s="18" t="s">
        <v>140</v>
      </c>
      <c r="C32" s="81" t="s">
        <v>22</v>
      </c>
      <c r="D32" s="116" t="s">
        <v>23</v>
      </c>
      <c r="E32" s="377">
        <f>MR_FR!E32+MR_EU!E32+MR_US!E32+MR_RoW!E32</f>
        <v>0</v>
      </c>
      <c r="F32" s="160">
        <f>MR_FR!F32+MR_EU!F32+MR_US!F32+MR_RoW!F32</f>
        <v>0</v>
      </c>
      <c r="G32" s="377">
        <f>MR_FR!G32+MR_EU!G32+MR_US!G32+MR_RoW!G32</f>
        <v>0</v>
      </c>
      <c r="H32" s="362">
        <f>MR_FR!H32+MR_EU!H32+MR_US!H32+MR_RoW!H32</f>
        <v>0</v>
      </c>
      <c r="I32" s="362">
        <f>MR_FR!I32+MR_EU!I32+MR_US!I32+MR_RoW!I32</f>
        <v>0</v>
      </c>
      <c r="J32" s="160">
        <f>MR_FR!J32+MR_EU!J32+MR_US!J32+MR_RoW!J32</f>
        <v>0</v>
      </c>
      <c r="K32" s="361">
        <f>MR_FR!K32+MR_EU!K32+MR_US!K32+MR_RoW!K32</f>
        <v>0</v>
      </c>
      <c r="L32" s="362">
        <f>MR_FR!L32+MR_EU!L32+MR_US!L32+MR_RoW!L32</f>
        <v>0</v>
      </c>
      <c r="M32" s="362">
        <f>MR_FR!M32+MR_EU!M32+MR_US!M32+MR_RoW!M32</f>
        <v>0</v>
      </c>
      <c r="N32" s="160">
        <f>MR_FR!N32+MR_EU!N32+MR_US!N32+MR_RoW!N32</f>
        <v>0</v>
      </c>
    </row>
    <row r="33" spans="1:14" s="1" customFormat="1" x14ac:dyDescent="0.25">
      <c r="A33" s="14">
        <v>29</v>
      </c>
      <c r="B33" s="18" t="s">
        <v>140</v>
      </c>
      <c r="C33" s="81" t="s">
        <v>30</v>
      </c>
      <c r="D33" s="117" t="s">
        <v>31</v>
      </c>
      <c r="E33" s="377">
        <f>MR_FR!E33+MR_EU!E33+MR_US!E33+MR_RoW!E33</f>
        <v>0</v>
      </c>
      <c r="F33" s="160">
        <f>MR_FR!F33+MR_EU!F33+MR_US!F33+MR_RoW!F33</f>
        <v>0</v>
      </c>
      <c r="G33" s="377">
        <f>MR_FR!G33+MR_EU!G33+MR_US!G33+MR_RoW!G33</f>
        <v>0</v>
      </c>
      <c r="H33" s="362">
        <f>MR_FR!H33+MR_EU!H33+MR_US!H33+MR_RoW!H33</f>
        <v>0</v>
      </c>
      <c r="I33" s="362">
        <f>MR_FR!I33+MR_EU!I33+MR_US!I33+MR_RoW!I33</f>
        <v>0</v>
      </c>
      <c r="J33" s="160">
        <f>MR_FR!J33+MR_EU!J33+MR_US!J33+MR_RoW!J33</f>
        <v>0</v>
      </c>
      <c r="K33" s="361">
        <f>MR_FR!K33+MR_EU!K33+MR_US!K33+MR_RoW!K33</f>
        <v>0</v>
      </c>
      <c r="L33" s="362">
        <f>MR_FR!L33+MR_EU!L33+MR_US!L33+MR_RoW!L33</f>
        <v>0</v>
      </c>
      <c r="M33" s="362">
        <f>MR_FR!M33+MR_EU!M33+MR_US!M33+MR_RoW!M33</f>
        <v>0</v>
      </c>
      <c r="N33" s="160">
        <f>MR_FR!N33+MR_EU!N33+MR_US!N33+MR_RoW!N33</f>
        <v>0</v>
      </c>
    </row>
    <row r="34" spans="1:14" s="1" customFormat="1" x14ac:dyDescent="0.25">
      <c r="A34" s="74">
        <v>30</v>
      </c>
      <c r="B34" s="18" t="s">
        <v>140</v>
      </c>
      <c r="C34" s="81" t="s">
        <v>125</v>
      </c>
      <c r="D34" s="117" t="s">
        <v>259</v>
      </c>
      <c r="E34" s="377">
        <f>MR_FR!E34+MR_EU!E34+MR_US!E34+MR_RoW!E34</f>
        <v>0</v>
      </c>
      <c r="F34" s="160">
        <f>MR_FR!F34+MR_EU!F34+MR_US!F34+MR_RoW!F34</f>
        <v>0</v>
      </c>
      <c r="G34" s="377">
        <f>MR_FR!G34+MR_EU!G34+MR_US!G34+MR_RoW!G34</f>
        <v>0</v>
      </c>
      <c r="H34" s="362">
        <f>MR_FR!H34+MR_EU!H34+MR_US!H34+MR_RoW!H34</f>
        <v>0</v>
      </c>
      <c r="I34" s="362">
        <f>MR_FR!I34+MR_EU!I34+MR_US!I34+MR_RoW!I34</f>
        <v>0</v>
      </c>
      <c r="J34" s="160">
        <f>MR_FR!J34+MR_EU!J34+MR_US!J34+MR_RoW!J34</f>
        <v>0</v>
      </c>
      <c r="K34" s="361">
        <f>MR_FR!K34+MR_EU!K34+MR_US!K34+MR_RoW!K34</f>
        <v>0</v>
      </c>
      <c r="L34" s="362">
        <f>MR_FR!L34+MR_EU!L34+MR_US!L34+MR_RoW!L34</f>
        <v>0</v>
      </c>
      <c r="M34" s="362">
        <f>MR_FR!M34+MR_EU!M34+MR_US!M34+MR_RoW!M34</f>
        <v>0</v>
      </c>
      <c r="N34" s="160">
        <f>MR_FR!N34+MR_EU!N34+MR_US!N34+MR_RoW!N34</f>
        <v>0</v>
      </c>
    </row>
    <row r="35" spans="1:14" ht="15.75" thickBot="1" x14ac:dyDescent="0.3">
      <c r="A35" s="14">
        <v>31</v>
      </c>
      <c r="B35" s="78" t="s">
        <v>140</v>
      </c>
      <c r="C35" s="83" t="s">
        <v>125</v>
      </c>
      <c r="D35" s="78" t="s">
        <v>148</v>
      </c>
      <c r="E35" s="274"/>
      <c r="F35" s="275"/>
      <c r="G35" s="379"/>
      <c r="H35" s="372"/>
      <c r="I35" s="372"/>
      <c r="J35" s="371"/>
      <c r="K35" s="370"/>
      <c r="L35" s="372"/>
      <c r="M35" s="372"/>
      <c r="N35" s="371"/>
    </row>
  </sheetData>
  <sheetProtection algorithmName="SHA-512" hashValue="lLNyrtITPRTVw6kLbd3VZUeiRx8r5GrXpM8AoFe5reAUvlCH1l5ljo4o1RC3KPlT5rdPmL+xBjr/2UJvDLtsEw==" saltValue="884JAq8RBtUAqi7U6DDvZw==" spinCount="100000" sheet="1" objects="1" scenarios="1"/>
  <autoFilter ref="A4:D4"/>
  <mergeCells count="4">
    <mergeCell ref="A1:D2"/>
    <mergeCell ref="E2:N2"/>
    <mergeCell ref="G3:J3"/>
    <mergeCell ref="K3:N3"/>
  </mergeCells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zoomScale="85" zoomScaleNormal="85" workbookViewId="0">
      <selection activeCell="J26" sqref="J26"/>
    </sheetView>
  </sheetViews>
  <sheetFormatPr baseColWidth="10" defaultColWidth="9.140625" defaultRowHeight="15" x14ac:dyDescent="0.25"/>
  <cols>
    <col min="1" max="1" width="5.7109375" style="21" customWidth="1"/>
    <col min="2" max="2" width="50.85546875" style="21" customWidth="1"/>
    <col min="3" max="5" width="16.7109375" style="21" customWidth="1"/>
    <col min="6" max="7" width="13.28515625" style="21" customWidth="1"/>
    <col min="8" max="17" width="17.7109375" style="21" customWidth="1"/>
  </cols>
  <sheetData>
    <row r="1" spans="1:17" ht="15.75" thickBot="1" x14ac:dyDescent="0.3">
      <c r="A1" s="434" t="s">
        <v>186</v>
      </c>
      <c r="B1" s="435"/>
      <c r="C1" s="87">
        <v>1</v>
      </c>
      <c r="D1" s="88">
        <v>2</v>
      </c>
      <c r="E1" s="88">
        <v>3</v>
      </c>
      <c r="F1" s="88">
        <v>4</v>
      </c>
      <c r="G1" s="88">
        <v>5</v>
      </c>
      <c r="H1" s="88">
        <v>6</v>
      </c>
      <c r="I1" s="88">
        <v>7</v>
      </c>
      <c r="J1" s="88">
        <v>8</v>
      </c>
      <c r="K1" s="88">
        <v>9</v>
      </c>
      <c r="L1" s="88">
        <v>10</v>
      </c>
      <c r="M1" s="88">
        <v>11</v>
      </c>
      <c r="N1" s="88">
        <v>12</v>
      </c>
      <c r="O1" s="88">
        <v>13</v>
      </c>
      <c r="P1" s="88">
        <v>14</v>
      </c>
      <c r="Q1" s="114">
        <v>15</v>
      </c>
    </row>
    <row r="2" spans="1:17" ht="15.75" thickBot="1" x14ac:dyDescent="0.3">
      <c r="A2" s="434"/>
      <c r="B2" s="435"/>
      <c r="C2" s="436" t="s">
        <v>154</v>
      </c>
      <c r="D2" s="437"/>
      <c r="E2" s="437"/>
      <c r="F2" s="437"/>
      <c r="G2" s="437"/>
      <c r="H2" s="437"/>
      <c r="I2" s="437"/>
      <c r="J2" s="436" t="s">
        <v>183</v>
      </c>
      <c r="K2" s="437"/>
      <c r="L2" s="437"/>
      <c r="M2" s="437"/>
      <c r="N2" s="437"/>
      <c r="O2" s="437"/>
      <c r="P2" s="437"/>
      <c r="Q2" s="441"/>
    </row>
    <row r="3" spans="1:17" ht="15.75" thickBot="1" x14ac:dyDescent="0.3">
      <c r="A3" s="86"/>
      <c r="B3" s="89" t="s">
        <v>156</v>
      </c>
      <c r="C3" s="436" t="s">
        <v>155</v>
      </c>
      <c r="D3" s="437"/>
      <c r="E3" s="437"/>
      <c r="F3" s="437"/>
      <c r="G3" s="437"/>
      <c r="H3" s="437"/>
      <c r="I3" s="437"/>
      <c r="J3" s="438" t="s">
        <v>171</v>
      </c>
      <c r="K3" s="439"/>
      <c r="L3" s="439"/>
      <c r="M3" s="440"/>
      <c r="N3" s="438" t="s">
        <v>172</v>
      </c>
      <c r="O3" s="439"/>
      <c r="P3" s="439"/>
      <c r="Q3" s="440"/>
    </row>
    <row r="4" spans="1:17" ht="74.25" thickBot="1" x14ac:dyDescent="0.3">
      <c r="A4" s="90" t="s">
        <v>1</v>
      </c>
      <c r="B4" s="91" t="s">
        <v>157</v>
      </c>
      <c r="C4" s="92" t="s">
        <v>52</v>
      </c>
      <c r="D4" s="93" t="s">
        <v>53</v>
      </c>
      <c r="E4" s="93" t="s">
        <v>4</v>
      </c>
      <c r="F4" s="94" t="s">
        <v>54</v>
      </c>
      <c r="G4" s="94" t="s">
        <v>158</v>
      </c>
      <c r="H4" s="95" t="s">
        <v>159</v>
      </c>
      <c r="I4" s="95" t="s">
        <v>55</v>
      </c>
      <c r="J4" s="97" t="s">
        <v>56</v>
      </c>
      <c r="K4" s="94" t="s">
        <v>160</v>
      </c>
      <c r="L4" s="94" t="s">
        <v>57</v>
      </c>
      <c r="M4" s="96" t="s">
        <v>58</v>
      </c>
      <c r="N4" s="97" t="s">
        <v>56</v>
      </c>
      <c r="O4" s="94" t="s">
        <v>160</v>
      </c>
      <c r="P4" s="94" t="s">
        <v>57</v>
      </c>
      <c r="Q4" s="96" t="s">
        <v>58</v>
      </c>
    </row>
    <row r="5" spans="1:17" x14ac:dyDescent="0.25">
      <c r="A5" s="98">
        <v>1</v>
      </c>
      <c r="B5" s="99" t="s">
        <v>161</v>
      </c>
      <c r="C5" s="252"/>
      <c r="D5" s="253"/>
      <c r="E5" s="253"/>
      <c r="F5" s="254"/>
      <c r="G5" s="255"/>
      <c r="H5" s="256"/>
      <c r="I5" s="256"/>
      <c r="J5" s="257"/>
      <c r="K5" s="258"/>
      <c r="L5" s="259"/>
      <c r="M5" s="260"/>
      <c r="N5" s="257"/>
      <c r="O5" s="258"/>
      <c r="P5" s="259"/>
      <c r="Q5" s="260"/>
    </row>
    <row r="6" spans="1:17" x14ac:dyDescent="0.25">
      <c r="A6" s="98">
        <v>2</v>
      </c>
      <c r="B6" s="100" t="s">
        <v>162</v>
      </c>
      <c r="C6" s="102"/>
      <c r="D6" s="103"/>
      <c r="E6" s="103"/>
      <c r="F6" s="261"/>
      <c r="G6" s="262"/>
      <c r="H6" s="263"/>
      <c r="I6" s="263"/>
      <c r="J6" s="102"/>
      <c r="K6" s="105"/>
      <c r="L6" s="261"/>
      <c r="M6" s="264"/>
      <c r="N6" s="102"/>
      <c r="O6" s="105"/>
      <c r="P6" s="261"/>
      <c r="Q6" s="264"/>
    </row>
    <row r="7" spans="1:17" x14ac:dyDescent="0.25">
      <c r="A7" s="98">
        <v>3</v>
      </c>
      <c r="B7" s="100" t="s">
        <v>140</v>
      </c>
      <c r="C7" s="102"/>
      <c r="D7" s="261"/>
      <c r="E7" s="265"/>
      <c r="F7" s="266"/>
      <c r="G7" s="263"/>
      <c r="H7" s="263"/>
      <c r="I7" s="263"/>
      <c r="J7" s="102"/>
      <c r="K7" s="262"/>
      <c r="L7" s="261"/>
      <c r="M7" s="264"/>
      <c r="N7" s="102"/>
      <c r="O7" s="262"/>
      <c r="P7" s="261"/>
      <c r="Q7" s="264"/>
    </row>
    <row r="8" spans="1:17" x14ac:dyDescent="0.25">
      <c r="A8" s="98">
        <v>4</v>
      </c>
      <c r="B8" s="101" t="s">
        <v>50</v>
      </c>
      <c r="C8" s="102"/>
      <c r="D8" s="103"/>
      <c r="E8" s="103"/>
      <c r="F8" s="104"/>
      <c r="G8" s="105"/>
      <c r="H8" s="106"/>
      <c r="I8" s="263"/>
      <c r="J8" s="102"/>
      <c r="K8" s="105"/>
      <c r="L8" s="261"/>
      <c r="M8" s="264"/>
      <c r="N8" s="102"/>
      <c r="O8" s="105"/>
      <c r="P8" s="261"/>
      <c r="Q8" s="264"/>
    </row>
    <row r="9" spans="1:17" x14ac:dyDescent="0.25">
      <c r="A9" s="98">
        <v>5</v>
      </c>
      <c r="B9" s="101" t="s">
        <v>51</v>
      </c>
      <c r="C9" s="102"/>
      <c r="D9" s="103"/>
      <c r="E9" s="103"/>
      <c r="F9" s="104"/>
      <c r="G9" s="105"/>
      <c r="H9" s="106"/>
      <c r="I9" s="263"/>
      <c r="J9" s="102"/>
      <c r="K9" s="105"/>
      <c r="L9" s="261"/>
      <c r="M9" s="264"/>
      <c r="N9" s="102"/>
      <c r="O9" s="105"/>
      <c r="P9" s="261"/>
      <c r="Q9" s="264"/>
    </row>
    <row r="10" spans="1:17" x14ac:dyDescent="0.25">
      <c r="A10" s="98">
        <v>6</v>
      </c>
      <c r="B10" s="101" t="s">
        <v>163</v>
      </c>
      <c r="C10" s="102"/>
      <c r="D10" s="103"/>
      <c r="E10" s="103"/>
      <c r="F10" s="104"/>
      <c r="G10" s="105"/>
      <c r="H10" s="106"/>
      <c r="I10" s="263"/>
      <c r="J10" s="102"/>
      <c r="K10" s="105"/>
      <c r="L10" s="261"/>
      <c r="M10" s="264"/>
      <c r="N10" s="102"/>
      <c r="O10" s="105"/>
      <c r="P10" s="261"/>
      <c r="Q10" s="264"/>
    </row>
    <row r="11" spans="1:17" x14ac:dyDescent="0.25">
      <c r="A11" s="98">
        <v>7</v>
      </c>
      <c r="B11" s="101" t="s">
        <v>164</v>
      </c>
      <c r="C11" s="102"/>
      <c r="D11" s="103"/>
      <c r="E11" s="103"/>
      <c r="F11" s="104"/>
      <c r="G11" s="105"/>
      <c r="H11" s="106"/>
      <c r="I11" s="263"/>
      <c r="J11" s="102"/>
      <c r="K11" s="105"/>
      <c r="L11" s="261"/>
      <c r="M11" s="264"/>
      <c r="N11" s="102"/>
      <c r="O11" s="105"/>
      <c r="P11" s="261"/>
      <c r="Q11" s="264"/>
    </row>
    <row r="12" spans="1:17" x14ac:dyDescent="0.25">
      <c r="A12" s="98">
        <v>8</v>
      </c>
      <c r="B12" s="101" t="s">
        <v>165</v>
      </c>
      <c r="C12" s="102"/>
      <c r="D12" s="103"/>
      <c r="E12" s="103"/>
      <c r="F12" s="104"/>
      <c r="G12" s="105"/>
      <c r="H12" s="106"/>
      <c r="I12" s="263"/>
      <c r="J12" s="102"/>
      <c r="K12" s="105"/>
      <c r="L12" s="261"/>
      <c r="M12" s="264"/>
      <c r="N12" s="102"/>
      <c r="O12" s="105"/>
      <c r="P12" s="261"/>
      <c r="Q12" s="264"/>
    </row>
    <row r="13" spans="1:17" x14ac:dyDescent="0.25">
      <c r="A13" s="98">
        <v>9</v>
      </c>
      <c r="B13" s="101" t="s">
        <v>166</v>
      </c>
      <c r="C13" s="102"/>
      <c r="D13" s="103"/>
      <c r="E13" s="103"/>
      <c r="F13" s="104"/>
      <c r="G13" s="105"/>
      <c r="H13" s="106"/>
      <c r="I13" s="263"/>
      <c r="J13" s="102"/>
      <c r="K13" s="105"/>
      <c r="L13" s="261"/>
      <c r="M13" s="264"/>
      <c r="N13" s="102"/>
      <c r="O13" s="105"/>
      <c r="P13" s="261"/>
      <c r="Q13" s="264"/>
    </row>
    <row r="14" spans="1:17" x14ac:dyDescent="0.25">
      <c r="A14" s="98">
        <v>10</v>
      </c>
      <c r="B14" s="101" t="s">
        <v>167</v>
      </c>
      <c r="C14" s="102"/>
      <c r="D14" s="103"/>
      <c r="E14" s="103"/>
      <c r="F14" s="104"/>
      <c r="G14" s="105"/>
      <c r="H14" s="106"/>
      <c r="I14" s="263"/>
      <c r="J14" s="102"/>
      <c r="K14" s="105"/>
      <c r="L14" s="261"/>
      <c r="M14" s="264"/>
      <c r="N14" s="102"/>
      <c r="O14" s="105"/>
      <c r="P14" s="261"/>
      <c r="Q14" s="264"/>
    </row>
    <row r="15" spans="1:17" x14ac:dyDescent="0.25">
      <c r="A15" s="98">
        <v>11</v>
      </c>
      <c r="B15" s="101" t="s">
        <v>168</v>
      </c>
      <c r="C15" s="102"/>
      <c r="D15" s="103"/>
      <c r="E15" s="103"/>
      <c r="F15" s="104"/>
      <c r="G15" s="105"/>
      <c r="H15" s="106"/>
      <c r="I15" s="263"/>
      <c r="J15" s="102"/>
      <c r="K15" s="105"/>
      <c r="L15" s="261"/>
      <c r="M15" s="264"/>
      <c r="N15" s="102"/>
      <c r="O15" s="105"/>
      <c r="P15" s="261"/>
      <c r="Q15" s="264"/>
    </row>
    <row r="16" spans="1:17" x14ac:dyDescent="0.25">
      <c r="A16" s="98">
        <v>12</v>
      </c>
      <c r="B16" s="101" t="s">
        <v>169</v>
      </c>
      <c r="C16" s="102"/>
      <c r="D16" s="103"/>
      <c r="E16" s="103"/>
      <c r="F16" s="104"/>
      <c r="G16" s="105"/>
      <c r="H16" s="106"/>
      <c r="I16" s="263"/>
      <c r="J16" s="102"/>
      <c r="K16" s="105"/>
      <c r="L16" s="261"/>
      <c r="M16" s="264"/>
      <c r="N16" s="102"/>
      <c r="O16" s="105"/>
      <c r="P16" s="261"/>
      <c r="Q16" s="264"/>
    </row>
    <row r="17" spans="1:17" ht="15.75" thickBot="1" x14ac:dyDescent="0.3">
      <c r="A17" s="107">
        <v>13</v>
      </c>
      <c r="B17" s="108" t="s">
        <v>170</v>
      </c>
      <c r="C17" s="109"/>
      <c r="D17" s="110"/>
      <c r="E17" s="110"/>
      <c r="F17" s="111"/>
      <c r="G17" s="112"/>
      <c r="H17" s="113"/>
      <c r="I17" s="267"/>
      <c r="J17" s="109"/>
      <c r="K17" s="112"/>
      <c r="L17" s="268"/>
      <c r="M17" s="269"/>
      <c r="N17" s="109"/>
      <c r="O17" s="112"/>
      <c r="P17" s="268"/>
      <c r="Q17" s="269"/>
    </row>
  </sheetData>
  <sheetProtection algorithmName="SHA-512" hashValue="Q0WwkxkQCRdlrXVfAgfjIrJ8a6np69Lr5tnwWs5XmNcohTD+eC0a+qh0DdZ93TjK3uz1GYzLMycIVokv58y2wA==" saltValue="nA09YkYFmy6SwkDl7tG69g==" spinCount="100000" sheet="1" objects="1" scenarios="1"/>
  <mergeCells count="6">
    <mergeCell ref="A1:B2"/>
    <mergeCell ref="C3:I3"/>
    <mergeCell ref="J3:M3"/>
    <mergeCell ref="N3:Q3"/>
    <mergeCell ref="C2:I2"/>
    <mergeCell ref="J2:Q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activeCell="J32" sqref="J32"/>
    </sheetView>
  </sheetViews>
  <sheetFormatPr baseColWidth="10" defaultRowHeight="15" x14ac:dyDescent="0.25"/>
  <cols>
    <col min="1" max="1" width="11.42578125" style="338"/>
    <col min="2" max="2" width="46.7109375" style="338" bestFit="1" customWidth="1"/>
    <col min="3" max="3" width="10.28515625" style="338" customWidth="1"/>
    <col min="4" max="4" width="11.5703125" style="338" bestFit="1" customWidth="1"/>
    <col min="5" max="16384" width="11.42578125" style="338"/>
  </cols>
  <sheetData>
    <row r="1" spans="1:12" ht="15.75" customHeight="1" thickBot="1" x14ac:dyDescent="0.3">
      <c r="A1" s="445" t="s">
        <v>248</v>
      </c>
      <c r="B1" s="446"/>
      <c r="C1" s="447"/>
      <c r="D1" s="335">
        <v>1</v>
      </c>
      <c r="E1" s="336">
        <v>3</v>
      </c>
      <c r="F1" s="336">
        <v>4</v>
      </c>
      <c r="G1" s="336">
        <v>5</v>
      </c>
      <c r="H1" s="336">
        <v>6</v>
      </c>
      <c r="I1" s="336">
        <v>7</v>
      </c>
      <c r="J1" s="336">
        <v>8</v>
      </c>
      <c r="K1" s="336">
        <v>9</v>
      </c>
      <c r="L1" s="337">
        <v>10</v>
      </c>
    </row>
    <row r="2" spans="1:12" ht="31.5" customHeight="1" thickBot="1" x14ac:dyDescent="0.3">
      <c r="A2" s="448"/>
      <c r="B2" s="449"/>
      <c r="C2" s="450"/>
      <c r="D2" s="339" t="s">
        <v>251</v>
      </c>
      <c r="E2" s="442" t="s">
        <v>253</v>
      </c>
      <c r="F2" s="443"/>
      <c r="G2" s="443"/>
      <c r="H2" s="444"/>
      <c r="I2" s="442" t="s">
        <v>256</v>
      </c>
      <c r="J2" s="443"/>
      <c r="K2" s="443"/>
      <c r="L2" s="444"/>
    </row>
    <row r="3" spans="1:12" ht="15.75" thickBot="1" x14ac:dyDescent="0.3">
      <c r="A3" s="340" t="s">
        <v>1</v>
      </c>
      <c r="B3" s="382" t="s">
        <v>252</v>
      </c>
      <c r="C3" s="382" t="s">
        <v>257</v>
      </c>
      <c r="D3" s="341">
        <v>2019</v>
      </c>
      <c r="E3" s="341">
        <v>2025</v>
      </c>
      <c r="F3" s="342">
        <v>2035</v>
      </c>
      <c r="G3" s="342">
        <v>2040</v>
      </c>
      <c r="H3" s="343">
        <v>2050</v>
      </c>
      <c r="I3" s="344">
        <v>2025</v>
      </c>
      <c r="J3" s="342">
        <v>2035</v>
      </c>
      <c r="K3" s="342">
        <v>2040</v>
      </c>
      <c r="L3" s="343">
        <v>2050</v>
      </c>
    </row>
    <row r="4" spans="1:12" x14ac:dyDescent="0.25">
      <c r="A4" s="345">
        <v>1</v>
      </c>
      <c r="B4" s="346" t="s">
        <v>141</v>
      </c>
      <c r="C4" s="383"/>
      <c r="D4" s="347"/>
      <c r="E4" s="347"/>
      <c r="F4" s="304"/>
      <c r="G4" s="304"/>
      <c r="H4" s="309"/>
      <c r="I4" s="303"/>
      <c r="J4" s="304"/>
      <c r="K4" s="304"/>
      <c r="L4" s="309"/>
    </row>
    <row r="5" spans="1:12" x14ac:dyDescent="0.25">
      <c r="A5" s="348">
        <v>2</v>
      </c>
      <c r="B5" s="349" t="s">
        <v>6</v>
      </c>
      <c r="C5" s="384"/>
      <c r="D5" s="284"/>
      <c r="E5" s="284"/>
      <c r="F5" s="287"/>
      <c r="G5" s="287"/>
      <c r="H5" s="285"/>
      <c r="I5" s="286"/>
      <c r="J5" s="287"/>
      <c r="K5" s="287"/>
      <c r="L5" s="285"/>
    </row>
    <row r="6" spans="1:12" x14ac:dyDescent="0.25">
      <c r="A6" s="350">
        <v>3</v>
      </c>
      <c r="B6" s="351" t="s">
        <v>255</v>
      </c>
      <c r="C6" s="385"/>
      <c r="D6" s="284"/>
      <c r="E6" s="284"/>
      <c r="F6" s="287"/>
      <c r="G6" s="287"/>
      <c r="H6" s="285"/>
      <c r="I6" s="286"/>
      <c r="J6" s="287"/>
      <c r="K6" s="287"/>
      <c r="L6" s="285"/>
    </row>
    <row r="7" spans="1:12" x14ac:dyDescent="0.25">
      <c r="A7" s="348">
        <v>4</v>
      </c>
      <c r="B7" s="353" t="s">
        <v>117</v>
      </c>
      <c r="C7" s="386"/>
      <c r="D7" s="270"/>
      <c r="E7" s="270"/>
      <c r="F7" s="272"/>
      <c r="G7" s="272"/>
      <c r="H7" s="271"/>
      <c r="I7" s="273"/>
      <c r="J7" s="272"/>
      <c r="K7" s="272"/>
      <c r="L7" s="271"/>
    </row>
    <row r="8" spans="1:12" ht="15.75" thickBot="1" x14ac:dyDescent="0.3">
      <c r="A8" s="354">
        <v>5</v>
      </c>
      <c r="B8" s="355" t="s">
        <v>254</v>
      </c>
      <c r="C8" s="387"/>
      <c r="D8" s="274"/>
      <c r="E8" s="274"/>
      <c r="F8" s="317"/>
      <c r="G8" s="317"/>
      <c r="H8" s="275"/>
      <c r="I8" s="352"/>
      <c r="J8" s="317"/>
      <c r="K8" s="317"/>
      <c r="L8" s="275"/>
    </row>
  </sheetData>
  <mergeCells count="3">
    <mergeCell ref="E2:H2"/>
    <mergeCell ref="I2:L2"/>
    <mergeCell ref="A1:C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zoomScale="85" zoomScaleNormal="85" workbookViewId="0">
      <selection activeCell="C19" sqref="C19"/>
    </sheetView>
  </sheetViews>
  <sheetFormatPr baseColWidth="10" defaultRowHeight="15" customHeight="1" x14ac:dyDescent="0.15"/>
  <cols>
    <col min="1" max="1" width="11.42578125" style="20"/>
    <col min="2" max="2" width="23.85546875" style="142" customWidth="1"/>
    <col min="3" max="3" width="101.85546875" style="142" bestFit="1" customWidth="1"/>
    <col min="4" max="5" width="17.85546875" style="153" customWidth="1"/>
    <col min="6" max="16384" width="11.42578125" style="20"/>
  </cols>
  <sheetData>
    <row r="1" spans="1:5" ht="15" customHeight="1" thickBot="1" x14ac:dyDescent="0.2">
      <c r="A1" s="403"/>
      <c r="B1" s="403"/>
      <c r="C1" s="403"/>
      <c r="D1" s="5">
        <v>1</v>
      </c>
      <c r="E1" s="5">
        <v>2</v>
      </c>
    </row>
    <row r="2" spans="1:5" ht="15" customHeight="1" thickBot="1" x14ac:dyDescent="0.2">
      <c r="A2" s="403"/>
      <c r="B2" s="403"/>
      <c r="C2" s="403"/>
      <c r="D2" s="401" t="s">
        <v>193</v>
      </c>
      <c r="E2" s="402"/>
    </row>
    <row r="3" spans="1:5" ht="54" customHeight="1" thickBot="1" x14ac:dyDescent="0.2">
      <c r="A3" s="9" t="s">
        <v>1</v>
      </c>
      <c r="B3" s="135" t="s">
        <v>206</v>
      </c>
      <c r="C3" s="34" t="s">
        <v>202</v>
      </c>
      <c r="D3" s="133" t="s">
        <v>215</v>
      </c>
      <c r="E3" s="134" t="s">
        <v>210</v>
      </c>
    </row>
    <row r="4" spans="1:5" ht="15" customHeight="1" x14ac:dyDescent="0.15">
      <c r="A4" s="14">
        <v>1</v>
      </c>
      <c r="B4" s="407" t="s">
        <v>240</v>
      </c>
      <c r="C4" s="137" t="s">
        <v>241</v>
      </c>
      <c r="D4" s="410" t="s">
        <v>244</v>
      </c>
      <c r="E4" s="411"/>
    </row>
    <row r="5" spans="1:5" ht="15" customHeight="1" x14ac:dyDescent="0.15">
      <c r="A5" s="14">
        <v>2</v>
      </c>
      <c r="B5" s="408"/>
      <c r="C5" s="127" t="s">
        <v>242</v>
      </c>
      <c r="D5" s="414" t="s">
        <v>246</v>
      </c>
      <c r="E5" s="415"/>
    </row>
    <row r="6" spans="1:5" ht="15" customHeight="1" thickBot="1" x14ac:dyDescent="0.2">
      <c r="A6" s="14">
        <v>3</v>
      </c>
      <c r="B6" s="409"/>
      <c r="C6" s="318" t="s">
        <v>243</v>
      </c>
      <c r="D6" s="412" t="s">
        <v>245</v>
      </c>
      <c r="E6" s="413"/>
    </row>
    <row r="7" spans="1:5" ht="15" customHeight="1" x14ac:dyDescent="0.15">
      <c r="A7" s="14">
        <v>4</v>
      </c>
      <c r="B7" s="398" t="s">
        <v>207</v>
      </c>
      <c r="C7" s="137" t="s">
        <v>227</v>
      </c>
      <c r="D7" s="148" t="s">
        <v>125</v>
      </c>
      <c r="E7" s="143" t="s">
        <v>125</v>
      </c>
    </row>
    <row r="8" spans="1:5" ht="15" customHeight="1" x14ac:dyDescent="0.15">
      <c r="A8" s="14">
        <v>5</v>
      </c>
      <c r="B8" s="399"/>
      <c r="C8" s="127" t="s">
        <v>228</v>
      </c>
      <c r="D8" s="146" t="s">
        <v>125</v>
      </c>
      <c r="E8" s="144">
        <v>38</v>
      </c>
    </row>
    <row r="9" spans="1:5" ht="15" customHeight="1" x14ac:dyDescent="0.15">
      <c r="A9" s="14">
        <v>6</v>
      </c>
      <c r="B9" s="399"/>
      <c r="C9" s="127" t="s">
        <v>198</v>
      </c>
      <c r="D9" s="146">
        <v>56.57</v>
      </c>
      <c r="E9" s="144" t="s">
        <v>125</v>
      </c>
    </row>
    <row r="10" spans="1:5" ht="15" customHeight="1" x14ac:dyDescent="0.15">
      <c r="A10" s="14">
        <v>7</v>
      </c>
      <c r="B10" s="399"/>
      <c r="C10" s="127" t="s">
        <v>197</v>
      </c>
      <c r="D10" s="146" t="s">
        <v>205</v>
      </c>
      <c r="E10" s="144" t="s">
        <v>125</v>
      </c>
    </row>
    <row r="11" spans="1:5" ht="15" customHeight="1" x14ac:dyDescent="0.15">
      <c r="A11" s="14">
        <v>8</v>
      </c>
      <c r="B11" s="399"/>
      <c r="C11" s="126" t="s">
        <v>237</v>
      </c>
      <c r="D11" s="146" t="s">
        <v>125</v>
      </c>
      <c r="E11" s="144" t="s">
        <v>230</v>
      </c>
    </row>
    <row r="12" spans="1:5" ht="15" customHeight="1" x14ac:dyDescent="0.15">
      <c r="A12" s="14">
        <v>9</v>
      </c>
      <c r="B12" s="399"/>
      <c r="C12" s="126" t="s">
        <v>238</v>
      </c>
      <c r="D12" s="146" t="s">
        <v>125</v>
      </c>
      <c r="E12" s="144" t="s">
        <v>230</v>
      </c>
    </row>
    <row r="13" spans="1:5" ht="15" customHeight="1" x14ac:dyDescent="0.15">
      <c r="A13" s="14">
        <v>10</v>
      </c>
      <c r="B13" s="399"/>
      <c r="C13" s="127" t="s">
        <v>190</v>
      </c>
      <c r="D13" s="146" t="s">
        <v>204</v>
      </c>
      <c r="E13" s="144">
        <v>37</v>
      </c>
    </row>
    <row r="14" spans="1:5" ht="15" customHeight="1" x14ac:dyDescent="0.15">
      <c r="A14" s="14">
        <v>11</v>
      </c>
      <c r="B14" s="399"/>
      <c r="C14" s="127" t="s">
        <v>191</v>
      </c>
      <c r="D14" s="146" t="s">
        <v>204</v>
      </c>
      <c r="E14" s="144">
        <v>37</v>
      </c>
    </row>
    <row r="15" spans="1:5" ht="15" customHeight="1" x14ac:dyDescent="0.15">
      <c r="A15" s="14">
        <v>12</v>
      </c>
      <c r="B15" s="399"/>
      <c r="C15" s="127" t="s">
        <v>192</v>
      </c>
      <c r="D15" s="146">
        <v>59</v>
      </c>
      <c r="E15" s="144">
        <v>37</v>
      </c>
    </row>
    <row r="16" spans="1:5" ht="15" customHeight="1" x14ac:dyDescent="0.15">
      <c r="A16" s="14">
        <v>13</v>
      </c>
      <c r="B16" s="399"/>
      <c r="C16" s="127" t="s">
        <v>213</v>
      </c>
      <c r="D16" s="146" t="s">
        <v>125</v>
      </c>
      <c r="E16" s="144">
        <v>36</v>
      </c>
    </row>
    <row r="17" spans="1:5" ht="15" customHeight="1" x14ac:dyDescent="0.15">
      <c r="A17" s="14">
        <v>14</v>
      </c>
      <c r="B17" s="399"/>
      <c r="C17" s="127" t="s">
        <v>102</v>
      </c>
      <c r="D17" s="146" t="s">
        <v>220</v>
      </c>
      <c r="E17" s="144">
        <v>36</v>
      </c>
    </row>
    <row r="18" spans="1:5" ht="15" customHeight="1" x14ac:dyDescent="0.15">
      <c r="A18" s="14">
        <v>15</v>
      </c>
      <c r="B18" s="399"/>
      <c r="C18" s="127" t="s">
        <v>221</v>
      </c>
      <c r="D18" s="146">
        <v>84</v>
      </c>
      <c r="E18" s="144">
        <v>36</v>
      </c>
    </row>
    <row r="19" spans="1:5" ht="15" customHeight="1" x14ac:dyDescent="0.15">
      <c r="A19" s="14">
        <v>16</v>
      </c>
      <c r="B19" s="399"/>
      <c r="C19" s="127" t="s">
        <v>129</v>
      </c>
      <c r="D19" s="146">
        <v>84</v>
      </c>
      <c r="E19" s="144">
        <v>36</v>
      </c>
    </row>
    <row r="20" spans="1:5" ht="15" customHeight="1" x14ac:dyDescent="0.15">
      <c r="A20" s="14">
        <v>17</v>
      </c>
      <c r="B20" s="399"/>
      <c r="C20" s="127" t="s">
        <v>130</v>
      </c>
      <c r="D20" s="146">
        <v>84</v>
      </c>
      <c r="E20" s="144">
        <v>36</v>
      </c>
    </row>
    <row r="21" spans="1:5" ht="15" customHeight="1" x14ac:dyDescent="0.15">
      <c r="A21" s="14">
        <v>18</v>
      </c>
      <c r="B21" s="399"/>
      <c r="C21" s="127" t="s">
        <v>131</v>
      </c>
      <c r="D21" s="146">
        <v>84</v>
      </c>
      <c r="E21" s="144">
        <v>36</v>
      </c>
    </row>
    <row r="22" spans="1:5" ht="15" customHeight="1" x14ac:dyDescent="0.15">
      <c r="A22" s="14">
        <v>19</v>
      </c>
      <c r="B22" s="399"/>
      <c r="C22" s="127" t="s">
        <v>195</v>
      </c>
      <c r="D22" s="146">
        <v>69</v>
      </c>
      <c r="E22" s="144">
        <v>36</v>
      </c>
    </row>
    <row r="23" spans="1:5" ht="15" customHeight="1" x14ac:dyDescent="0.15">
      <c r="A23" s="14">
        <v>20</v>
      </c>
      <c r="B23" s="399"/>
      <c r="C23" s="136" t="s">
        <v>194</v>
      </c>
      <c r="D23" s="147">
        <v>69</v>
      </c>
      <c r="E23" s="145">
        <v>36</v>
      </c>
    </row>
    <row r="24" spans="1:5" ht="15" customHeight="1" x14ac:dyDescent="0.15">
      <c r="A24" s="14">
        <v>21</v>
      </c>
      <c r="B24" s="399"/>
      <c r="C24" s="139" t="s">
        <v>123</v>
      </c>
      <c r="D24" s="149" t="s">
        <v>125</v>
      </c>
      <c r="E24" s="144">
        <v>25</v>
      </c>
    </row>
    <row r="25" spans="1:5" ht="15" customHeight="1" x14ac:dyDescent="0.15">
      <c r="A25" s="14">
        <v>22</v>
      </c>
      <c r="B25" s="399"/>
      <c r="C25" s="139" t="s">
        <v>222</v>
      </c>
      <c r="D25" s="149" t="s">
        <v>125</v>
      </c>
      <c r="E25" s="144">
        <v>25</v>
      </c>
    </row>
    <row r="26" spans="1:5" ht="15" customHeight="1" x14ac:dyDescent="0.15">
      <c r="A26" s="14">
        <v>23</v>
      </c>
      <c r="B26" s="399"/>
      <c r="C26" s="139" t="s">
        <v>107</v>
      </c>
      <c r="D26" s="149" t="s">
        <v>125</v>
      </c>
      <c r="E26" s="144" t="s">
        <v>224</v>
      </c>
    </row>
    <row r="27" spans="1:5" ht="15" customHeight="1" x14ac:dyDescent="0.15">
      <c r="A27" s="14">
        <v>24</v>
      </c>
      <c r="B27" s="399"/>
      <c r="C27" s="139" t="s">
        <v>124</v>
      </c>
      <c r="D27" s="149" t="s">
        <v>125</v>
      </c>
      <c r="E27" s="144">
        <v>25</v>
      </c>
    </row>
    <row r="28" spans="1:5" ht="15" customHeight="1" thickBot="1" x14ac:dyDescent="0.2">
      <c r="A28" s="14">
        <v>25</v>
      </c>
      <c r="B28" s="400"/>
      <c r="C28" s="158" t="s">
        <v>132</v>
      </c>
      <c r="D28" s="150" t="s">
        <v>125</v>
      </c>
      <c r="E28" s="151">
        <v>25</v>
      </c>
    </row>
    <row r="29" spans="1:5" ht="15" customHeight="1" x14ac:dyDescent="0.15">
      <c r="A29" s="14">
        <v>26</v>
      </c>
      <c r="B29" s="404" t="s">
        <v>89</v>
      </c>
      <c r="C29" s="126" t="s">
        <v>212</v>
      </c>
      <c r="D29" s="146" t="s">
        <v>125</v>
      </c>
      <c r="E29" s="144" t="s">
        <v>218</v>
      </c>
    </row>
    <row r="30" spans="1:5" ht="15" customHeight="1" x14ac:dyDescent="0.15">
      <c r="A30" s="14">
        <v>27</v>
      </c>
      <c r="B30" s="405"/>
      <c r="C30" s="127" t="s">
        <v>214</v>
      </c>
      <c r="D30" s="146" t="s">
        <v>125</v>
      </c>
      <c r="E30" s="144" t="s">
        <v>218</v>
      </c>
    </row>
    <row r="31" spans="1:5" ht="15" customHeight="1" x14ac:dyDescent="0.15">
      <c r="A31" s="14">
        <v>28</v>
      </c>
      <c r="B31" s="405"/>
      <c r="C31" s="127" t="s">
        <v>102</v>
      </c>
      <c r="D31" s="146" t="s">
        <v>125</v>
      </c>
      <c r="E31" s="144" t="s">
        <v>218</v>
      </c>
    </row>
    <row r="32" spans="1:5" ht="15" customHeight="1" x14ac:dyDescent="0.15">
      <c r="A32" s="14">
        <v>29</v>
      </c>
      <c r="B32" s="405"/>
      <c r="C32" s="127" t="s">
        <v>221</v>
      </c>
      <c r="D32" s="146" t="s">
        <v>125</v>
      </c>
      <c r="E32" s="144" t="s">
        <v>218</v>
      </c>
    </row>
    <row r="33" spans="1:5" ht="15" customHeight="1" thickBot="1" x14ac:dyDescent="0.2">
      <c r="A33" s="14">
        <v>30</v>
      </c>
      <c r="B33" s="405"/>
      <c r="C33" s="136" t="s">
        <v>110</v>
      </c>
      <c r="D33" s="147" t="s">
        <v>125</v>
      </c>
      <c r="E33" s="144" t="s">
        <v>218</v>
      </c>
    </row>
    <row r="34" spans="1:5" ht="15" customHeight="1" x14ac:dyDescent="0.15">
      <c r="A34" s="14">
        <v>31</v>
      </c>
      <c r="B34" s="132"/>
      <c r="C34" s="157" t="s">
        <v>100</v>
      </c>
      <c r="D34" s="143">
        <v>215</v>
      </c>
      <c r="E34" s="143" t="s">
        <v>125</v>
      </c>
    </row>
    <row r="35" spans="1:5" ht="15" customHeight="1" x14ac:dyDescent="0.15">
      <c r="A35" s="14">
        <v>32</v>
      </c>
      <c r="B35" s="405" t="s">
        <v>211</v>
      </c>
      <c r="C35" s="154" t="s">
        <v>0</v>
      </c>
      <c r="D35" s="155" t="s">
        <v>125</v>
      </c>
      <c r="E35" s="156">
        <v>55</v>
      </c>
    </row>
    <row r="36" spans="1:5" ht="15" customHeight="1" x14ac:dyDescent="0.15">
      <c r="A36" s="14">
        <v>33</v>
      </c>
      <c r="B36" s="405"/>
      <c r="C36" s="126" t="s">
        <v>139</v>
      </c>
      <c r="D36" s="146" t="s">
        <v>125</v>
      </c>
      <c r="E36" s="144">
        <v>55</v>
      </c>
    </row>
    <row r="37" spans="1:5" ht="15" customHeight="1" x14ac:dyDescent="0.15">
      <c r="A37" s="14">
        <v>34</v>
      </c>
      <c r="B37" s="405"/>
      <c r="C37" s="128" t="s">
        <v>145</v>
      </c>
      <c r="D37" s="146" t="s">
        <v>125</v>
      </c>
      <c r="E37" s="144">
        <v>55</v>
      </c>
    </row>
    <row r="38" spans="1:5" ht="15" customHeight="1" x14ac:dyDescent="0.15">
      <c r="A38" s="14">
        <v>35</v>
      </c>
      <c r="B38" s="405"/>
      <c r="C38" s="128" t="s">
        <v>151</v>
      </c>
      <c r="D38" s="146" t="s">
        <v>125</v>
      </c>
      <c r="E38" s="144">
        <v>55</v>
      </c>
    </row>
    <row r="39" spans="1:5" ht="15" customHeight="1" x14ac:dyDescent="0.15">
      <c r="A39" s="14">
        <v>36</v>
      </c>
      <c r="B39" s="405"/>
      <c r="C39" s="18" t="s">
        <v>146</v>
      </c>
      <c r="D39" s="146" t="s">
        <v>125</v>
      </c>
      <c r="E39" s="144">
        <v>53</v>
      </c>
    </row>
    <row r="40" spans="1:5" ht="15" customHeight="1" x14ac:dyDescent="0.15">
      <c r="A40" s="14">
        <v>37</v>
      </c>
      <c r="B40" s="405"/>
      <c r="C40" s="18" t="s">
        <v>225</v>
      </c>
      <c r="D40" s="146" t="s">
        <v>125</v>
      </c>
      <c r="E40" s="144">
        <v>53</v>
      </c>
    </row>
    <row r="41" spans="1:5" ht="15" customHeight="1" x14ac:dyDescent="0.15">
      <c r="A41" s="14">
        <v>38</v>
      </c>
      <c r="B41" s="405"/>
      <c r="C41" s="18" t="s">
        <v>149</v>
      </c>
      <c r="D41" s="146" t="s">
        <v>125</v>
      </c>
      <c r="E41" s="144">
        <v>53</v>
      </c>
    </row>
    <row r="42" spans="1:5" ht="15" customHeight="1" x14ac:dyDescent="0.15">
      <c r="A42" s="14">
        <v>39</v>
      </c>
      <c r="B42" s="405"/>
      <c r="C42" s="18" t="s">
        <v>136</v>
      </c>
      <c r="D42" s="146" t="s">
        <v>125</v>
      </c>
      <c r="E42" s="144">
        <v>53</v>
      </c>
    </row>
    <row r="43" spans="1:5" ht="15" customHeight="1" x14ac:dyDescent="0.15">
      <c r="A43" s="14">
        <v>40</v>
      </c>
      <c r="B43" s="405"/>
      <c r="C43" s="18" t="s">
        <v>138</v>
      </c>
      <c r="D43" s="146" t="s">
        <v>125</v>
      </c>
      <c r="E43" s="144">
        <v>54</v>
      </c>
    </row>
    <row r="44" spans="1:5" ht="15" customHeight="1" thickBot="1" x14ac:dyDescent="0.2">
      <c r="A44" s="14">
        <v>41</v>
      </c>
      <c r="B44" s="406"/>
      <c r="C44" s="159" t="s">
        <v>148</v>
      </c>
      <c r="D44" s="152" t="s">
        <v>125</v>
      </c>
      <c r="E44" s="151">
        <v>54</v>
      </c>
    </row>
    <row r="45" spans="1:5" ht="15" customHeight="1" x14ac:dyDescent="0.15">
      <c r="A45" s="14">
        <v>42</v>
      </c>
      <c r="B45" s="396" t="s">
        <v>209</v>
      </c>
      <c r="C45" s="129" t="s">
        <v>54</v>
      </c>
      <c r="D45" s="146">
        <v>223</v>
      </c>
      <c r="E45" s="144" t="s">
        <v>125</v>
      </c>
    </row>
    <row r="46" spans="1:5" ht="15" customHeight="1" x14ac:dyDescent="0.15">
      <c r="A46" s="14">
        <v>43</v>
      </c>
      <c r="B46" s="396"/>
      <c r="C46" s="129" t="s">
        <v>199</v>
      </c>
      <c r="D46" s="146" t="s">
        <v>208</v>
      </c>
      <c r="E46" s="144">
        <v>64.650000000000006</v>
      </c>
    </row>
    <row r="47" spans="1:5" ht="15" customHeight="1" x14ac:dyDescent="0.15">
      <c r="A47" s="14">
        <v>44</v>
      </c>
      <c r="B47" s="396"/>
      <c r="C47" s="129" t="s">
        <v>200</v>
      </c>
      <c r="D47" s="146" t="s">
        <v>208</v>
      </c>
      <c r="E47" s="144">
        <v>64.650000000000006</v>
      </c>
    </row>
    <row r="48" spans="1:5" ht="15" customHeight="1" x14ac:dyDescent="0.15">
      <c r="A48" s="14">
        <v>45</v>
      </c>
      <c r="B48" s="396"/>
      <c r="C48" s="129" t="s">
        <v>55</v>
      </c>
      <c r="D48" s="146" t="s">
        <v>125</v>
      </c>
      <c r="E48" s="144">
        <v>64.650000000000006</v>
      </c>
    </row>
    <row r="49" spans="1:5" ht="15" customHeight="1" x14ac:dyDescent="0.15">
      <c r="A49" s="14">
        <v>46</v>
      </c>
      <c r="B49" s="396"/>
      <c r="C49" s="130" t="s">
        <v>196</v>
      </c>
      <c r="D49" s="146" t="s">
        <v>226</v>
      </c>
      <c r="E49" s="144">
        <v>60</v>
      </c>
    </row>
    <row r="50" spans="1:5" ht="15" customHeight="1" x14ac:dyDescent="0.15">
      <c r="A50" s="14">
        <v>47</v>
      </c>
      <c r="B50" s="396"/>
      <c r="C50" s="129" t="s">
        <v>201</v>
      </c>
      <c r="D50" s="146">
        <v>298</v>
      </c>
      <c r="E50" s="144" t="s">
        <v>125</v>
      </c>
    </row>
    <row r="51" spans="1:5" ht="15" customHeight="1" x14ac:dyDescent="0.15">
      <c r="A51" s="14">
        <v>48</v>
      </c>
      <c r="B51" s="396"/>
      <c r="C51" s="129" t="s">
        <v>57</v>
      </c>
      <c r="D51" s="146">
        <v>298</v>
      </c>
      <c r="E51" s="144">
        <v>66</v>
      </c>
    </row>
    <row r="52" spans="1:5" ht="15" customHeight="1" thickBot="1" x14ac:dyDescent="0.2">
      <c r="A52" s="14">
        <v>49</v>
      </c>
      <c r="B52" s="397"/>
      <c r="C52" s="131" t="s">
        <v>58</v>
      </c>
      <c r="D52" s="152">
        <v>299</v>
      </c>
      <c r="E52" s="151">
        <v>66</v>
      </c>
    </row>
    <row r="53" spans="1:5" ht="15" customHeight="1" thickBot="1" x14ac:dyDescent="0.2">
      <c r="A53" s="47">
        <v>50</v>
      </c>
      <c r="B53" s="332" t="s">
        <v>248</v>
      </c>
      <c r="C53" s="333" t="s">
        <v>125</v>
      </c>
      <c r="D53" s="334" t="s">
        <v>125</v>
      </c>
      <c r="E53" s="334">
        <v>68</v>
      </c>
    </row>
  </sheetData>
  <sheetProtection algorithmName="SHA-512" hashValue="ecmZSbPK0Wk0hxxLhP40v+MBzI8Rwhn3p7uFGKg+ZT+6+sPUUTtx0vvkW1cmXZbPc6Jr9E9KokV8Ubo+A/higg==" saltValue="EfffzsuD7ylZOCi4EHhYdQ==" spinCount="100000" sheet="1" objects="1" scenarios="1"/>
  <autoFilter ref="A3:E3"/>
  <mergeCells count="10">
    <mergeCell ref="B45:B52"/>
    <mergeCell ref="B7:B28"/>
    <mergeCell ref="D2:E2"/>
    <mergeCell ref="A1:C2"/>
    <mergeCell ref="B29:B33"/>
    <mergeCell ref="B35:B44"/>
    <mergeCell ref="B4:B6"/>
    <mergeCell ref="D4:E4"/>
    <mergeCell ref="D6:E6"/>
    <mergeCell ref="D5:E5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opLeftCell="E1" zoomScale="85" zoomScaleNormal="85" workbookViewId="0">
      <pane ySplit="4" topLeftCell="A119" activePane="bottomLeft" state="frozen"/>
      <selection pane="bottomLeft" activeCell="K142" sqref="K142"/>
    </sheetView>
  </sheetViews>
  <sheetFormatPr baseColWidth="10" defaultColWidth="9.140625" defaultRowHeight="15" x14ac:dyDescent="0.25"/>
  <cols>
    <col min="1" max="1" width="9.140625" style="21"/>
    <col min="2" max="2" width="14.85546875" style="21" bestFit="1" customWidth="1"/>
    <col min="3" max="3" width="9" style="21" bestFit="1" customWidth="1"/>
    <col min="4" max="4" width="9.140625" style="21"/>
    <col min="5" max="5" width="16.140625" style="21" customWidth="1"/>
    <col min="6" max="6" width="105" style="22" customWidth="1"/>
    <col min="7" max="21" width="11.140625" style="21" customWidth="1"/>
    <col min="22" max="22" width="12.140625" style="21" customWidth="1"/>
    <col min="23" max="24" width="11.140625" style="21" customWidth="1"/>
    <col min="25" max="16384" width="9.140625" style="1"/>
  </cols>
  <sheetData>
    <row r="1" spans="1:24" ht="15.75" thickBot="1" x14ac:dyDescent="0.3">
      <c r="A1" s="419" t="s">
        <v>173</v>
      </c>
      <c r="B1" s="419"/>
      <c r="C1" s="419"/>
      <c r="D1" s="419"/>
      <c r="E1" s="419"/>
      <c r="F1" s="419"/>
      <c r="G1" s="4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  <c r="X1" s="53">
        <v>18</v>
      </c>
    </row>
    <row r="2" spans="1:24" ht="15.75" thickBot="1" x14ac:dyDescent="0.3">
      <c r="A2" s="419"/>
      <c r="B2" s="419"/>
      <c r="C2" s="419"/>
      <c r="D2" s="419"/>
      <c r="E2" s="419"/>
      <c r="F2" s="419"/>
      <c r="G2" s="416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</row>
    <row r="3" spans="1:24" ht="15.75" thickBot="1" x14ac:dyDescent="0.3">
      <c r="A3" s="2"/>
      <c r="B3" s="6"/>
      <c r="C3" s="6"/>
      <c r="D3" s="3"/>
      <c r="E3" s="7"/>
      <c r="F3" s="8" t="s">
        <v>77</v>
      </c>
      <c r="G3" s="416" t="s">
        <v>227</v>
      </c>
      <c r="H3" s="418"/>
      <c r="I3" s="416" t="s">
        <v>118</v>
      </c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</row>
    <row r="4" spans="1:24" ht="74.25" thickBot="1" x14ac:dyDescent="0.3">
      <c r="A4" s="9" t="s">
        <v>1</v>
      </c>
      <c r="B4" s="10" t="s">
        <v>2</v>
      </c>
      <c r="C4" s="10" t="s">
        <v>3</v>
      </c>
      <c r="D4" s="10" t="s">
        <v>75</v>
      </c>
      <c r="E4" s="10" t="s">
        <v>4</v>
      </c>
      <c r="F4" s="11" t="s">
        <v>5</v>
      </c>
      <c r="G4" s="59" t="s">
        <v>227</v>
      </c>
      <c r="H4" s="30" t="s">
        <v>228</v>
      </c>
      <c r="I4" s="58" t="s">
        <v>111</v>
      </c>
      <c r="J4" s="13" t="s">
        <v>112</v>
      </c>
      <c r="K4" s="13" t="s">
        <v>239</v>
      </c>
      <c r="L4" s="12" t="s">
        <v>237</v>
      </c>
      <c r="M4" s="12" t="s">
        <v>238</v>
      </c>
      <c r="N4" s="13" t="s">
        <v>184</v>
      </c>
      <c r="O4" s="13" t="s">
        <v>185</v>
      </c>
      <c r="P4" s="13" t="s">
        <v>128</v>
      </c>
      <c r="Q4" s="13" t="s">
        <v>102</v>
      </c>
      <c r="R4" s="13" t="s">
        <v>221</v>
      </c>
      <c r="S4" s="13" t="s">
        <v>129</v>
      </c>
      <c r="T4" s="13" t="s">
        <v>130</v>
      </c>
      <c r="U4" s="13" t="s">
        <v>131</v>
      </c>
      <c r="V4" s="13" t="s">
        <v>213</v>
      </c>
      <c r="W4" s="13" t="s">
        <v>105</v>
      </c>
      <c r="X4" s="30" t="s">
        <v>106</v>
      </c>
    </row>
    <row r="5" spans="1:24" x14ac:dyDescent="0.25">
      <c r="A5" s="74">
        <v>1</v>
      </c>
      <c r="B5" s="27" t="s">
        <v>6</v>
      </c>
      <c r="C5" s="28" t="s">
        <v>154</v>
      </c>
      <c r="D5" s="29">
        <v>2019</v>
      </c>
      <c r="E5" s="72" t="s">
        <v>125</v>
      </c>
      <c r="F5" s="73" t="s">
        <v>141</v>
      </c>
      <c r="G5" s="181">
        <f>SUM(G6,G9,G12,G35,G36)</f>
        <v>0</v>
      </c>
      <c r="H5" s="329"/>
      <c r="I5" s="181">
        <f>SUM(I6,I9,I12,I35,I36)</f>
        <v>0</v>
      </c>
      <c r="J5" s="181">
        <f>SUM(J6,J9,J12,J35,J36)</f>
        <v>0</v>
      </c>
      <c r="K5" s="388">
        <f>SUM(I5:J5)</f>
        <v>0</v>
      </c>
      <c r="L5" s="222"/>
      <c r="M5" s="223"/>
      <c r="N5" s="181">
        <f>SUM(N6,N9,N12)</f>
        <v>0</v>
      </c>
      <c r="O5" s="181">
        <f>SUM(O6,O9,O12)</f>
        <v>0</v>
      </c>
      <c r="P5" s="181">
        <f>SUM(P6,P9,P12)</f>
        <v>0</v>
      </c>
      <c r="Q5" s="224"/>
      <c r="R5" s="225"/>
      <c r="S5" s="224"/>
      <c r="T5" s="224"/>
      <c r="U5" s="224"/>
      <c r="V5" s="181">
        <f>SUM(V6,V9,V12)</f>
        <v>0</v>
      </c>
      <c r="W5" s="181">
        <f>SUM(W6,W9,W12,W35,W36)</f>
        <v>0</v>
      </c>
      <c r="X5" s="189">
        <f>SUM(X6,X9,X12,X35,X36)</f>
        <v>0</v>
      </c>
    </row>
    <row r="6" spans="1:24" x14ac:dyDescent="0.25">
      <c r="A6" s="14">
        <v>2</v>
      </c>
      <c r="B6" s="27" t="s">
        <v>6</v>
      </c>
      <c r="C6" s="28" t="s">
        <v>154</v>
      </c>
      <c r="D6" s="29">
        <v>2019</v>
      </c>
      <c r="E6" s="28" t="s">
        <v>125</v>
      </c>
      <c r="F6" s="19" t="s">
        <v>123</v>
      </c>
      <c r="G6" s="185">
        <f>SUM(G7:G8)</f>
        <v>0</v>
      </c>
      <c r="H6" s="330"/>
      <c r="I6" s="185">
        <f>SUM(I7:I8)</f>
        <v>0</v>
      </c>
      <c r="J6" s="185">
        <f>SUM(J7:J8)</f>
        <v>0</v>
      </c>
      <c r="K6" s="389">
        <f>SUM(I6:J6)</f>
        <v>0</v>
      </c>
      <c r="L6" s="217"/>
      <c r="M6" s="218"/>
      <c r="N6" s="185">
        <f>SUM(N7:N8)</f>
        <v>0</v>
      </c>
      <c r="O6" s="185">
        <f>SUM(O7:O8)</f>
        <v>0</v>
      </c>
      <c r="P6" s="185">
        <f>SUM(P7:P8)</f>
        <v>0</v>
      </c>
      <c r="Q6" s="328">
        <f>IF($K6=0,0,SUMPRODUCT($K7:$K8,Q7:Q8)/SUM($K7:$K8))</f>
        <v>0</v>
      </c>
      <c r="R6" s="328">
        <f>IF($K6=0,0,SUMPRODUCT($K7:$K8,R7:R8)/SUM($K7:$K8))</f>
        <v>0</v>
      </c>
      <c r="S6" s="328">
        <f>IF($K6=0,0,SUMPRODUCT($K7:$K8,S7:S8)/SUM($K7:$K8))</f>
        <v>0</v>
      </c>
      <c r="T6" s="328">
        <f>IF($K6=0,0,SUMPRODUCT($K7:$K8,T7:T8)/SUM($K7:$K8))</f>
        <v>0</v>
      </c>
      <c r="U6" s="328">
        <f>IF($K6=0,0,SUMPRODUCT($K7:$K8,U7:U8)/SUM($K7:$K8))</f>
        <v>0</v>
      </c>
      <c r="V6" s="185">
        <f>SUM(V7:V8)</f>
        <v>0</v>
      </c>
      <c r="W6" s="185">
        <f>SUM(W7:W8)</f>
        <v>0</v>
      </c>
      <c r="X6" s="160">
        <f>SUM(X7:X8)</f>
        <v>0</v>
      </c>
    </row>
    <row r="7" spans="1:24" x14ac:dyDescent="0.25">
      <c r="A7" s="14">
        <v>3</v>
      </c>
      <c r="B7" s="15" t="s">
        <v>6</v>
      </c>
      <c r="C7" s="16" t="s">
        <v>154</v>
      </c>
      <c r="D7" s="17">
        <v>2019</v>
      </c>
      <c r="E7" s="28" t="s">
        <v>125</v>
      </c>
      <c r="F7" s="18" t="s">
        <v>121</v>
      </c>
      <c r="G7" s="296"/>
      <c r="H7" s="330"/>
      <c r="I7" s="278"/>
      <c r="J7" s="282"/>
      <c r="K7" s="389">
        <f t="shared" ref="K7:K68" si="0">SUM(I7:J7)</f>
        <v>0</v>
      </c>
      <c r="L7" s="217"/>
      <c r="M7" s="218"/>
      <c r="N7" s="278"/>
      <c r="O7" s="278"/>
      <c r="P7" s="282"/>
      <c r="Q7" s="262"/>
      <c r="R7" s="262"/>
      <c r="S7" s="262"/>
      <c r="T7" s="262"/>
      <c r="U7" s="262"/>
      <c r="V7" s="282"/>
      <c r="W7" s="282"/>
      <c r="X7" s="277"/>
    </row>
    <row r="8" spans="1:24" x14ac:dyDescent="0.25">
      <c r="A8" s="14">
        <v>3</v>
      </c>
      <c r="B8" s="15" t="s">
        <v>6</v>
      </c>
      <c r="C8" s="16" t="s">
        <v>154</v>
      </c>
      <c r="D8" s="17">
        <v>2019</v>
      </c>
      <c r="E8" s="28" t="s">
        <v>125</v>
      </c>
      <c r="F8" s="18" t="s">
        <v>122</v>
      </c>
      <c r="G8" s="296"/>
      <c r="H8" s="330"/>
      <c r="I8" s="278"/>
      <c r="J8" s="282"/>
      <c r="K8" s="389">
        <f t="shared" si="0"/>
        <v>0</v>
      </c>
      <c r="L8" s="217"/>
      <c r="M8" s="218"/>
      <c r="N8" s="278"/>
      <c r="O8" s="278"/>
      <c r="P8" s="282"/>
      <c r="Q8" s="262"/>
      <c r="R8" s="262"/>
      <c r="S8" s="262"/>
      <c r="T8" s="262"/>
      <c r="U8" s="262"/>
      <c r="V8" s="282"/>
      <c r="W8" s="282"/>
      <c r="X8" s="277"/>
    </row>
    <row r="9" spans="1:24" x14ac:dyDescent="0.25">
      <c r="A9" s="14">
        <v>4</v>
      </c>
      <c r="B9" s="27" t="s">
        <v>6</v>
      </c>
      <c r="C9" s="28" t="s">
        <v>154</v>
      </c>
      <c r="D9" s="29">
        <v>2019</v>
      </c>
      <c r="E9" s="16" t="s">
        <v>125</v>
      </c>
      <c r="F9" s="138" t="s">
        <v>222</v>
      </c>
      <c r="G9" s="185">
        <f>SUM(G10:G11)</f>
        <v>0</v>
      </c>
      <c r="H9" s="330"/>
      <c r="I9" s="185">
        <f>SUM(I10:I11)</f>
        <v>0</v>
      </c>
      <c r="J9" s="185">
        <f>SUM(J10:J11)</f>
        <v>0</v>
      </c>
      <c r="K9" s="389">
        <f t="shared" si="0"/>
        <v>0</v>
      </c>
      <c r="L9" s="217"/>
      <c r="M9" s="218"/>
      <c r="N9" s="185">
        <f>SUM(N10:N11)</f>
        <v>0</v>
      </c>
      <c r="O9" s="185">
        <f>SUM(O10:O11)</f>
        <v>0</v>
      </c>
      <c r="P9" s="185">
        <f>SUM(P10:P11)</f>
        <v>0</v>
      </c>
      <c r="Q9" s="328">
        <f>IF($K9=0,0,SUMPRODUCT($K10:$K11,Q10:Q11)/SUM($K10:$K11))</f>
        <v>0</v>
      </c>
      <c r="R9" s="328">
        <f>IF($K9=0,0,SUMPRODUCT($K10:$K11,R10:R11)/SUM($K10:$K11))</f>
        <v>0</v>
      </c>
      <c r="S9" s="328">
        <f>IF($K9=0,0,SUMPRODUCT($K10:$K11,S10:S11)/SUM($K10:$K11))</f>
        <v>0</v>
      </c>
      <c r="T9" s="328">
        <f>IF($K9=0,0,SUMPRODUCT($K10:$K11,T10:T11)/SUM($K10:$K11))</f>
        <v>0</v>
      </c>
      <c r="U9" s="328">
        <f>IF($K9=0,0,SUMPRODUCT($K10:$K11,U10:U11)/SUM($K10:$K11))</f>
        <v>0</v>
      </c>
      <c r="V9" s="185">
        <f>SUM(V10:V11)</f>
        <v>0</v>
      </c>
      <c r="W9" s="185">
        <f>SUM(W10:W11)</f>
        <v>0</v>
      </c>
      <c r="X9" s="160">
        <f>SUM(X10:X11)</f>
        <v>0</v>
      </c>
    </row>
    <row r="10" spans="1:24" x14ac:dyDescent="0.25">
      <c r="A10" s="14">
        <v>5</v>
      </c>
      <c r="B10" s="15" t="s">
        <v>6</v>
      </c>
      <c r="C10" s="16" t="s">
        <v>154</v>
      </c>
      <c r="D10" s="17">
        <v>2019</v>
      </c>
      <c r="E10" s="16" t="s">
        <v>125</v>
      </c>
      <c r="F10" s="18" t="s">
        <v>223</v>
      </c>
      <c r="G10" s="296"/>
      <c r="H10" s="330"/>
      <c r="I10" s="278"/>
      <c r="J10" s="282"/>
      <c r="K10" s="389">
        <f t="shared" si="0"/>
        <v>0</v>
      </c>
      <c r="L10" s="217"/>
      <c r="M10" s="218"/>
      <c r="N10" s="278"/>
      <c r="O10" s="278"/>
      <c r="P10" s="282"/>
      <c r="Q10" s="262"/>
      <c r="R10" s="262"/>
      <c r="S10" s="262"/>
      <c r="T10" s="262"/>
      <c r="U10" s="262"/>
      <c r="V10" s="282"/>
      <c r="W10" s="282"/>
      <c r="X10" s="277"/>
    </row>
    <row r="11" spans="1:24" x14ac:dyDescent="0.25">
      <c r="A11" s="14">
        <v>6</v>
      </c>
      <c r="B11" s="15" t="s">
        <v>6</v>
      </c>
      <c r="C11" s="16" t="s">
        <v>154</v>
      </c>
      <c r="D11" s="17">
        <v>2019</v>
      </c>
      <c r="E11" s="16" t="s">
        <v>125</v>
      </c>
      <c r="F11" s="18" t="s">
        <v>108</v>
      </c>
      <c r="G11" s="296"/>
      <c r="H11" s="330"/>
      <c r="I11" s="278"/>
      <c r="J11" s="282"/>
      <c r="K11" s="389">
        <f t="shared" si="0"/>
        <v>0</v>
      </c>
      <c r="L11" s="217"/>
      <c r="M11" s="218"/>
      <c r="N11" s="278"/>
      <c r="O11" s="278"/>
      <c r="P11" s="282"/>
      <c r="Q11" s="262"/>
      <c r="R11" s="262"/>
      <c r="S11" s="262"/>
      <c r="T11" s="262"/>
      <c r="U11" s="262"/>
      <c r="V11" s="282"/>
      <c r="W11" s="282"/>
      <c r="X11" s="277"/>
    </row>
    <row r="12" spans="1:24" x14ac:dyDescent="0.25">
      <c r="A12" s="14">
        <v>7</v>
      </c>
      <c r="B12" s="27" t="s">
        <v>6</v>
      </c>
      <c r="C12" s="28" t="s">
        <v>154</v>
      </c>
      <c r="D12" s="29">
        <v>2019</v>
      </c>
      <c r="E12" s="28" t="s">
        <v>125</v>
      </c>
      <c r="F12" s="19" t="s">
        <v>107</v>
      </c>
      <c r="G12" s="185">
        <f>SUM(G13:G34)</f>
        <v>0</v>
      </c>
      <c r="H12" s="330"/>
      <c r="I12" s="185">
        <f>SUM(I13:I34)</f>
        <v>0</v>
      </c>
      <c r="J12" s="185">
        <f>SUM(J13:J34)</f>
        <v>0</v>
      </c>
      <c r="K12" s="389">
        <f t="shared" si="0"/>
        <v>0</v>
      </c>
      <c r="L12" s="217"/>
      <c r="M12" s="218"/>
      <c r="N12" s="185">
        <f>SUM(N13:N34)</f>
        <v>0</v>
      </c>
      <c r="O12" s="185">
        <f>SUM(O13:O34)</f>
        <v>0</v>
      </c>
      <c r="P12" s="185">
        <f>SUM(P13:P34)</f>
        <v>0</v>
      </c>
      <c r="Q12" s="328">
        <f>IF($K12=0,0,SUMPRODUCT($K13:$K34,Q13:Q34)/SUM($K13:$K34))</f>
        <v>0</v>
      </c>
      <c r="R12" s="328">
        <f>IF($K12=0,0,SUMPRODUCT($K13:$K34,R13:R34)/SUM($K13:$K34))</f>
        <v>0</v>
      </c>
      <c r="S12" s="328">
        <f>IF($K12=0,0,SUMPRODUCT($K13:$K34,S13:S34)/SUM($K13:$K34))</f>
        <v>0</v>
      </c>
      <c r="T12" s="328">
        <f>IF($K12=0,0,SUMPRODUCT($K13:$K34,T13:T34)/SUM($K13:$K34))</f>
        <v>0</v>
      </c>
      <c r="U12" s="328">
        <f>IF($K12=0,0,SUMPRODUCT($K13:$K34,U13:U34)/SUM($K13:$K34))</f>
        <v>0</v>
      </c>
      <c r="V12" s="185">
        <f>SUM(V13:V34)</f>
        <v>0</v>
      </c>
      <c r="W12" s="185">
        <f>SUM(W13:W34)</f>
        <v>0</v>
      </c>
      <c r="X12" s="160">
        <f>SUM(X13:X34)</f>
        <v>0</v>
      </c>
    </row>
    <row r="13" spans="1:24" x14ac:dyDescent="0.25">
      <c r="A13" s="14">
        <v>8</v>
      </c>
      <c r="B13" s="15" t="s">
        <v>6</v>
      </c>
      <c r="C13" s="16" t="s">
        <v>154</v>
      </c>
      <c r="D13" s="17">
        <v>2019</v>
      </c>
      <c r="E13" s="16" t="s">
        <v>8</v>
      </c>
      <c r="F13" s="18" t="s">
        <v>9</v>
      </c>
      <c r="G13" s="296"/>
      <c r="H13" s="330"/>
      <c r="I13" s="278"/>
      <c r="J13" s="282"/>
      <c r="K13" s="389">
        <f t="shared" si="0"/>
        <v>0</v>
      </c>
      <c r="L13" s="217"/>
      <c r="M13" s="218"/>
      <c r="N13" s="278"/>
      <c r="O13" s="278"/>
      <c r="P13" s="282"/>
      <c r="Q13" s="262"/>
      <c r="R13" s="297"/>
      <c r="S13" s="262"/>
      <c r="T13" s="262"/>
      <c r="U13" s="262"/>
      <c r="V13" s="282"/>
      <c r="W13" s="282"/>
      <c r="X13" s="277"/>
    </row>
    <row r="14" spans="1:24" x14ac:dyDescent="0.25">
      <c r="A14" s="14">
        <v>9</v>
      </c>
      <c r="B14" s="15" t="s">
        <v>6</v>
      </c>
      <c r="C14" s="16" t="s">
        <v>154</v>
      </c>
      <c r="D14" s="17">
        <v>2019</v>
      </c>
      <c r="E14" s="16" t="s">
        <v>10</v>
      </c>
      <c r="F14" s="18" t="s">
        <v>11</v>
      </c>
      <c r="G14" s="296"/>
      <c r="H14" s="330"/>
      <c r="I14" s="278"/>
      <c r="J14" s="282"/>
      <c r="K14" s="389">
        <f t="shared" si="0"/>
        <v>0</v>
      </c>
      <c r="L14" s="217"/>
      <c r="M14" s="218"/>
      <c r="N14" s="278"/>
      <c r="O14" s="278"/>
      <c r="P14" s="282"/>
      <c r="Q14" s="262"/>
      <c r="R14" s="297"/>
      <c r="S14" s="262"/>
      <c r="T14" s="262"/>
      <c r="U14" s="262"/>
      <c r="V14" s="282"/>
      <c r="W14" s="282"/>
      <c r="X14" s="277"/>
    </row>
    <row r="15" spans="1:24" x14ac:dyDescent="0.25">
      <c r="A15" s="14">
        <v>10</v>
      </c>
      <c r="B15" s="15" t="s">
        <v>6</v>
      </c>
      <c r="C15" s="16" t="s">
        <v>154</v>
      </c>
      <c r="D15" s="17">
        <v>2019</v>
      </c>
      <c r="E15" s="16" t="s">
        <v>12</v>
      </c>
      <c r="F15" s="18" t="s">
        <v>13</v>
      </c>
      <c r="G15" s="296"/>
      <c r="H15" s="330"/>
      <c r="I15" s="278"/>
      <c r="J15" s="282"/>
      <c r="K15" s="389">
        <f t="shared" si="0"/>
        <v>0</v>
      </c>
      <c r="L15" s="217"/>
      <c r="M15" s="218"/>
      <c r="N15" s="278"/>
      <c r="O15" s="278"/>
      <c r="P15" s="282"/>
      <c r="Q15" s="262"/>
      <c r="R15" s="297"/>
      <c r="S15" s="262"/>
      <c r="T15" s="262"/>
      <c r="U15" s="262"/>
      <c r="V15" s="282"/>
      <c r="W15" s="282"/>
      <c r="X15" s="277"/>
    </row>
    <row r="16" spans="1:24" x14ac:dyDescent="0.25">
      <c r="A16" s="14">
        <v>11</v>
      </c>
      <c r="B16" s="15" t="s">
        <v>6</v>
      </c>
      <c r="C16" s="16" t="s">
        <v>154</v>
      </c>
      <c r="D16" s="17">
        <v>2019</v>
      </c>
      <c r="E16" s="16" t="s">
        <v>14</v>
      </c>
      <c r="F16" s="18" t="s">
        <v>15</v>
      </c>
      <c r="G16" s="296"/>
      <c r="H16" s="330"/>
      <c r="I16" s="278"/>
      <c r="J16" s="282"/>
      <c r="K16" s="389">
        <f t="shared" si="0"/>
        <v>0</v>
      </c>
      <c r="L16" s="217"/>
      <c r="M16" s="218"/>
      <c r="N16" s="278"/>
      <c r="O16" s="278"/>
      <c r="P16" s="282"/>
      <c r="Q16" s="262"/>
      <c r="R16" s="297"/>
      <c r="S16" s="262"/>
      <c r="T16" s="262"/>
      <c r="U16" s="262"/>
      <c r="V16" s="282"/>
      <c r="W16" s="282"/>
      <c r="X16" s="277"/>
    </row>
    <row r="17" spans="1:24" x14ac:dyDescent="0.25">
      <c r="A17" s="14">
        <v>12</v>
      </c>
      <c r="B17" s="15" t="s">
        <v>6</v>
      </c>
      <c r="C17" s="16" t="s">
        <v>154</v>
      </c>
      <c r="D17" s="17">
        <v>2019</v>
      </c>
      <c r="E17" s="16" t="s">
        <v>16</v>
      </c>
      <c r="F17" s="18" t="s">
        <v>17</v>
      </c>
      <c r="G17" s="296"/>
      <c r="H17" s="330"/>
      <c r="I17" s="278"/>
      <c r="J17" s="282"/>
      <c r="K17" s="389">
        <f t="shared" si="0"/>
        <v>0</v>
      </c>
      <c r="L17" s="217"/>
      <c r="M17" s="218"/>
      <c r="N17" s="278"/>
      <c r="O17" s="278"/>
      <c r="P17" s="282"/>
      <c r="Q17" s="262"/>
      <c r="R17" s="297"/>
      <c r="S17" s="262"/>
      <c r="T17" s="262"/>
      <c r="U17" s="262"/>
      <c r="V17" s="282"/>
      <c r="W17" s="282"/>
      <c r="X17" s="277"/>
    </row>
    <row r="18" spans="1:24" x14ac:dyDescent="0.25">
      <c r="A18" s="14">
        <v>13</v>
      </c>
      <c r="B18" s="15" t="s">
        <v>6</v>
      </c>
      <c r="C18" s="16" t="s">
        <v>154</v>
      </c>
      <c r="D18" s="17">
        <v>2019</v>
      </c>
      <c r="E18" s="16" t="s">
        <v>18</v>
      </c>
      <c r="F18" s="18" t="s">
        <v>19</v>
      </c>
      <c r="G18" s="296"/>
      <c r="H18" s="330"/>
      <c r="I18" s="278"/>
      <c r="J18" s="282"/>
      <c r="K18" s="389">
        <f t="shared" si="0"/>
        <v>0</v>
      </c>
      <c r="L18" s="217"/>
      <c r="M18" s="218"/>
      <c r="N18" s="278"/>
      <c r="O18" s="278"/>
      <c r="P18" s="282"/>
      <c r="Q18" s="262"/>
      <c r="R18" s="297"/>
      <c r="S18" s="262"/>
      <c r="T18" s="262"/>
      <c r="U18" s="262"/>
      <c r="V18" s="282"/>
      <c r="W18" s="282"/>
      <c r="X18" s="277"/>
    </row>
    <row r="19" spans="1:24" x14ac:dyDescent="0.25">
      <c r="A19" s="14">
        <v>14</v>
      </c>
      <c r="B19" s="15" t="s">
        <v>6</v>
      </c>
      <c r="C19" s="16" t="s">
        <v>154</v>
      </c>
      <c r="D19" s="17">
        <v>2019</v>
      </c>
      <c r="E19" s="16" t="s">
        <v>20</v>
      </c>
      <c r="F19" s="18" t="s">
        <v>21</v>
      </c>
      <c r="G19" s="296"/>
      <c r="H19" s="330"/>
      <c r="I19" s="278"/>
      <c r="J19" s="282"/>
      <c r="K19" s="389">
        <f t="shared" si="0"/>
        <v>0</v>
      </c>
      <c r="L19" s="217"/>
      <c r="M19" s="218"/>
      <c r="N19" s="278"/>
      <c r="O19" s="278"/>
      <c r="P19" s="282"/>
      <c r="Q19" s="262"/>
      <c r="R19" s="297"/>
      <c r="S19" s="262"/>
      <c r="T19" s="262"/>
      <c r="U19" s="262"/>
      <c r="V19" s="282"/>
      <c r="W19" s="282"/>
      <c r="X19" s="277"/>
    </row>
    <row r="20" spans="1:24" x14ac:dyDescent="0.25">
      <c r="A20" s="14">
        <v>15</v>
      </c>
      <c r="B20" s="15" t="s">
        <v>6</v>
      </c>
      <c r="C20" s="16" t="s">
        <v>154</v>
      </c>
      <c r="D20" s="17">
        <v>2019</v>
      </c>
      <c r="E20" s="16" t="s">
        <v>22</v>
      </c>
      <c r="F20" s="18" t="s">
        <v>23</v>
      </c>
      <c r="G20" s="296"/>
      <c r="H20" s="330"/>
      <c r="I20" s="278"/>
      <c r="J20" s="282"/>
      <c r="K20" s="389">
        <f t="shared" si="0"/>
        <v>0</v>
      </c>
      <c r="L20" s="217"/>
      <c r="M20" s="218"/>
      <c r="N20" s="278"/>
      <c r="O20" s="278"/>
      <c r="P20" s="282"/>
      <c r="Q20" s="262"/>
      <c r="R20" s="297"/>
      <c r="S20" s="262"/>
      <c r="T20" s="262"/>
      <c r="U20" s="262"/>
      <c r="V20" s="282"/>
      <c r="W20" s="282"/>
      <c r="X20" s="277"/>
    </row>
    <row r="21" spans="1:24" x14ac:dyDescent="0.25">
      <c r="A21" s="14">
        <v>16</v>
      </c>
      <c r="B21" s="15" t="s">
        <v>6</v>
      </c>
      <c r="C21" s="16" t="s">
        <v>154</v>
      </c>
      <c r="D21" s="17">
        <v>2019</v>
      </c>
      <c r="E21" s="16" t="s">
        <v>24</v>
      </c>
      <c r="F21" s="18" t="s">
        <v>25</v>
      </c>
      <c r="G21" s="296"/>
      <c r="H21" s="330"/>
      <c r="I21" s="278"/>
      <c r="J21" s="282"/>
      <c r="K21" s="389">
        <f t="shared" si="0"/>
        <v>0</v>
      </c>
      <c r="L21" s="217"/>
      <c r="M21" s="218"/>
      <c r="N21" s="278"/>
      <c r="O21" s="278"/>
      <c r="P21" s="282"/>
      <c r="Q21" s="262"/>
      <c r="R21" s="297"/>
      <c r="S21" s="262"/>
      <c r="T21" s="262"/>
      <c r="U21" s="262"/>
      <c r="V21" s="282"/>
      <c r="W21" s="282"/>
      <c r="X21" s="277"/>
    </row>
    <row r="22" spans="1:24" x14ac:dyDescent="0.25">
      <c r="A22" s="14">
        <v>17</v>
      </c>
      <c r="B22" s="15" t="s">
        <v>6</v>
      </c>
      <c r="C22" s="16" t="s">
        <v>154</v>
      </c>
      <c r="D22" s="17">
        <v>2019</v>
      </c>
      <c r="E22" s="16" t="s">
        <v>26</v>
      </c>
      <c r="F22" s="18" t="s">
        <v>27</v>
      </c>
      <c r="G22" s="296"/>
      <c r="H22" s="330"/>
      <c r="I22" s="278"/>
      <c r="J22" s="282"/>
      <c r="K22" s="389">
        <f t="shared" si="0"/>
        <v>0</v>
      </c>
      <c r="L22" s="217"/>
      <c r="M22" s="218"/>
      <c r="N22" s="278"/>
      <c r="O22" s="278"/>
      <c r="P22" s="282"/>
      <c r="Q22" s="262"/>
      <c r="R22" s="297"/>
      <c r="S22" s="262"/>
      <c r="T22" s="262"/>
      <c r="U22" s="262"/>
      <c r="V22" s="282"/>
      <c r="W22" s="282"/>
      <c r="X22" s="277"/>
    </row>
    <row r="23" spans="1:24" x14ac:dyDescent="0.25">
      <c r="A23" s="14">
        <v>18</v>
      </c>
      <c r="B23" s="15" t="s">
        <v>6</v>
      </c>
      <c r="C23" s="16" t="s">
        <v>154</v>
      </c>
      <c r="D23" s="17">
        <v>2019</v>
      </c>
      <c r="E23" s="16" t="s">
        <v>28</v>
      </c>
      <c r="F23" s="18" t="s">
        <v>29</v>
      </c>
      <c r="G23" s="296"/>
      <c r="H23" s="330"/>
      <c r="I23" s="278"/>
      <c r="J23" s="282"/>
      <c r="K23" s="389">
        <f t="shared" si="0"/>
        <v>0</v>
      </c>
      <c r="L23" s="217"/>
      <c r="M23" s="218"/>
      <c r="N23" s="278"/>
      <c r="O23" s="278"/>
      <c r="P23" s="282"/>
      <c r="Q23" s="262"/>
      <c r="R23" s="297"/>
      <c r="S23" s="262"/>
      <c r="T23" s="262"/>
      <c r="U23" s="262"/>
      <c r="V23" s="282"/>
      <c r="W23" s="282"/>
      <c r="X23" s="277"/>
    </row>
    <row r="24" spans="1:24" x14ac:dyDescent="0.25">
      <c r="A24" s="14">
        <v>19</v>
      </c>
      <c r="B24" s="15" t="s">
        <v>6</v>
      </c>
      <c r="C24" s="16" t="s">
        <v>154</v>
      </c>
      <c r="D24" s="17">
        <v>2019</v>
      </c>
      <c r="E24" s="16" t="s">
        <v>30</v>
      </c>
      <c r="F24" s="18" t="s">
        <v>31</v>
      </c>
      <c r="G24" s="296"/>
      <c r="H24" s="330"/>
      <c r="I24" s="278"/>
      <c r="J24" s="282"/>
      <c r="K24" s="389">
        <f t="shared" si="0"/>
        <v>0</v>
      </c>
      <c r="L24" s="217"/>
      <c r="M24" s="218"/>
      <c r="N24" s="278"/>
      <c r="O24" s="278"/>
      <c r="P24" s="282"/>
      <c r="Q24" s="262"/>
      <c r="R24" s="297"/>
      <c r="S24" s="262"/>
      <c r="T24" s="262"/>
      <c r="U24" s="262"/>
      <c r="V24" s="282"/>
      <c r="W24" s="282"/>
      <c r="X24" s="277"/>
    </row>
    <row r="25" spans="1:24" x14ac:dyDescent="0.25">
      <c r="A25" s="14">
        <v>20</v>
      </c>
      <c r="B25" s="15" t="s">
        <v>6</v>
      </c>
      <c r="C25" s="16" t="s">
        <v>154</v>
      </c>
      <c r="D25" s="17">
        <v>2019</v>
      </c>
      <c r="E25" s="16" t="s">
        <v>32</v>
      </c>
      <c r="F25" s="18" t="s">
        <v>33</v>
      </c>
      <c r="G25" s="296"/>
      <c r="H25" s="330"/>
      <c r="I25" s="278"/>
      <c r="J25" s="282"/>
      <c r="K25" s="389">
        <f t="shared" si="0"/>
        <v>0</v>
      </c>
      <c r="L25" s="217"/>
      <c r="M25" s="218"/>
      <c r="N25" s="278"/>
      <c r="O25" s="278"/>
      <c r="P25" s="282"/>
      <c r="Q25" s="262"/>
      <c r="R25" s="297"/>
      <c r="S25" s="262"/>
      <c r="T25" s="262"/>
      <c r="U25" s="262"/>
      <c r="V25" s="282"/>
      <c r="W25" s="282"/>
      <c r="X25" s="277"/>
    </row>
    <row r="26" spans="1:24" x14ac:dyDescent="0.25">
      <c r="A26" s="14">
        <v>21</v>
      </c>
      <c r="B26" s="15" t="s">
        <v>6</v>
      </c>
      <c r="C26" s="16" t="s">
        <v>154</v>
      </c>
      <c r="D26" s="17">
        <v>2019</v>
      </c>
      <c r="E26" s="16" t="s">
        <v>34</v>
      </c>
      <c r="F26" s="18" t="s">
        <v>35</v>
      </c>
      <c r="G26" s="296"/>
      <c r="H26" s="330"/>
      <c r="I26" s="278"/>
      <c r="J26" s="282"/>
      <c r="K26" s="389">
        <f t="shared" si="0"/>
        <v>0</v>
      </c>
      <c r="L26" s="217"/>
      <c r="M26" s="218"/>
      <c r="N26" s="278"/>
      <c r="O26" s="278"/>
      <c r="P26" s="282"/>
      <c r="Q26" s="262"/>
      <c r="R26" s="297"/>
      <c r="S26" s="262"/>
      <c r="T26" s="262"/>
      <c r="U26" s="262"/>
      <c r="V26" s="282"/>
      <c r="W26" s="282"/>
      <c r="X26" s="277"/>
    </row>
    <row r="27" spans="1:24" x14ac:dyDescent="0.25">
      <c r="A27" s="14">
        <v>22</v>
      </c>
      <c r="B27" s="15" t="s">
        <v>6</v>
      </c>
      <c r="C27" s="16" t="s">
        <v>154</v>
      </c>
      <c r="D27" s="17">
        <v>2019</v>
      </c>
      <c r="E27" s="16" t="s">
        <v>36</v>
      </c>
      <c r="F27" s="18" t="s">
        <v>37</v>
      </c>
      <c r="G27" s="296"/>
      <c r="H27" s="330"/>
      <c r="I27" s="278"/>
      <c r="J27" s="282"/>
      <c r="K27" s="389">
        <f t="shared" si="0"/>
        <v>0</v>
      </c>
      <c r="L27" s="217"/>
      <c r="M27" s="218"/>
      <c r="N27" s="278"/>
      <c r="O27" s="278"/>
      <c r="P27" s="282"/>
      <c r="Q27" s="262"/>
      <c r="R27" s="297"/>
      <c r="S27" s="262"/>
      <c r="T27" s="262"/>
      <c r="U27" s="262"/>
      <c r="V27" s="282"/>
      <c r="W27" s="282"/>
      <c r="X27" s="277"/>
    </row>
    <row r="28" spans="1:24" x14ac:dyDescent="0.25">
      <c r="A28" s="14">
        <v>23</v>
      </c>
      <c r="B28" s="15" t="s">
        <v>6</v>
      </c>
      <c r="C28" s="16" t="s">
        <v>154</v>
      </c>
      <c r="D28" s="17">
        <v>2019</v>
      </c>
      <c r="E28" s="16" t="s">
        <v>38</v>
      </c>
      <c r="F28" s="18" t="s">
        <v>39</v>
      </c>
      <c r="G28" s="296"/>
      <c r="H28" s="330"/>
      <c r="I28" s="278"/>
      <c r="J28" s="282"/>
      <c r="K28" s="389">
        <f t="shared" si="0"/>
        <v>0</v>
      </c>
      <c r="L28" s="217"/>
      <c r="M28" s="218"/>
      <c r="N28" s="278"/>
      <c r="O28" s="278"/>
      <c r="P28" s="282"/>
      <c r="Q28" s="262"/>
      <c r="R28" s="297"/>
      <c r="S28" s="262"/>
      <c r="T28" s="262"/>
      <c r="U28" s="262"/>
      <c r="V28" s="282"/>
      <c r="W28" s="282"/>
      <c r="X28" s="277"/>
    </row>
    <row r="29" spans="1:24" x14ac:dyDescent="0.25">
      <c r="A29" s="14">
        <v>24</v>
      </c>
      <c r="B29" s="15" t="s">
        <v>6</v>
      </c>
      <c r="C29" s="16" t="s">
        <v>154</v>
      </c>
      <c r="D29" s="17">
        <v>2019</v>
      </c>
      <c r="E29" s="16" t="s">
        <v>40</v>
      </c>
      <c r="F29" s="18" t="s">
        <v>41</v>
      </c>
      <c r="G29" s="296"/>
      <c r="H29" s="330"/>
      <c r="I29" s="278"/>
      <c r="J29" s="282"/>
      <c r="K29" s="389">
        <f t="shared" si="0"/>
        <v>0</v>
      </c>
      <c r="L29" s="217"/>
      <c r="M29" s="218"/>
      <c r="N29" s="278"/>
      <c r="O29" s="278"/>
      <c r="P29" s="282"/>
      <c r="Q29" s="262"/>
      <c r="R29" s="297"/>
      <c r="S29" s="262"/>
      <c r="T29" s="262"/>
      <c r="U29" s="262"/>
      <c r="V29" s="282"/>
      <c r="W29" s="282"/>
      <c r="X29" s="277"/>
    </row>
    <row r="30" spans="1:24" x14ac:dyDescent="0.25">
      <c r="A30" s="14">
        <v>25</v>
      </c>
      <c r="B30" s="15" t="s">
        <v>6</v>
      </c>
      <c r="C30" s="16" t="s">
        <v>154</v>
      </c>
      <c r="D30" s="17">
        <v>2019</v>
      </c>
      <c r="E30" s="16" t="s">
        <v>42</v>
      </c>
      <c r="F30" s="18" t="s">
        <v>43</v>
      </c>
      <c r="G30" s="296"/>
      <c r="H30" s="330"/>
      <c r="I30" s="278"/>
      <c r="J30" s="282"/>
      <c r="K30" s="389">
        <f t="shared" si="0"/>
        <v>0</v>
      </c>
      <c r="L30" s="217"/>
      <c r="M30" s="218"/>
      <c r="N30" s="278"/>
      <c r="O30" s="278"/>
      <c r="P30" s="282"/>
      <c r="Q30" s="262"/>
      <c r="R30" s="297"/>
      <c r="S30" s="262"/>
      <c r="T30" s="262"/>
      <c r="U30" s="262"/>
      <c r="V30" s="282"/>
      <c r="W30" s="282"/>
      <c r="X30" s="277"/>
    </row>
    <row r="31" spans="1:24" x14ac:dyDescent="0.25">
      <c r="A31" s="14">
        <v>26</v>
      </c>
      <c r="B31" s="15" t="s">
        <v>6</v>
      </c>
      <c r="C31" s="16" t="s">
        <v>154</v>
      </c>
      <c r="D31" s="17">
        <v>2019</v>
      </c>
      <c r="E31" s="16" t="s">
        <v>44</v>
      </c>
      <c r="F31" s="18" t="s">
        <v>45</v>
      </c>
      <c r="G31" s="296"/>
      <c r="H31" s="330"/>
      <c r="I31" s="278"/>
      <c r="J31" s="282"/>
      <c r="K31" s="389">
        <f t="shared" si="0"/>
        <v>0</v>
      </c>
      <c r="L31" s="217"/>
      <c r="M31" s="218"/>
      <c r="N31" s="278"/>
      <c r="O31" s="278"/>
      <c r="P31" s="282"/>
      <c r="Q31" s="262"/>
      <c r="R31" s="297"/>
      <c r="S31" s="262"/>
      <c r="T31" s="262"/>
      <c r="U31" s="262"/>
      <c r="V31" s="282"/>
      <c r="W31" s="282"/>
      <c r="X31" s="277"/>
    </row>
    <row r="32" spans="1:24" x14ac:dyDescent="0.25">
      <c r="A32" s="14">
        <v>27</v>
      </c>
      <c r="B32" s="15" t="s">
        <v>6</v>
      </c>
      <c r="C32" s="16" t="s">
        <v>154</v>
      </c>
      <c r="D32" s="17">
        <v>2019</v>
      </c>
      <c r="E32" s="16" t="s">
        <v>46</v>
      </c>
      <c r="F32" s="18" t="s">
        <v>47</v>
      </c>
      <c r="G32" s="296"/>
      <c r="H32" s="330"/>
      <c r="I32" s="278"/>
      <c r="J32" s="282"/>
      <c r="K32" s="389">
        <f t="shared" si="0"/>
        <v>0</v>
      </c>
      <c r="L32" s="217"/>
      <c r="M32" s="218"/>
      <c r="N32" s="278"/>
      <c r="O32" s="278"/>
      <c r="P32" s="282"/>
      <c r="Q32" s="262"/>
      <c r="R32" s="297"/>
      <c r="S32" s="262"/>
      <c r="T32" s="262"/>
      <c r="U32" s="262"/>
      <c r="V32" s="282"/>
      <c r="W32" s="282"/>
      <c r="X32" s="277"/>
    </row>
    <row r="33" spans="1:24" x14ac:dyDescent="0.25">
      <c r="A33" s="14">
        <v>28</v>
      </c>
      <c r="B33" s="15" t="s">
        <v>6</v>
      </c>
      <c r="C33" s="16" t="s">
        <v>154</v>
      </c>
      <c r="D33" s="17">
        <v>2019</v>
      </c>
      <c r="E33" s="16" t="s">
        <v>125</v>
      </c>
      <c r="F33" s="18" t="s">
        <v>127</v>
      </c>
      <c r="G33" s="307"/>
      <c r="H33" s="330"/>
      <c r="I33" s="298"/>
      <c r="J33" s="299"/>
      <c r="K33" s="390">
        <f t="shared" si="0"/>
        <v>0</v>
      </c>
      <c r="L33" s="217"/>
      <c r="M33" s="218"/>
      <c r="N33" s="298"/>
      <c r="O33" s="298"/>
      <c r="P33" s="299"/>
      <c r="Q33" s="300"/>
      <c r="R33" s="301"/>
      <c r="S33" s="300"/>
      <c r="T33" s="300"/>
      <c r="U33" s="300"/>
      <c r="V33" s="299"/>
      <c r="W33" s="299"/>
      <c r="X33" s="302"/>
    </row>
    <row r="34" spans="1:24" x14ac:dyDescent="0.25">
      <c r="A34" s="14">
        <v>29</v>
      </c>
      <c r="B34" s="15" t="s">
        <v>6</v>
      </c>
      <c r="C34" s="16" t="s">
        <v>154</v>
      </c>
      <c r="D34" s="17">
        <v>2019</v>
      </c>
      <c r="E34" s="16" t="s">
        <v>125</v>
      </c>
      <c r="F34" s="18" t="s">
        <v>126</v>
      </c>
      <c r="G34" s="307"/>
      <c r="H34" s="330"/>
      <c r="I34" s="298"/>
      <c r="J34" s="299"/>
      <c r="K34" s="390">
        <f t="shared" si="0"/>
        <v>0</v>
      </c>
      <c r="L34" s="217"/>
      <c r="M34" s="218"/>
      <c r="N34" s="298"/>
      <c r="O34" s="298"/>
      <c r="P34" s="299"/>
      <c r="Q34" s="300"/>
      <c r="R34" s="301"/>
      <c r="S34" s="300"/>
      <c r="T34" s="300"/>
      <c r="U34" s="300"/>
      <c r="V34" s="299"/>
      <c r="W34" s="299"/>
      <c r="X34" s="302"/>
    </row>
    <row r="35" spans="1:24" x14ac:dyDescent="0.25">
      <c r="A35" s="14">
        <v>30</v>
      </c>
      <c r="B35" s="27" t="s">
        <v>6</v>
      </c>
      <c r="C35" s="28" t="s">
        <v>154</v>
      </c>
      <c r="D35" s="29">
        <v>2019</v>
      </c>
      <c r="E35" s="28" t="s">
        <v>125</v>
      </c>
      <c r="F35" s="19" t="s">
        <v>124</v>
      </c>
      <c r="G35" s="307"/>
      <c r="H35" s="330"/>
      <c r="I35" s="303"/>
      <c r="J35" s="304"/>
      <c r="K35" s="390">
        <f t="shared" si="0"/>
        <v>0</v>
      </c>
      <c r="L35" s="217"/>
      <c r="M35" s="218"/>
      <c r="N35" s="226"/>
      <c r="O35" s="226"/>
      <c r="P35" s="140"/>
      <c r="Q35" s="227"/>
      <c r="R35" s="228"/>
      <c r="S35" s="227"/>
      <c r="T35" s="227"/>
      <c r="U35" s="227"/>
      <c r="V35" s="304"/>
      <c r="W35" s="304"/>
      <c r="X35" s="309"/>
    </row>
    <row r="36" spans="1:24" ht="15.75" thickBot="1" x14ac:dyDescent="0.3">
      <c r="A36" s="14">
        <v>31</v>
      </c>
      <c r="B36" s="61" t="s">
        <v>6</v>
      </c>
      <c r="C36" s="62" t="s">
        <v>154</v>
      </c>
      <c r="D36" s="63">
        <v>2019</v>
      </c>
      <c r="E36" s="64" t="s">
        <v>125</v>
      </c>
      <c r="F36" s="65" t="s">
        <v>132</v>
      </c>
      <c r="G36" s="308"/>
      <c r="H36" s="331"/>
      <c r="I36" s="305"/>
      <c r="J36" s="306"/>
      <c r="K36" s="391">
        <f t="shared" si="0"/>
        <v>0</v>
      </c>
      <c r="L36" s="219"/>
      <c r="M36" s="220"/>
      <c r="N36" s="229"/>
      <c r="O36" s="229"/>
      <c r="P36" s="141"/>
      <c r="Q36" s="230"/>
      <c r="R36" s="231"/>
      <c r="S36" s="230"/>
      <c r="T36" s="230"/>
      <c r="U36" s="230"/>
      <c r="V36" s="306"/>
      <c r="W36" s="306"/>
      <c r="X36" s="310"/>
    </row>
    <row r="37" spans="1:24" x14ac:dyDescent="0.25">
      <c r="A37" s="14">
        <v>32</v>
      </c>
      <c r="B37" s="49" t="s">
        <v>6</v>
      </c>
      <c r="C37" s="50" t="s">
        <v>7</v>
      </c>
      <c r="D37" s="51">
        <v>2025</v>
      </c>
      <c r="E37" s="75" t="s">
        <v>125</v>
      </c>
      <c r="F37" s="76" t="s">
        <v>141</v>
      </c>
      <c r="G37" s="191"/>
      <c r="H37" s="311"/>
      <c r="I37" s="181">
        <f>SUM(I38,I41,I44,I67,I68)</f>
        <v>0</v>
      </c>
      <c r="J37" s="181">
        <f>SUM(J38,J41,J44,J67,J68)</f>
        <v>0</v>
      </c>
      <c r="K37" s="388">
        <f t="shared" si="0"/>
        <v>0</v>
      </c>
      <c r="L37" s="191"/>
      <c r="M37" s="181">
        <f>SUM(M38,M41,M44,M67,M68)</f>
        <v>0</v>
      </c>
      <c r="N37" s="181">
        <f>SUM(N38,N41,N44)</f>
        <v>0</v>
      </c>
      <c r="O37" s="181">
        <f>SUM(O38,O41,O44)</f>
        <v>0</v>
      </c>
      <c r="P37" s="181">
        <f>SUM(P38,P41,P44)</f>
        <v>0</v>
      </c>
      <c r="Q37" s="224"/>
      <c r="R37" s="225"/>
      <c r="S37" s="224"/>
      <c r="T37" s="224"/>
      <c r="U37" s="224"/>
      <c r="V37" s="181">
        <f>SUM(V38,V41,V44)</f>
        <v>0</v>
      </c>
      <c r="W37" s="181">
        <f>SUM(W38,W41,W44,W67,W68)</f>
        <v>0</v>
      </c>
      <c r="X37" s="189">
        <f>SUM(X38,X41,X44,X67,X68)</f>
        <v>0</v>
      </c>
    </row>
    <row r="38" spans="1:24" x14ac:dyDescent="0.25">
      <c r="A38" s="14">
        <v>33</v>
      </c>
      <c r="B38" s="27" t="s">
        <v>6</v>
      </c>
      <c r="C38" s="28" t="s">
        <v>7</v>
      </c>
      <c r="D38" s="29">
        <v>2025</v>
      </c>
      <c r="E38" s="28" t="s">
        <v>125</v>
      </c>
      <c r="F38" s="19" t="s">
        <v>123</v>
      </c>
      <c r="G38" s="192"/>
      <c r="H38" s="285"/>
      <c r="I38" s="185">
        <f>SUM(I39:I40)</f>
        <v>0</v>
      </c>
      <c r="J38" s="185">
        <f>SUM(J39:J40)</f>
        <v>0</v>
      </c>
      <c r="K38" s="389">
        <f t="shared" si="0"/>
        <v>0</v>
      </c>
      <c r="L38" s="192"/>
      <c r="M38" s="314"/>
      <c r="N38" s="185">
        <f>SUM(N39:N40)</f>
        <v>0</v>
      </c>
      <c r="O38" s="185">
        <f>SUM(O39:O40)</f>
        <v>0</v>
      </c>
      <c r="P38" s="185">
        <f>SUM(P39:P40)</f>
        <v>0</v>
      </c>
      <c r="Q38" s="328">
        <f>IF($K38=0,0,SUMPRODUCT($K39:$K40,Q39:Q40)/SUM($K39:$K40))</f>
        <v>0</v>
      </c>
      <c r="R38" s="328">
        <f>IF($K38=0,0,SUMPRODUCT($K39:$K40,R39:R40)/SUM($K39:$K40))</f>
        <v>0</v>
      </c>
      <c r="S38" s="328">
        <f>IF($K38=0,0,SUMPRODUCT($K39:$K40,S39:S40)/SUM($K39:$K40))</f>
        <v>0</v>
      </c>
      <c r="T38" s="328">
        <f>IF($K38=0,0,SUMPRODUCT($K39:$K40,T39:T40)/SUM($K39:$K40))</f>
        <v>0</v>
      </c>
      <c r="U38" s="328">
        <f>IF($K38=0,0,SUMPRODUCT($K39:$K40,U39:U40)/SUM($K39:$K40))</f>
        <v>0</v>
      </c>
      <c r="V38" s="185">
        <f>SUM(V39:V40)</f>
        <v>0</v>
      </c>
      <c r="W38" s="185">
        <f>SUM(W39:W40)</f>
        <v>0</v>
      </c>
      <c r="X38" s="160">
        <f>SUM(X39:X40)</f>
        <v>0</v>
      </c>
    </row>
    <row r="39" spans="1:24" x14ac:dyDescent="0.25">
      <c r="A39" s="14">
        <v>34</v>
      </c>
      <c r="B39" s="15" t="s">
        <v>6</v>
      </c>
      <c r="C39" s="16" t="s">
        <v>7</v>
      </c>
      <c r="D39" s="17">
        <v>2025</v>
      </c>
      <c r="E39" s="28" t="s">
        <v>125</v>
      </c>
      <c r="F39" s="18" t="s">
        <v>121</v>
      </c>
      <c r="G39" s="192"/>
      <c r="H39" s="285"/>
      <c r="I39" s="278"/>
      <c r="J39" s="282"/>
      <c r="K39" s="389">
        <f t="shared" si="0"/>
        <v>0</v>
      </c>
      <c r="L39" s="197"/>
      <c r="M39" s="196"/>
      <c r="N39" s="278"/>
      <c r="O39" s="278"/>
      <c r="P39" s="282"/>
      <c r="Q39" s="262"/>
      <c r="R39" s="262"/>
      <c r="S39" s="262"/>
      <c r="T39" s="262"/>
      <c r="U39" s="262"/>
      <c r="V39" s="282"/>
      <c r="W39" s="282"/>
      <c r="X39" s="277"/>
    </row>
    <row r="40" spans="1:24" x14ac:dyDescent="0.25">
      <c r="A40" s="14">
        <v>35</v>
      </c>
      <c r="B40" s="15" t="s">
        <v>6</v>
      </c>
      <c r="C40" s="16" t="s">
        <v>7</v>
      </c>
      <c r="D40" s="17">
        <v>2025</v>
      </c>
      <c r="E40" s="28" t="s">
        <v>125</v>
      </c>
      <c r="F40" s="18" t="s">
        <v>122</v>
      </c>
      <c r="G40" s="192"/>
      <c r="H40" s="285"/>
      <c r="I40" s="278"/>
      <c r="J40" s="282"/>
      <c r="K40" s="389">
        <f t="shared" si="0"/>
        <v>0</v>
      </c>
      <c r="L40" s="197"/>
      <c r="M40" s="196"/>
      <c r="N40" s="278"/>
      <c r="O40" s="278"/>
      <c r="P40" s="282"/>
      <c r="Q40" s="262"/>
      <c r="R40" s="262"/>
      <c r="S40" s="262"/>
      <c r="T40" s="262"/>
      <c r="U40" s="262"/>
      <c r="V40" s="282"/>
      <c r="W40" s="282"/>
      <c r="X40" s="277"/>
    </row>
    <row r="41" spans="1:24" x14ac:dyDescent="0.25">
      <c r="A41" s="14">
        <v>36</v>
      </c>
      <c r="B41" s="27" t="s">
        <v>6</v>
      </c>
      <c r="C41" s="28" t="s">
        <v>7</v>
      </c>
      <c r="D41" s="29">
        <v>2025</v>
      </c>
      <c r="E41" s="16" t="s">
        <v>125</v>
      </c>
      <c r="F41" s="138" t="s">
        <v>222</v>
      </c>
      <c r="G41" s="192"/>
      <c r="H41" s="285"/>
      <c r="I41" s="185">
        <f>SUM(I42:I43)</f>
        <v>0</v>
      </c>
      <c r="J41" s="185">
        <f>SUM(J42:J43)</f>
        <v>0</v>
      </c>
      <c r="K41" s="389">
        <f t="shared" si="0"/>
        <v>0</v>
      </c>
      <c r="L41" s="192"/>
      <c r="M41" s="314"/>
      <c r="N41" s="185">
        <f>SUM(N42:N43)</f>
        <v>0</v>
      </c>
      <c r="O41" s="185">
        <f>SUM(O42:O43)</f>
        <v>0</v>
      </c>
      <c r="P41" s="185">
        <f>SUM(P42:P43)</f>
        <v>0</v>
      </c>
      <c r="Q41" s="328">
        <f>IF($K41=0,0,SUMPRODUCT($K42:$K43,Q42:Q43)/SUM($K42:$K43))</f>
        <v>0</v>
      </c>
      <c r="R41" s="328">
        <f>IF($K41=0,0,SUMPRODUCT($K42:$K43,R42:R43)/SUM($K42:$K43))</f>
        <v>0</v>
      </c>
      <c r="S41" s="328">
        <f>IF($K41=0,0,SUMPRODUCT($K42:$K43,S42:S43)/SUM($K42:$K43))</f>
        <v>0</v>
      </c>
      <c r="T41" s="328">
        <f>IF($K41=0,0,SUMPRODUCT($K42:$K43,T42:T43)/SUM($K42:$K43))</f>
        <v>0</v>
      </c>
      <c r="U41" s="328">
        <f>IF($K41=0,0,SUMPRODUCT($K42:$K43,U42:U43)/SUM($K42:$K43))</f>
        <v>0</v>
      </c>
      <c r="V41" s="185">
        <f>SUM(V42:V43)</f>
        <v>0</v>
      </c>
      <c r="W41" s="185">
        <f>SUM(W42:W43)</f>
        <v>0</v>
      </c>
      <c r="X41" s="160">
        <f>SUM(X42:X43)</f>
        <v>0</v>
      </c>
    </row>
    <row r="42" spans="1:24" x14ac:dyDescent="0.25">
      <c r="A42" s="14">
        <v>37</v>
      </c>
      <c r="B42" s="15" t="s">
        <v>6</v>
      </c>
      <c r="C42" s="16" t="s">
        <v>7</v>
      </c>
      <c r="D42" s="17">
        <v>2025</v>
      </c>
      <c r="E42" s="16" t="s">
        <v>125</v>
      </c>
      <c r="F42" s="18" t="s">
        <v>223</v>
      </c>
      <c r="G42" s="192"/>
      <c r="H42" s="285"/>
      <c r="I42" s="278"/>
      <c r="J42" s="282"/>
      <c r="K42" s="389">
        <f t="shared" si="0"/>
        <v>0</v>
      </c>
      <c r="L42" s="197"/>
      <c r="M42" s="196"/>
      <c r="N42" s="278"/>
      <c r="O42" s="278"/>
      <c r="P42" s="282"/>
      <c r="Q42" s="262"/>
      <c r="R42" s="262"/>
      <c r="S42" s="262"/>
      <c r="T42" s="262"/>
      <c r="U42" s="262"/>
      <c r="V42" s="282"/>
      <c r="W42" s="282"/>
      <c r="X42" s="277"/>
    </row>
    <row r="43" spans="1:24" x14ac:dyDescent="0.25">
      <c r="A43" s="14">
        <v>38</v>
      </c>
      <c r="B43" s="15" t="s">
        <v>6</v>
      </c>
      <c r="C43" s="16" t="s">
        <v>7</v>
      </c>
      <c r="D43" s="17">
        <v>2025</v>
      </c>
      <c r="E43" s="16" t="s">
        <v>125</v>
      </c>
      <c r="F43" s="18" t="s">
        <v>108</v>
      </c>
      <c r="G43" s="192"/>
      <c r="H43" s="285"/>
      <c r="I43" s="278"/>
      <c r="J43" s="282"/>
      <c r="K43" s="389">
        <f t="shared" si="0"/>
        <v>0</v>
      </c>
      <c r="L43" s="197"/>
      <c r="M43" s="196"/>
      <c r="N43" s="278"/>
      <c r="O43" s="278"/>
      <c r="P43" s="282"/>
      <c r="Q43" s="262"/>
      <c r="R43" s="262"/>
      <c r="S43" s="262"/>
      <c r="T43" s="262"/>
      <c r="U43" s="262"/>
      <c r="V43" s="282"/>
      <c r="W43" s="282"/>
      <c r="X43" s="277"/>
    </row>
    <row r="44" spans="1:24" x14ac:dyDescent="0.25">
      <c r="A44" s="14">
        <v>39</v>
      </c>
      <c r="B44" s="27" t="s">
        <v>6</v>
      </c>
      <c r="C44" s="28" t="s">
        <v>7</v>
      </c>
      <c r="D44" s="29">
        <v>2025</v>
      </c>
      <c r="E44" s="28" t="s">
        <v>125</v>
      </c>
      <c r="F44" s="19" t="s">
        <v>107</v>
      </c>
      <c r="G44" s="192"/>
      <c r="H44" s="285"/>
      <c r="I44" s="185">
        <f>SUM(I45:I66)</f>
        <v>0</v>
      </c>
      <c r="J44" s="185">
        <f>SUM(J45:J66)</f>
        <v>0</v>
      </c>
      <c r="K44" s="389">
        <f t="shared" si="0"/>
        <v>0</v>
      </c>
      <c r="L44" s="185">
        <v>0</v>
      </c>
      <c r="M44" s="185">
        <f>SUM(M45:M66)</f>
        <v>0</v>
      </c>
      <c r="N44" s="185">
        <f>SUM(N45:N66)</f>
        <v>0</v>
      </c>
      <c r="O44" s="185">
        <f>SUM(O45:O66)</f>
        <v>0</v>
      </c>
      <c r="P44" s="185">
        <f>SUM(P45:P66)</f>
        <v>0</v>
      </c>
      <c r="Q44" s="328">
        <f>IF($K44=0,0,SUMPRODUCT($K45:$K66,Q45:Q66)/SUM($K45:$K66))</f>
        <v>0</v>
      </c>
      <c r="R44" s="328">
        <f>IF($K44=0,0,SUMPRODUCT($K45:$K66,R45:R66)/SUM($K45:$K66))</f>
        <v>0</v>
      </c>
      <c r="S44" s="328">
        <f>IF($K44=0,0,SUMPRODUCT($K45:$K66,S45:S66)/SUM($K45:$K66))</f>
        <v>0</v>
      </c>
      <c r="T44" s="328">
        <f>IF($K44=0,0,SUMPRODUCT($K45:$K66,T45:T66)/SUM($K45:$K66))</f>
        <v>0</v>
      </c>
      <c r="U44" s="328">
        <f>IF($K44=0,0,SUMPRODUCT($K45:$K66,U45:U66)/SUM($K45:$K66))</f>
        <v>0</v>
      </c>
      <c r="V44" s="185">
        <f>SUM(V45:V66)</f>
        <v>0</v>
      </c>
      <c r="W44" s="185">
        <f>SUM(W45:W66)</f>
        <v>0</v>
      </c>
      <c r="X44" s="160">
        <f>SUM(X45:X66)</f>
        <v>0</v>
      </c>
    </row>
    <row r="45" spans="1:24" x14ac:dyDescent="0.25">
      <c r="A45" s="14">
        <v>40</v>
      </c>
      <c r="B45" s="15" t="s">
        <v>6</v>
      </c>
      <c r="C45" s="16" t="s">
        <v>7</v>
      </c>
      <c r="D45" s="17">
        <v>2025</v>
      </c>
      <c r="E45" s="16" t="s">
        <v>8</v>
      </c>
      <c r="F45" s="18" t="s">
        <v>9</v>
      </c>
      <c r="G45" s="192"/>
      <c r="H45" s="285"/>
      <c r="I45" s="278"/>
      <c r="J45" s="282"/>
      <c r="K45" s="389">
        <f t="shared" si="0"/>
        <v>0</v>
      </c>
      <c r="L45" s="314"/>
      <c r="M45" s="287"/>
      <c r="N45" s="278"/>
      <c r="O45" s="278"/>
      <c r="P45" s="282"/>
      <c r="Q45" s="262"/>
      <c r="R45" s="297"/>
      <c r="S45" s="262"/>
      <c r="T45" s="262"/>
      <c r="U45" s="262"/>
      <c r="V45" s="282"/>
      <c r="W45" s="282"/>
      <c r="X45" s="277"/>
    </row>
    <row r="46" spans="1:24" x14ac:dyDescent="0.25">
      <c r="A46" s="14">
        <v>41</v>
      </c>
      <c r="B46" s="15" t="s">
        <v>6</v>
      </c>
      <c r="C46" s="16" t="s">
        <v>7</v>
      </c>
      <c r="D46" s="17">
        <v>2025</v>
      </c>
      <c r="E46" s="16" t="s">
        <v>10</v>
      </c>
      <c r="F46" s="18" t="s">
        <v>11</v>
      </c>
      <c r="G46" s="192"/>
      <c r="H46" s="285"/>
      <c r="I46" s="278"/>
      <c r="J46" s="282"/>
      <c r="K46" s="389">
        <f t="shared" si="0"/>
        <v>0</v>
      </c>
      <c r="L46" s="314"/>
      <c r="M46" s="287"/>
      <c r="N46" s="278"/>
      <c r="O46" s="278"/>
      <c r="P46" s="282"/>
      <c r="Q46" s="262"/>
      <c r="R46" s="297"/>
      <c r="S46" s="262"/>
      <c r="T46" s="262"/>
      <c r="U46" s="262"/>
      <c r="V46" s="282"/>
      <c r="W46" s="282"/>
      <c r="X46" s="277"/>
    </row>
    <row r="47" spans="1:24" x14ac:dyDescent="0.25">
      <c r="A47" s="14">
        <v>42</v>
      </c>
      <c r="B47" s="15" t="s">
        <v>6</v>
      </c>
      <c r="C47" s="16" t="s">
        <v>7</v>
      </c>
      <c r="D47" s="17">
        <v>2025</v>
      </c>
      <c r="E47" s="16" t="s">
        <v>12</v>
      </c>
      <c r="F47" s="18" t="s">
        <v>13</v>
      </c>
      <c r="G47" s="192"/>
      <c r="H47" s="285"/>
      <c r="I47" s="278"/>
      <c r="J47" s="282"/>
      <c r="K47" s="389">
        <f t="shared" si="0"/>
        <v>0</v>
      </c>
      <c r="L47" s="314"/>
      <c r="M47" s="287"/>
      <c r="N47" s="278"/>
      <c r="O47" s="278"/>
      <c r="P47" s="282"/>
      <c r="Q47" s="262"/>
      <c r="R47" s="297"/>
      <c r="S47" s="262"/>
      <c r="T47" s="262"/>
      <c r="U47" s="262"/>
      <c r="V47" s="282"/>
      <c r="W47" s="282"/>
      <c r="X47" s="277"/>
    </row>
    <row r="48" spans="1:24" x14ac:dyDescent="0.25">
      <c r="A48" s="14">
        <v>43</v>
      </c>
      <c r="B48" s="15" t="s">
        <v>6</v>
      </c>
      <c r="C48" s="16" t="s">
        <v>7</v>
      </c>
      <c r="D48" s="17">
        <v>2025</v>
      </c>
      <c r="E48" s="16" t="s">
        <v>14</v>
      </c>
      <c r="F48" s="18" t="s">
        <v>15</v>
      </c>
      <c r="G48" s="192"/>
      <c r="H48" s="285"/>
      <c r="I48" s="278"/>
      <c r="J48" s="282"/>
      <c r="K48" s="389">
        <f t="shared" si="0"/>
        <v>0</v>
      </c>
      <c r="L48" s="314"/>
      <c r="M48" s="287"/>
      <c r="N48" s="278"/>
      <c r="O48" s="278"/>
      <c r="P48" s="282"/>
      <c r="Q48" s="262"/>
      <c r="R48" s="297"/>
      <c r="S48" s="262"/>
      <c r="T48" s="262"/>
      <c r="U48" s="262"/>
      <c r="V48" s="282"/>
      <c r="W48" s="282"/>
      <c r="X48" s="277"/>
    </row>
    <row r="49" spans="1:24" x14ac:dyDescent="0.25">
      <c r="A49" s="14">
        <v>44</v>
      </c>
      <c r="B49" s="15" t="s">
        <v>6</v>
      </c>
      <c r="C49" s="16" t="s">
        <v>7</v>
      </c>
      <c r="D49" s="17">
        <v>2025</v>
      </c>
      <c r="E49" s="16" t="s">
        <v>16</v>
      </c>
      <c r="F49" s="18" t="s">
        <v>17</v>
      </c>
      <c r="G49" s="192"/>
      <c r="H49" s="285"/>
      <c r="I49" s="278"/>
      <c r="J49" s="282"/>
      <c r="K49" s="389">
        <f t="shared" si="0"/>
        <v>0</v>
      </c>
      <c r="L49" s="314"/>
      <c r="M49" s="287"/>
      <c r="N49" s="278"/>
      <c r="O49" s="278"/>
      <c r="P49" s="282"/>
      <c r="Q49" s="262"/>
      <c r="R49" s="297"/>
      <c r="S49" s="262"/>
      <c r="T49" s="262"/>
      <c r="U49" s="262"/>
      <c r="V49" s="282"/>
      <c r="W49" s="282"/>
      <c r="X49" s="277"/>
    </row>
    <row r="50" spans="1:24" x14ac:dyDescent="0.25">
      <c r="A50" s="14">
        <v>45</v>
      </c>
      <c r="B50" s="15" t="s">
        <v>6</v>
      </c>
      <c r="C50" s="16" t="s">
        <v>7</v>
      </c>
      <c r="D50" s="17">
        <v>2025</v>
      </c>
      <c r="E50" s="16" t="s">
        <v>18</v>
      </c>
      <c r="F50" s="18" t="s">
        <v>19</v>
      </c>
      <c r="G50" s="192"/>
      <c r="H50" s="285"/>
      <c r="I50" s="278"/>
      <c r="J50" s="282"/>
      <c r="K50" s="389">
        <f t="shared" si="0"/>
        <v>0</v>
      </c>
      <c r="L50" s="314"/>
      <c r="M50" s="287"/>
      <c r="N50" s="278"/>
      <c r="O50" s="278"/>
      <c r="P50" s="282"/>
      <c r="Q50" s="262"/>
      <c r="R50" s="297"/>
      <c r="S50" s="262"/>
      <c r="T50" s="262"/>
      <c r="U50" s="262"/>
      <c r="V50" s="282"/>
      <c r="W50" s="282"/>
      <c r="X50" s="277"/>
    </row>
    <row r="51" spans="1:24" x14ac:dyDescent="0.25">
      <c r="A51" s="14">
        <v>46</v>
      </c>
      <c r="B51" s="15" t="s">
        <v>6</v>
      </c>
      <c r="C51" s="16" t="s">
        <v>7</v>
      </c>
      <c r="D51" s="17">
        <v>2025</v>
      </c>
      <c r="E51" s="16" t="s">
        <v>20</v>
      </c>
      <c r="F51" s="18" t="s">
        <v>21</v>
      </c>
      <c r="G51" s="192"/>
      <c r="H51" s="285"/>
      <c r="I51" s="278"/>
      <c r="J51" s="282"/>
      <c r="K51" s="389">
        <f t="shared" si="0"/>
        <v>0</v>
      </c>
      <c r="L51" s="314"/>
      <c r="M51" s="287"/>
      <c r="N51" s="278"/>
      <c r="O51" s="278"/>
      <c r="P51" s="282"/>
      <c r="Q51" s="262"/>
      <c r="R51" s="297"/>
      <c r="S51" s="262"/>
      <c r="T51" s="262"/>
      <c r="U51" s="262"/>
      <c r="V51" s="282"/>
      <c r="W51" s="282"/>
      <c r="X51" s="277"/>
    </row>
    <row r="52" spans="1:24" x14ac:dyDescent="0.25">
      <c r="A52" s="14">
        <v>47</v>
      </c>
      <c r="B52" s="15" t="s">
        <v>6</v>
      </c>
      <c r="C52" s="16" t="s">
        <v>7</v>
      </c>
      <c r="D52" s="17">
        <v>2025</v>
      </c>
      <c r="E52" s="16" t="s">
        <v>22</v>
      </c>
      <c r="F52" s="18" t="s">
        <v>23</v>
      </c>
      <c r="G52" s="192"/>
      <c r="H52" s="285"/>
      <c r="I52" s="278"/>
      <c r="J52" s="282"/>
      <c r="K52" s="389">
        <f t="shared" si="0"/>
        <v>0</v>
      </c>
      <c r="L52" s="314"/>
      <c r="M52" s="287"/>
      <c r="N52" s="278"/>
      <c r="O52" s="278"/>
      <c r="P52" s="282"/>
      <c r="Q52" s="262"/>
      <c r="R52" s="297"/>
      <c r="S52" s="262"/>
      <c r="T52" s="262"/>
      <c r="U52" s="262"/>
      <c r="V52" s="282"/>
      <c r="W52" s="282"/>
      <c r="X52" s="277"/>
    </row>
    <row r="53" spans="1:24" x14ac:dyDescent="0.25">
      <c r="A53" s="14">
        <v>48</v>
      </c>
      <c r="B53" s="15" t="s">
        <v>6</v>
      </c>
      <c r="C53" s="16" t="s">
        <v>7</v>
      </c>
      <c r="D53" s="17">
        <v>2025</v>
      </c>
      <c r="E53" s="16" t="s">
        <v>24</v>
      </c>
      <c r="F53" s="18" t="s">
        <v>25</v>
      </c>
      <c r="G53" s="192"/>
      <c r="H53" s="285"/>
      <c r="I53" s="278"/>
      <c r="J53" s="282"/>
      <c r="K53" s="389">
        <f t="shared" si="0"/>
        <v>0</v>
      </c>
      <c r="L53" s="314"/>
      <c r="M53" s="287"/>
      <c r="N53" s="278"/>
      <c r="O53" s="278"/>
      <c r="P53" s="282"/>
      <c r="Q53" s="262"/>
      <c r="R53" s="297"/>
      <c r="S53" s="262"/>
      <c r="T53" s="262"/>
      <c r="U53" s="262"/>
      <c r="V53" s="282"/>
      <c r="W53" s="282"/>
      <c r="X53" s="277"/>
    </row>
    <row r="54" spans="1:24" x14ac:dyDescent="0.25">
      <c r="A54" s="14">
        <v>49</v>
      </c>
      <c r="B54" s="15" t="s">
        <v>6</v>
      </c>
      <c r="C54" s="16" t="s">
        <v>7</v>
      </c>
      <c r="D54" s="17">
        <v>2025</v>
      </c>
      <c r="E54" s="16" t="s">
        <v>26</v>
      </c>
      <c r="F54" s="18" t="s">
        <v>27</v>
      </c>
      <c r="G54" s="192"/>
      <c r="H54" s="285"/>
      <c r="I54" s="278"/>
      <c r="J54" s="282"/>
      <c r="K54" s="389">
        <f t="shared" si="0"/>
        <v>0</v>
      </c>
      <c r="L54" s="314"/>
      <c r="M54" s="287"/>
      <c r="N54" s="278"/>
      <c r="O54" s="278"/>
      <c r="P54" s="282"/>
      <c r="Q54" s="262"/>
      <c r="R54" s="297"/>
      <c r="S54" s="262"/>
      <c r="T54" s="262"/>
      <c r="U54" s="262"/>
      <c r="V54" s="282"/>
      <c r="W54" s="282"/>
      <c r="X54" s="277"/>
    </row>
    <row r="55" spans="1:24" x14ac:dyDescent="0.25">
      <c r="A55" s="14">
        <v>50</v>
      </c>
      <c r="B55" s="15" t="s">
        <v>6</v>
      </c>
      <c r="C55" s="16" t="s">
        <v>7</v>
      </c>
      <c r="D55" s="17">
        <v>2025</v>
      </c>
      <c r="E55" s="16" t="s">
        <v>28</v>
      </c>
      <c r="F55" s="18" t="s">
        <v>29</v>
      </c>
      <c r="G55" s="192"/>
      <c r="H55" s="285"/>
      <c r="I55" s="278"/>
      <c r="J55" s="282"/>
      <c r="K55" s="389">
        <f t="shared" si="0"/>
        <v>0</v>
      </c>
      <c r="L55" s="314"/>
      <c r="M55" s="287"/>
      <c r="N55" s="278"/>
      <c r="O55" s="278"/>
      <c r="P55" s="282"/>
      <c r="Q55" s="262"/>
      <c r="R55" s="297"/>
      <c r="S55" s="262"/>
      <c r="T55" s="262"/>
      <c r="U55" s="262"/>
      <c r="V55" s="282"/>
      <c r="W55" s="282"/>
      <c r="X55" s="277"/>
    </row>
    <row r="56" spans="1:24" x14ac:dyDescent="0.25">
      <c r="A56" s="14">
        <v>51</v>
      </c>
      <c r="B56" s="15" t="s">
        <v>6</v>
      </c>
      <c r="C56" s="16" t="s">
        <v>7</v>
      </c>
      <c r="D56" s="17">
        <v>2025</v>
      </c>
      <c r="E56" s="16" t="s">
        <v>30</v>
      </c>
      <c r="F56" s="18" t="s">
        <v>31</v>
      </c>
      <c r="G56" s="192"/>
      <c r="H56" s="285"/>
      <c r="I56" s="278"/>
      <c r="J56" s="282"/>
      <c r="K56" s="389">
        <f t="shared" si="0"/>
        <v>0</v>
      </c>
      <c r="L56" s="314"/>
      <c r="M56" s="287"/>
      <c r="N56" s="278"/>
      <c r="O56" s="278"/>
      <c r="P56" s="282"/>
      <c r="Q56" s="262"/>
      <c r="R56" s="297"/>
      <c r="S56" s="262"/>
      <c r="T56" s="262"/>
      <c r="U56" s="262"/>
      <c r="V56" s="282"/>
      <c r="W56" s="282"/>
      <c r="X56" s="277"/>
    </row>
    <row r="57" spans="1:24" x14ac:dyDescent="0.25">
      <c r="A57" s="14">
        <v>52</v>
      </c>
      <c r="B57" s="15" t="s">
        <v>6</v>
      </c>
      <c r="C57" s="16" t="s">
        <v>7</v>
      </c>
      <c r="D57" s="17">
        <v>2025</v>
      </c>
      <c r="E57" s="16" t="s">
        <v>32</v>
      </c>
      <c r="F57" s="18" t="s">
        <v>33</v>
      </c>
      <c r="G57" s="192"/>
      <c r="H57" s="285"/>
      <c r="I57" s="278"/>
      <c r="J57" s="282"/>
      <c r="K57" s="389">
        <f t="shared" si="0"/>
        <v>0</v>
      </c>
      <c r="L57" s="314"/>
      <c r="M57" s="287"/>
      <c r="N57" s="278"/>
      <c r="O57" s="278"/>
      <c r="P57" s="282"/>
      <c r="Q57" s="262"/>
      <c r="R57" s="297"/>
      <c r="S57" s="262"/>
      <c r="T57" s="262"/>
      <c r="U57" s="262"/>
      <c r="V57" s="282"/>
      <c r="W57" s="282"/>
      <c r="X57" s="277"/>
    </row>
    <row r="58" spans="1:24" x14ac:dyDescent="0.25">
      <c r="A58" s="14">
        <v>53</v>
      </c>
      <c r="B58" s="15" t="s">
        <v>6</v>
      </c>
      <c r="C58" s="16" t="s">
        <v>7</v>
      </c>
      <c r="D58" s="17">
        <v>2025</v>
      </c>
      <c r="E58" s="16" t="s">
        <v>34</v>
      </c>
      <c r="F58" s="18" t="s">
        <v>35</v>
      </c>
      <c r="G58" s="192"/>
      <c r="H58" s="285"/>
      <c r="I58" s="278"/>
      <c r="J58" s="282"/>
      <c r="K58" s="389">
        <f t="shared" si="0"/>
        <v>0</v>
      </c>
      <c r="L58" s="314"/>
      <c r="M58" s="287"/>
      <c r="N58" s="278"/>
      <c r="O58" s="278"/>
      <c r="P58" s="282"/>
      <c r="Q58" s="262"/>
      <c r="R58" s="297"/>
      <c r="S58" s="262"/>
      <c r="T58" s="262"/>
      <c r="U58" s="262"/>
      <c r="V58" s="282"/>
      <c r="W58" s="282"/>
      <c r="X58" s="277"/>
    </row>
    <row r="59" spans="1:24" x14ac:dyDescent="0.25">
      <c r="A59" s="14">
        <v>54</v>
      </c>
      <c r="B59" s="15" t="s">
        <v>6</v>
      </c>
      <c r="C59" s="16" t="s">
        <v>7</v>
      </c>
      <c r="D59" s="17">
        <v>2025</v>
      </c>
      <c r="E59" s="16" t="s">
        <v>36</v>
      </c>
      <c r="F59" s="18" t="s">
        <v>37</v>
      </c>
      <c r="G59" s="192"/>
      <c r="H59" s="285"/>
      <c r="I59" s="278"/>
      <c r="J59" s="282"/>
      <c r="K59" s="389">
        <f t="shared" si="0"/>
        <v>0</v>
      </c>
      <c r="L59" s="314"/>
      <c r="M59" s="287"/>
      <c r="N59" s="278"/>
      <c r="O59" s="278"/>
      <c r="P59" s="282"/>
      <c r="Q59" s="262"/>
      <c r="R59" s="297"/>
      <c r="S59" s="262"/>
      <c r="T59" s="262"/>
      <c r="U59" s="262"/>
      <c r="V59" s="282"/>
      <c r="W59" s="282"/>
      <c r="X59" s="277"/>
    </row>
    <row r="60" spans="1:24" x14ac:dyDescent="0.25">
      <c r="A60" s="14">
        <v>55</v>
      </c>
      <c r="B60" s="15" t="s">
        <v>6</v>
      </c>
      <c r="C60" s="16" t="s">
        <v>7</v>
      </c>
      <c r="D60" s="17">
        <v>2025</v>
      </c>
      <c r="E60" s="16" t="s">
        <v>38</v>
      </c>
      <c r="F60" s="18" t="s">
        <v>39</v>
      </c>
      <c r="G60" s="192"/>
      <c r="H60" s="285"/>
      <c r="I60" s="278"/>
      <c r="J60" s="282"/>
      <c r="K60" s="389">
        <f t="shared" si="0"/>
        <v>0</v>
      </c>
      <c r="L60" s="314"/>
      <c r="M60" s="287"/>
      <c r="N60" s="278"/>
      <c r="O60" s="278"/>
      <c r="P60" s="282"/>
      <c r="Q60" s="262"/>
      <c r="R60" s="297"/>
      <c r="S60" s="262"/>
      <c r="T60" s="262"/>
      <c r="U60" s="262"/>
      <c r="V60" s="282"/>
      <c r="W60" s="282"/>
      <c r="X60" s="277"/>
    </row>
    <row r="61" spans="1:24" x14ac:dyDescent="0.25">
      <c r="A61" s="14">
        <v>56</v>
      </c>
      <c r="B61" s="15" t="s">
        <v>6</v>
      </c>
      <c r="C61" s="16" t="s">
        <v>7</v>
      </c>
      <c r="D61" s="17">
        <v>2025</v>
      </c>
      <c r="E61" s="16" t="s">
        <v>40</v>
      </c>
      <c r="F61" s="18" t="s">
        <v>41</v>
      </c>
      <c r="G61" s="192"/>
      <c r="H61" s="285"/>
      <c r="I61" s="278"/>
      <c r="J61" s="282"/>
      <c r="K61" s="389">
        <f t="shared" si="0"/>
        <v>0</v>
      </c>
      <c r="L61" s="314"/>
      <c r="M61" s="287"/>
      <c r="N61" s="278"/>
      <c r="O61" s="278"/>
      <c r="P61" s="282"/>
      <c r="Q61" s="262"/>
      <c r="R61" s="297"/>
      <c r="S61" s="262"/>
      <c r="T61" s="262"/>
      <c r="U61" s="262"/>
      <c r="V61" s="282"/>
      <c r="W61" s="282"/>
      <c r="X61" s="277"/>
    </row>
    <row r="62" spans="1:24" x14ac:dyDescent="0.25">
      <c r="A62" s="14">
        <v>57</v>
      </c>
      <c r="B62" s="15" t="s">
        <v>6</v>
      </c>
      <c r="C62" s="16" t="s">
        <v>7</v>
      </c>
      <c r="D62" s="17">
        <v>2025</v>
      </c>
      <c r="E62" s="16" t="s">
        <v>42</v>
      </c>
      <c r="F62" s="18" t="s">
        <v>43</v>
      </c>
      <c r="G62" s="192"/>
      <c r="H62" s="285"/>
      <c r="I62" s="278"/>
      <c r="J62" s="282"/>
      <c r="K62" s="389">
        <f t="shared" si="0"/>
        <v>0</v>
      </c>
      <c r="L62" s="314"/>
      <c r="M62" s="287"/>
      <c r="N62" s="278"/>
      <c r="O62" s="278"/>
      <c r="P62" s="282"/>
      <c r="Q62" s="262"/>
      <c r="R62" s="297"/>
      <c r="S62" s="262"/>
      <c r="T62" s="262"/>
      <c r="U62" s="262"/>
      <c r="V62" s="282"/>
      <c r="W62" s="282"/>
      <c r="X62" s="277"/>
    </row>
    <row r="63" spans="1:24" x14ac:dyDescent="0.25">
      <c r="A63" s="14">
        <v>58</v>
      </c>
      <c r="B63" s="15" t="s">
        <v>6</v>
      </c>
      <c r="C63" s="16" t="s">
        <v>7</v>
      </c>
      <c r="D63" s="17">
        <v>2025</v>
      </c>
      <c r="E63" s="16" t="s">
        <v>44</v>
      </c>
      <c r="F63" s="18" t="s">
        <v>45</v>
      </c>
      <c r="G63" s="192"/>
      <c r="H63" s="285"/>
      <c r="I63" s="278"/>
      <c r="J63" s="282"/>
      <c r="K63" s="389">
        <f t="shared" si="0"/>
        <v>0</v>
      </c>
      <c r="L63" s="314"/>
      <c r="M63" s="287"/>
      <c r="N63" s="278"/>
      <c r="O63" s="278"/>
      <c r="P63" s="282"/>
      <c r="Q63" s="262"/>
      <c r="R63" s="297"/>
      <c r="S63" s="262"/>
      <c r="T63" s="262"/>
      <c r="U63" s="262"/>
      <c r="V63" s="282"/>
      <c r="W63" s="282"/>
      <c r="X63" s="277"/>
    </row>
    <row r="64" spans="1:24" x14ac:dyDescent="0.25">
      <c r="A64" s="14">
        <v>59</v>
      </c>
      <c r="B64" s="15" t="s">
        <v>6</v>
      </c>
      <c r="C64" s="16" t="s">
        <v>7</v>
      </c>
      <c r="D64" s="17">
        <v>2025</v>
      </c>
      <c r="E64" s="16" t="s">
        <v>46</v>
      </c>
      <c r="F64" s="18" t="s">
        <v>47</v>
      </c>
      <c r="G64" s="192"/>
      <c r="H64" s="285"/>
      <c r="I64" s="278"/>
      <c r="J64" s="282"/>
      <c r="K64" s="389">
        <f t="shared" si="0"/>
        <v>0</v>
      </c>
      <c r="L64" s="314"/>
      <c r="M64" s="287"/>
      <c r="N64" s="278"/>
      <c r="O64" s="278"/>
      <c r="P64" s="282"/>
      <c r="Q64" s="262"/>
      <c r="R64" s="297"/>
      <c r="S64" s="262"/>
      <c r="T64" s="262"/>
      <c r="U64" s="262"/>
      <c r="V64" s="282"/>
      <c r="W64" s="282"/>
      <c r="X64" s="277"/>
    </row>
    <row r="65" spans="1:24" x14ac:dyDescent="0.25">
      <c r="A65" s="14">
        <v>60</v>
      </c>
      <c r="B65" s="15" t="s">
        <v>6</v>
      </c>
      <c r="C65" s="16" t="s">
        <v>7</v>
      </c>
      <c r="D65" s="17">
        <v>2025</v>
      </c>
      <c r="E65" s="16" t="s">
        <v>125</v>
      </c>
      <c r="F65" s="18" t="s">
        <v>127</v>
      </c>
      <c r="G65" s="193"/>
      <c r="H65" s="285"/>
      <c r="I65" s="298"/>
      <c r="J65" s="299"/>
      <c r="K65" s="390">
        <f t="shared" si="0"/>
        <v>0</v>
      </c>
      <c r="L65" s="314"/>
      <c r="M65" s="287"/>
      <c r="N65" s="298"/>
      <c r="O65" s="298"/>
      <c r="P65" s="299"/>
      <c r="Q65" s="300"/>
      <c r="R65" s="301"/>
      <c r="S65" s="300"/>
      <c r="T65" s="300"/>
      <c r="U65" s="300"/>
      <c r="V65" s="299"/>
      <c r="W65" s="299"/>
      <c r="X65" s="302"/>
    </row>
    <row r="66" spans="1:24" x14ac:dyDescent="0.25">
      <c r="A66" s="14">
        <v>61</v>
      </c>
      <c r="B66" s="15" t="s">
        <v>6</v>
      </c>
      <c r="C66" s="16" t="s">
        <v>7</v>
      </c>
      <c r="D66" s="17">
        <v>2025</v>
      </c>
      <c r="E66" s="16" t="s">
        <v>125</v>
      </c>
      <c r="F66" s="18" t="s">
        <v>126</v>
      </c>
      <c r="G66" s="193"/>
      <c r="H66" s="285"/>
      <c r="I66" s="298"/>
      <c r="J66" s="299"/>
      <c r="K66" s="390">
        <f t="shared" si="0"/>
        <v>0</v>
      </c>
      <c r="L66" s="314"/>
      <c r="M66" s="287"/>
      <c r="N66" s="298"/>
      <c r="O66" s="298"/>
      <c r="P66" s="299"/>
      <c r="Q66" s="300"/>
      <c r="R66" s="301"/>
      <c r="S66" s="300"/>
      <c r="T66" s="300"/>
      <c r="U66" s="300"/>
      <c r="V66" s="299"/>
      <c r="W66" s="299"/>
      <c r="X66" s="302"/>
    </row>
    <row r="67" spans="1:24" x14ac:dyDescent="0.25">
      <c r="A67" s="14">
        <v>62</v>
      </c>
      <c r="B67" s="27" t="s">
        <v>6</v>
      </c>
      <c r="C67" s="28" t="s">
        <v>7</v>
      </c>
      <c r="D67" s="29">
        <v>2025</v>
      </c>
      <c r="E67" s="28" t="s">
        <v>125</v>
      </c>
      <c r="F67" s="19" t="s">
        <v>124</v>
      </c>
      <c r="G67" s="193"/>
      <c r="H67" s="285"/>
      <c r="I67" s="298"/>
      <c r="J67" s="299"/>
      <c r="K67" s="390">
        <f t="shared" si="0"/>
        <v>0</v>
      </c>
      <c r="L67" s="197"/>
      <c r="M67" s="287"/>
      <c r="N67" s="199"/>
      <c r="O67" s="199"/>
      <c r="P67" s="200"/>
      <c r="Q67" s="201"/>
      <c r="R67" s="202"/>
      <c r="S67" s="201"/>
      <c r="T67" s="201"/>
      <c r="U67" s="201"/>
      <c r="V67" s="200"/>
      <c r="W67" s="200"/>
      <c r="X67" s="203"/>
    </row>
    <row r="68" spans="1:24" ht="15.75" thickBot="1" x14ac:dyDescent="0.3">
      <c r="A68" s="14">
        <v>63</v>
      </c>
      <c r="B68" s="61" t="s">
        <v>6</v>
      </c>
      <c r="C68" s="62" t="s">
        <v>7</v>
      </c>
      <c r="D68" s="63">
        <v>2025</v>
      </c>
      <c r="E68" s="64" t="s">
        <v>125</v>
      </c>
      <c r="F68" s="65" t="s">
        <v>132</v>
      </c>
      <c r="G68" s="194"/>
      <c r="H68" s="271"/>
      <c r="I68" s="312"/>
      <c r="J68" s="313"/>
      <c r="K68" s="391">
        <f t="shared" si="0"/>
        <v>0</v>
      </c>
      <c r="L68" s="198"/>
      <c r="M68" s="272"/>
      <c r="N68" s="204"/>
      <c r="O68" s="204"/>
      <c r="P68" s="205"/>
      <c r="Q68" s="206"/>
      <c r="R68" s="207"/>
      <c r="S68" s="206"/>
      <c r="T68" s="206"/>
      <c r="U68" s="206"/>
      <c r="V68" s="205"/>
      <c r="W68" s="205"/>
      <c r="X68" s="208"/>
    </row>
    <row r="69" spans="1:24" x14ac:dyDescent="0.25">
      <c r="A69" s="14">
        <v>64</v>
      </c>
      <c r="B69" s="49" t="s">
        <v>6</v>
      </c>
      <c r="C69" s="50" t="s">
        <v>7</v>
      </c>
      <c r="D69" s="51">
        <v>2035</v>
      </c>
      <c r="E69" s="75" t="s">
        <v>125</v>
      </c>
      <c r="F69" s="76" t="s">
        <v>141</v>
      </c>
      <c r="G69" s="191"/>
      <c r="H69" s="311"/>
      <c r="I69" s="181">
        <f>SUM(I70,I73,I76,I99,I100)</f>
        <v>0</v>
      </c>
      <c r="J69" s="181">
        <f>SUM(J70,J73,J76,J99,J100)</f>
        <v>0</v>
      </c>
      <c r="K69" s="388">
        <f t="shared" ref="K69:K132" si="1">SUM(I69:J69)</f>
        <v>0</v>
      </c>
      <c r="L69" s="191"/>
      <c r="M69" s="181">
        <f>SUM(M70,M73,M76,M99,M100)</f>
        <v>0</v>
      </c>
      <c r="N69" s="181">
        <f>SUM(N70,N73,N76)</f>
        <v>0</v>
      </c>
      <c r="O69" s="181">
        <f>SUM(O70,O73,O76)</f>
        <v>0</v>
      </c>
      <c r="P69" s="181">
        <f>SUM(P70,P73,P76)</f>
        <v>0</v>
      </c>
      <c r="Q69" s="224"/>
      <c r="R69" s="225"/>
      <c r="S69" s="224"/>
      <c r="T69" s="224"/>
      <c r="U69" s="224"/>
      <c r="V69" s="181">
        <f>SUM(V70,V73,V76)</f>
        <v>0</v>
      </c>
      <c r="W69" s="181">
        <f>SUM(W70,W73,W76,W99,W100)</f>
        <v>0</v>
      </c>
      <c r="X69" s="189">
        <f>SUM(X70,X73,X76,X99,X100)</f>
        <v>0</v>
      </c>
    </row>
    <row r="70" spans="1:24" x14ac:dyDescent="0.25">
      <c r="A70" s="14">
        <v>65</v>
      </c>
      <c r="B70" s="27" t="s">
        <v>6</v>
      </c>
      <c r="C70" s="28" t="s">
        <v>7</v>
      </c>
      <c r="D70" s="29">
        <v>2035</v>
      </c>
      <c r="E70" s="28" t="s">
        <v>125</v>
      </c>
      <c r="F70" s="19" t="s">
        <v>123</v>
      </c>
      <c r="G70" s="192"/>
      <c r="H70" s="285"/>
      <c r="I70" s="185">
        <f>SUM(I71:I72)</f>
        <v>0</v>
      </c>
      <c r="J70" s="185">
        <f>SUM(J71:J72)</f>
        <v>0</v>
      </c>
      <c r="K70" s="389">
        <f t="shared" si="1"/>
        <v>0</v>
      </c>
      <c r="L70" s="192"/>
      <c r="M70" s="314"/>
      <c r="N70" s="185">
        <f>SUM(N71:N72)</f>
        <v>0</v>
      </c>
      <c r="O70" s="185">
        <f>SUM(O71:O72)</f>
        <v>0</v>
      </c>
      <c r="P70" s="185">
        <f>SUM(P71:P72)</f>
        <v>0</v>
      </c>
      <c r="Q70" s="328">
        <f>IF($K70=0,0,SUMPRODUCT($K71:$K72,Q71:Q72)/SUM($K71:$K72))</f>
        <v>0</v>
      </c>
      <c r="R70" s="328">
        <f>IF($K70=0,0,SUMPRODUCT($K71:$K72,R71:R72)/SUM($K71:$K72))</f>
        <v>0</v>
      </c>
      <c r="S70" s="328">
        <f>IF($K70=0,0,SUMPRODUCT($K71:$K72,S71:S72)/SUM($K71:$K72))</f>
        <v>0</v>
      </c>
      <c r="T70" s="328">
        <f>IF($K70=0,0,SUMPRODUCT($K71:$K72,T71:T72)/SUM($K71:$K72))</f>
        <v>0</v>
      </c>
      <c r="U70" s="328">
        <f>IF($K70=0,0,SUMPRODUCT($K71:$K72,U71:U72)/SUM($K71:$K72))</f>
        <v>0</v>
      </c>
      <c r="V70" s="185">
        <f>SUM(V71:V72)</f>
        <v>0</v>
      </c>
      <c r="W70" s="185">
        <f>SUM(W71:W72)</f>
        <v>0</v>
      </c>
      <c r="X70" s="160">
        <f>SUM(X71:X72)</f>
        <v>0</v>
      </c>
    </row>
    <row r="71" spans="1:24" x14ac:dyDescent="0.25">
      <c r="A71" s="14">
        <v>66</v>
      </c>
      <c r="B71" s="15" t="s">
        <v>6</v>
      </c>
      <c r="C71" s="16" t="s">
        <v>7</v>
      </c>
      <c r="D71" s="17">
        <v>2035</v>
      </c>
      <c r="E71" s="28" t="s">
        <v>125</v>
      </c>
      <c r="F71" s="18" t="s">
        <v>121</v>
      </c>
      <c r="G71" s="192"/>
      <c r="H71" s="285"/>
      <c r="I71" s="278"/>
      <c r="J71" s="282"/>
      <c r="K71" s="389">
        <f t="shared" si="1"/>
        <v>0</v>
      </c>
      <c r="L71" s="197"/>
      <c r="M71" s="196"/>
      <c r="N71" s="278"/>
      <c r="O71" s="278"/>
      <c r="P71" s="282"/>
      <c r="Q71" s="262"/>
      <c r="R71" s="262"/>
      <c r="S71" s="262"/>
      <c r="T71" s="262"/>
      <c r="U71" s="262"/>
      <c r="V71" s="282"/>
      <c r="W71" s="282"/>
      <c r="X71" s="277"/>
    </row>
    <row r="72" spans="1:24" x14ac:dyDescent="0.25">
      <c r="A72" s="14">
        <v>67</v>
      </c>
      <c r="B72" s="15" t="s">
        <v>6</v>
      </c>
      <c r="C72" s="16" t="s">
        <v>7</v>
      </c>
      <c r="D72" s="17">
        <v>2035</v>
      </c>
      <c r="E72" s="28" t="s">
        <v>125</v>
      </c>
      <c r="F72" s="18" t="s">
        <v>122</v>
      </c>
      <c r="G72" s="192"/>
      <c r="H72" s="285"/>
      <c r="I72" s="278"/>
      <c r="J72" s="282"/>
      <c r="K72" s="389">
        <f t="shared" si="1"/>
        <v>0</v>
      </c>
      <c r="L72" s="197"/>
      <c r="M72" s="196"/>
      <c r="N72" s="278"/>
      <c r="O72" s="278"/>
      <c r="P72" s="282"/>
      <c r="Q72" s="262"/>
      <c r="R72" s="262"/>
      <c r="S72" s="262"/>
      <c r="T72" s="262"/>
      <c r="U72" s="262"/>
      <c r="V72" s="282"/>
      <c r="W72" s="282"/>
      <c r="X72" s="277"/>
    </row>
    <row r="73" spans="1:24" x14ac:dyDescent="0.25">
      <c r="A73" s="14">
        <v>68</v>
      </c>
      <c r="B73" s="27" t="s">
        <v>6</v>
      </c>
      <c r="C73" s="28" t="s">
        <v>7</v>
      </c>
      <c r="D73" s="29">
        <v>2035</v>
      </c>
      <c r="E73" s="16" t="s">
        <v>125</v>
      </c>
      <c r="F73" s="138" t="s">
        <v>222</v>
      </c>
      <c r="G73" s="192"/>
      <c r="H73" s="285"/>
      <c r="I73" s="185">
        <f>SUM(I74:I75)</f>
        <v>0</v>
      </c>
      <c r="J73" s="185">
        <f>SUM(J74:J75)</f>
        <v>0</v>
      </c>
      <c r="K73" s="389">
        <f t="shared" si="1"/>
        <v>0</v>
      </c>
      <c r="L73" s="192"/>
      <c r="M73" s="314"/>
      <c r="N73" s="185">
        <f>SUM(N74:N75)</f>
        <v>0</v>
      </c>
      <c r="O73" s="185">
        <f>SUM(O74:O75)</f>
        <v>0</v>
      </c>
      <c r="P73" s="185">
        <f>SUM(P74:P75)</f>
        <v>0</v>
      </c>
      <c r="Q73" s="328">
        <f>IF($K73=0,0,SUMPRODUCT($K74:$K75,Q74:Q75)/SUM($K74:$K75))</f>
        <v>0</v>
      </c>
      <c r="R73" s="328">
        <f>IF($K73=0,0,SUMPRODUCT($K74:$K75,R74:R75)/SUM($K74:$K75))</f>
        <v>0</v>
      </c>
      <c r="S73" s="328">
        <f>IF($K73=0,0,SUMPRODUCT($K74:$K75,S74:S75)/SUM($K74:$K75))</f>
        <v>0</v>
      </c>
      <c r="T73" s="328">
        <f>IF($K73=0,0,SUMPRODUCT($K74:$K75,T74:T75)/SUM($K74:$K75))</f>
        <v>0</v>
      </c>
      <c r="U73" s="328">
        <f>IF($K73=0,0,SUMPRODUCT($K74:$K75,U74:U75)/SUM($K74:$K75))</f>
        <v>0</v>
      </c>
      <c r="V73" s="185">
        <f>SUM(V74:V75)</f>
        <v>0</v>
      </c>
      <c r="W73" s="185">
        <f>SUM(W74:W75)</f>
        <v>0</v>
      </c>
      <c r="X73" s="160">
        <f>SUM(X74:X75)</f>
        <v>0</v>
      </c>
    </row>
    <row r="74" spans="1:24" x14ac:dyDescent="0.25">
      <c r="A74" s="14">
        <v>69</v>
      </c>
      <c r="B74" s="15" t="s">
        <v>6</v>
      </c>
      <c r="C74" s="16" t="s">
        <v>7</v>
      </c>
      <c r="D74" s="17">
        <v>2035</v>
      </c>
      <c r="E74" s="16" t="s">
        <v>125</v>
      </c>
      <c r="F74" s="18" t="s">
        <v>223</v>
      </c>
      <c r="G74" s="192"/>
      <c r="H74" s="285"/>
      <c r="I74" s="278"/>
      <c r="J74" s="282"/>
      <c r="K74" s="389">
        <f t="shared" si="1"/>
        <v>0</v>
      </c>
      <c r="L74" s="197"/>
      <c r="M74" s="196"/>
      <c r="N74" s="278"/>
      <c r="O74" s="278"/>
      <c r="P74" s="282"/>
      <c r="Q74" s="262"/>
      <c r="R74" s="262"/>
      <c r="S74" s="262"/>
      <c r="T74" s="262"/>
      <c r="U74" s="262"/>
      <c r="V74" s="282"/>
      <c r="W74" s="282"/>
      <c r="X74" s="277"/>
    </row>
    <row r="75" spans="1:24" x14ac:dyDescent="0.25">
      <c r="A75" s="14">
        <v>70</v>
      </c>
      <c r="B75" s="15" t="s">
        <v>6</v>
      </c>
      <c r="C75" s="16" t="s">
        <v>7</v>
      </c>
      <c r="D75" s="17">
        <v>2035</v>
      </c>
      <c r="E75" s="16" t="s">
        <v>125</v>
      </c>
      <c r="F75" s="18" t="s">
        <v>108</v>
      </c>
      <c r="G75" s="192"/>
      <c r="H75" s="285"/>
      <c r="I75" s="278"/>
      <c r="J75" s="282"/>
      <c r="K75" s="389">
        <f t="shared" si="1"/>
        <v>0</v>
      </c>
      <c r="L75" s="197"/>
      <c r="M75" s="196"/>
      <c r="N75" s="278"/>
      <c r="O75" s="278"/>
      <c r="P75" s="282"/>
      <c r="Q75" s="262"/>
      <c r="R75" s="262"/>
      <c r="S75" s="262"/>
      <c r="T75" s="262"/>
      <c r="U75" s="262"/>
      <c r="V75" s="282"/>
      <c r="W75" s="282"/>
      <c r="X75" s="277"/>
    </row>
    <row r="76" spans="1:24" x14ac:dyDescent="0.25">
      <c r="A76" s="14">
        <v>71</v>
      </c>
      <c r="B76" s="27" t="s">
        <v>6</v>
      </c>
      <c r="C76" s="28" t="s">
        <v>7</v>
      </c>
      <c r="D76" s="29">
        <v>2035</v>
      </c>
      <c r="E76" s="28" t="s">
        <v>125</v>
      </c>
      <c r="F76" s="19" t="s">
        <v>107</v>
      </c>
      <c r="G76" s="192"/>
      <c r="H76" s="285"/>
      <c r="I76" s="185">
        <f>SUM(I77:I98)</f>
        <v>0</v>
      </c>
      <c r="J76" s="185">
        <f>SUM(J77:J98)</f>
        <v>0</v>
      </c>
      <c r="K76" s="389">
        <f t="shared" si="1"/>
        <v>0</v>
      </c>
      <c r="L76" s="185">
        <v>0</v>
      </c>
      <c r="M76" s="185">
        <f>SUM(M77:M98)</f>
        <v>0</v>
      </c>
      <c r="N76" s="185">
        <f>SUM(N77:N98)</f>
        <v>0</v>
      </c>
      <c r="O76" s="185">
        <f>SUM(O77:O98)</f>
        <v>0</v>
      </c>
      <c r="P76" s="185">
        <f>SUM(P77:P98)</f>
        <v>0</v>
      </c>
      <c r="Q76" s="328">
        <f>IF($K76=0,0,SUMPRODUCT($K77:$K98,Q77:Q98)/SUM($K77:$K98))</f>
        <v>0</v>
      </c>
      <c r="R76" s="328">
        <f>IF($K76=0,0,SUMPRODUCT($K77:$K98,R77:R98)/SUM($K77:$K98))</f>
        <v>0</v>
      </c>
      <c r="S76" s="328">
        <f>IF($K76=0,0,SUMPRODUCT($K77:$K98,S77:S98)/SUM($K77:$K98))</f>
        <v>0</v>
      </c>
      <c r="T76" s="328">
        <f>IF($K76=0,0,SUMPRODUCT($K77:$K98,T77:T98)/SUM($K77:$K98))</f>
        <v>0</v>
      </c>
      <c r="U76" s="328">
        <f>IF($K76=0,0,SUMPRODUCT($K77:$K98,U77:U98)/SUM($K77:$K98))</f>
        <v>0</v>
      </c>
      <c r="V76" s="185">
        <f>SUM(V77:V98)</f>
        <v>0</v>
      </c>
      <c r="W76" s="185">
        <f>SUM(W77:W98)</f>
        <v>0</v>
      </c>
      <c r="X76" s="160">
        <f>SUM(X77:X98)</f>
        <v>0</v>
      </c>
    </row>
    <row r="77" spans="1:24" x14ac:dyDescent="0.25">
      <c r="A77" s="14">
        <v>72</v>
      </c>
      <c r="B77" s="15" t="s">
        <v>6</v>
      </c>
      <c r="C77" s="16" t="s">
        <v>7</v>
      </c>
      <c r="D77" s="17">
        <v>2035</v>
      </c>
      <c r="E77" s="16" t="s">
        <v>8</v>
      </c>
      <c r="F77" s="18" t="s">
        <v>9</v>
      </c>
      <c r="G77" s="192"/>
      <c r="H77" s="285"/>
      <c r="I77" s="278"/>
      <c r="J77" s="282"/>
      <c r="K77" s="389">
        <f t="shared" si="1"/>
        <v>0</v>
      </c>
      <c r="L77" s="314"/>
      <c r="M77" s="287"/>
      <c r="N77" s="278"/>
      <c r="O77" s="278"/>
      <c r="P77" s="282"/>
      <c r="Q77" s="262"/>
      <c r="R77" s="297"/>
      <c r="S77" s="262"/>
      <c r="T77" s="262"/>
      <c r="U77" s="262"/>
      <c r="V77" s="282"/>
      <c r="W77" s="282"/>
      <c r="X77" s="277"/>
    </row>
    <row r="78" spans="1:24" x14ac:dyDescent="0.25">
      <c r="A78" s="14">
        <v>73</v>
      </c>
      <c r="B78" s="15" t="s">
        <v>6</v>
      </c>
      <c r="C78" s="16" t="s">
        <v>7</v>
      </c>
      <c r="D78" s="17">
        <v>2035</v>
      </c>
      <c r="E78" s="16" t="s">
        <v>10</v>
      </c>
      <c r="F78" s="18" t="s">
        <v>11</v>
      </c>
      <c r="G78" s="192"/>
      <c r="H78" s="285"/>
      <c r="I78" s="278"/>
      <c r="J78" s="282"/>
      <c r="K78" s="389">
        <f t="shared" si="1"/>
        <v>0</v>
      </c>
      <c r="L78" s="314"/>
      <c r="M78" s="287"/>
      <c r="N78" s="278"/>
      <c r="O78" s="278"/>
      <c r="P78" s="282"/>
      <c r="Q78" s="262"/>
      <c r="R78" s="297"/>
      <c r="S78" s="262"/>
      <c r="T78" s="262"/>
      <c r="U78" s="262"/>
      <c r="V78" s="282"/>
      <c r="W78" s="282"/>
      <c r="X78" s="277"/>
    </row>
    <row r="79" spans="1:24" x14ac:dyDescent="0.25">
      <c r="A79" s="14">
        <v>74</v>
      </c>
      <c r="B79" s="15" t="s">
        <v>6</v>
      </c>
      <c r="C79" s="16" t="s">
        <v>7</v>
      </c>
      <c r="D79" s="17">
        <v>2035</v>
      </c>
      <c r="E79" s="16" t="s">
        <v>12</v>
      </c>
      <c r="F79" s="18" t="s">
        <v>13</v>
      </c>
      <c r="G79" s="192"/>
      <c r="H79" s="285"/>
      <c r="I79" s="278"/>
      <c r="J79" s="282"/>
      <c r="K79" s="389">
        <f t="shared" si="1"/>
        <v>0</v>
      </c>
      <c r="L79" s="314"/>
      <c r="M79" s="287"/>
      <c r="N79" s="278"/>
      <c r="O79" s="278"/>
      <c r="P79" s="282"/>
      <c r="Q79" s="262"/>
      <c r="R79" s="297"/>
      <c r="S79" s="262"/>
      <c r="T79" s="262"/>
      <c r="U79" s="262"/>
      <c r="V79" s="282"/>
      <c r="W79" s="282"/>
      <c r="X79" s="277"/>
    </row>
    <row r="80" spans="1:24" x14ac:dyDescent="0.25">
      <c r="A80" s="14">
        <v>75</v>
      </c>
      <c r="B80" s="15" t="s">
        <v>6</v>
      </c>
      <c r="C80" s="16" t="s">
        <v>7</v>
      </c>
      <c r="D80" s="17">
        <v>2035</v>
      </c>
      <c r="E80" s="16" t="s">
        <v>14</v>
      </c>
      <c r="F80" s="18" t="s">
        <v>15</v>
      </c>
      <c r="G80" s="192"/>
      <c r="H80" s="285"/>
      <c r="I80" s="278"/>
      <c r="J80" s="282"/>
      <c r="K80" s="389">
        <f t="shared" si="1"/>
        <v>0</v>
      </c>
      <c r="L80" s="314"/>
      <c r="M80" s="287"/>
      <c r="N80" s="278"/>
      <c r="O80" s="278"/>
      <c r="P80" s="282"/>
      <c r="Q80" s="262"/>
      <c r="R80" s="297"/>
      <c r="S80" s="262"/>
      <c r="T80" s="262"/>
      <c r="U80" s="262"/>
      <c r="V80" s="282"/>
      <c r="W80" s="282"/>
      <c r="X80" s="277"/>
    </row>
    <row r="81" spans="1:24" x14ac:dyDescent="0.25">
      <c r="A81" s="14">
        <v>76</v>
      </c>
      <c r="B81" s="15" t="s">
        <v>6</v>
      </c>
      <c r="C81" s="16" t="s">
        <v>7</v>
      </c>
      <c r="D81" s="17">
        <v>2035</v>
      </c>
      <c r="E81" s="16" t="s">
        <v>16</v>
      </c>
      <c r="F81" s="18" t="s">
        <v>17</v>
      </c>
      <c r="G81" s="192"/>
      <c r="H81" s="285"/>
      <c r="I81" s="278"/>
      <c r="J81" s="282"/>
      <c r="K81" s="389">
        <f t="shared" si="1"/>
        <v>0</v>
      </c>
      <c r="L81" s="314"/>
      <c r="M81" s="287"/>
      <c r="N81" s="278"/>
      <c r="O81" s="278"/>
      <c r="P81" s="282"/>
      <c r="Q81" s="262"/>
      <c r="R81" s="297"/>
      <c r="S81" s="262"/>
      <c r="T81" s="262"/>
      <c r="U81" s="262"/>
      <c r="V81" s="282"/>
      <c r="W81" s="282"/>
      <c r="X81" s="277"/>
    </row>
    <row r="82" spans="1:24" x14ac:dyDescent="0.25">
      <c r="A82" s="14">
        <v>77</v>
      </c>
      <c r="B82" s="15" t="s">
        <v>6</v>
      </c>
      <c r="C82" s="16" t="s">
        <v>7</v>
      </c>
      <c r="D82" s="17">
        <v>2035</v>
      </c>
      <c r="E82" s="16" t="s">
        <v>18</v>
      </c>
      <c r="F82" s="18" t="s">
        <v>19</v>
      </c>
      <c r="G82" s="192"/>
      <c r="H82" s="285"/>
      <c r="I82" s="278"/>
      <c r="J82" s="282"/>
      <c r="K82" s="389">
        <f t="shared" si="1"/>
        <v>0</v>
      </c>
      <c r="L82" s="314"/>
      <c r="M82" s="287"/>
      <c r="N82" s="278"/>
      <c r="O82" s="278"/>
      <c r="P82" s="282"/>
      <c r="Q82" s="262"/>
      <c r="R82" s="297"/>
      <c r="S82" s="262"/>
      <c r="T82" s="262"/>
      <c r="U82" s="262"/>
      <c r="V82" s="282"/>
      <c r="W82" s="282"/>
      <c r="X82" s="277"/>
    </row>
    <row r="83" spans="1:24" x14ac:dyDescent="0.25">
      <c r="A83" s="14">
        <v>78</v>
      </c>
      <c r="B83" s="15" t="s">
        <v>6</v>
      </c>
      <c r="C83" s="16" t="s">
        <v>7</v>
      </c>
      <c r="D83" s="17">
        <v>2035</v>
      </c>
      <c r="E83" s="16" t="s">
        <v>20</v>
      </c>
      <c r="F83" s="18" t="s">
        <v>21</v>
      </c>
      <c r="G83" s="192"/>
      <c r="H83" s="285"/>
      <c r="I83" s="278"/>
      <c r="J83" s="282"/>
      <c r="K83" s="389">
        <f t="shared" si="1"/>
        <v>0</v>
      </c>
      <c r="L83" s="314"/>
      <c r="M83" s="287"/>
      <c r="N83" s="278"/>
      <c r="O83" s="278"/>
      <c r="P83" s="282"/>
      <c r="Q83" s="262"/>
      <c r="R83" s="297"/>
      <c r="S83" s="262"/>
      <c r="T83" s="262"/>
      <c r="U83" s="262"/>
      <c r="V83" s="282"/>
      <c r="W83" s="282"/>
      <c r="X83" s="277"/>
    </row>
    <row r="84" spans="1:24" x14ac:dyDescent="0.25">
      <c r="A84" s="14">
        <v>79</v>
      </c>
      <c r="B84" s="15" t="s">
        <v>6</v>
      </c>
      <c r="C84" s="16" t="s">
        <v>7</v>
      </c>
      <c r="D84" s="17">
        <v>2035</v>
      </c>
      <c r="E84" s="16" t="s">
        <v>22</v>
      </c>
      <c r="F84" s="18" t="s">
        <v>23</v>
      </c>
      <c r="G84" s="192"/>
      <c r="H84" s="285"/>
      <c r="I84" s="278"/>
      <c r="J84" s="282"/>
      <c r="K84" s="389">
        <f t="shared" si="1"/>
        <v>0</v>
      </c>
      <c r="L84" s="314"/>
      <c r="M84" s="287"/>
      <c r="N84" s="278"/>
      <c r="O84" s="278"/>
      <c r="P84" s="282"/>
      <c r="Q84" s="262"/>
      <c r="R84" s="297"/>
      <c r="S84" s="262"/>
      <c r="T84" s="262"/>
      <c r="U84" s="262"/>
      <c r="V84" s="282"/>
      <c r="W84" s="282"/>
      <c r="X84" s="277"/>
    </row>
    <row r="85" spans="1:24" x14ac:dyDescent="0.25">
      <c r="A85" s="14">
        <v>80</v>
      </c>
      <c r="B85" s="15" t="s">
        <v>6</v>
      </c>
      <c r="C85" s="16" t="s">
        <v>7</v>
      </c>
      <c r="D85" s="17">
        <v>2035</v>
      </c>
      <c r="E85" s="16" t="s">
        <v>24</v>
      </c>
      <c r="F85" s="18" t="s">
        <v>25</v>
      </c>
      <c r="G85" s="192"/>
      <c r="H85" s="285"/>
      <c r="I85" s="278"/>
      <c r="J85" s="282"/>
      <c r="K85" s="389">
        <f t="shared" si="1"/>
        <v>0</v>
      </c>
      <c r="L85" s="314"/>
      <c r="M85" s="287"/>
      <c r="N85" s="278"/>
      <c r="O85" s="278"/>
      <c r="P85" s="282"/>
      <c r="Q85" s="262"/>
      <c r="R85" s="297"/>
      <c r="S85" s="262"/>
      <c r="T85" s="262"/>
      <c r="U85" s="262"/>
      <c r="V85" s="282"/>
      <c r="W85" s="282"/>
      <c r="X85" s="277"/>
    </row>
    <row r="86" spans="1:24" x14ac:dyDescent="0.25">
      <c r="A86" s="14">
        <v>81</v>
      </c>
      <c r="B86" s="15" t="s">
        <v>6</v>
      </c>
      <c r="C86" s="16" t="s">
        <v>7</v>
      </c>
      <c r="D86" s="17">
        <v>2035</v>
      </c>
      <c r="E86" s="16" t="s">
        <v>26</v>
      </c>
      <c r="F86" s="18" t="s">
        <v>27</v>
      </c>
      <c r="G86" s="192"/>
      <c r="H86" s="285"/>
      <c r="I86" s="278"/>
      <c r="J86" s="282"/>
      <c r="K86" s="389">
        <f t="shared" si="1"/>
        <v>0</v>
      </c>
      <c r="L86" s="314"/>
      <c r="M86" s="287"/>
      <c r="N86" s="278"/>
      <c r="O86" s="278"/>
      <c r="P86" s="282"/>
      <c r="Q86" s="262"/>
      <c r="R86" s="297"/>
      <c r="S86" s="262"/>
      <c r="T86" s="262"/>
      <c r="U86" s="262"/>
      <c r="V86" s="282"/>
      <c r="W86" s="282"/>
      <c r="X86" s="277"/>
    </row>
    <row r="87" spans="1:24" x14ac:dyDescent="0.25">
      <c r="A87" s="14">
        <v>82</v>
      </c>
      <c r="B87" s="15" t="s">
        <v>6</v>
      </c>
      <c r="C87" s="16" t="s">
        <v>7</v>
      </c>
      <c r="D87" s="17">
        <v>2035</v>
      </c>
      <c r="E87" s="16" t="s">
        <v>28</v>
      </c>
      <c r="F87" s="18" t="s">
        <v>29</v>
      </c>
      <c r="G87" s="192"/>
      <c r="H87" s="285"/>
      <c r="I87" s="278"/>
      <c r="J87" s="282"/>
      <c r="K87" s="389">
        <f t="shared" si="1"/>
        <v>0</v>
      </c>
      <c r="L87" s="314"/>
      <c r="M87" s="287"/>
      <c r="N87" s="278"/>
      <c r="O87" s="278"/>
      <c r="P87" s="282"/>
      <c r="Q87" s="262"/>
      <c r="R87" s="297"/>
      <c r="S87" s="262"/>
      <c r="T87" s="262"/>
      <c r="U87" s="262"/>
      <c r="V87" s="282"/>
      <c r="W87" s="282"/>
      <c r="X87" s="277"/>
    </row>
    <row r="88" spans="1:24" x14ac:dyDescent="0.25">
      <c r="A88" s="14">
        <v>83</v>
      </c>
      <c r="B88" s="15" t="s">
        <v>6</v>
      </c>
      <c r="C88" s="16" t="s">
        <v>7</v>
      </c>
      <c r="D88" s="17">
        <v>2035</v>
      </c>
      <c r="E88" s="16" t="s">
        <v>30</v>
      </c>
      <c r="F88" s="18" t="s">
        <v>31</v>
      </c>
      <c r="G88" s="192"/>
      <c r="H88" s="285"/>
      <c r="I88" s="278"/>
      <c r="J88" s="282"/>
      <c r="K88" s="389">
        <f t="shared" si="1"/>
        <v>0</v>
      </c>
      <c r="L88" s="314"/>
      <c r="M88" s="287"/>
      <c r="N88" s="278"/>
      <c r="O88" s="278"/>
      <c r="P88" s="282"/>
      <c r="Q88" s="262"/>
      <c r="R88" s="297"/>
      <c r="S88" s="262"/>
      <c r="T88" s="262"/>
      <c r="U88" s="262"/>
      <c r="V88" s="282"/>
      <c r="W88" s="282"/>
      <c r="X88" s="277"/>
    </row>
    <row r="89" spans="1:24" x14ac:dyDescent="0.25">
      <c r="A89" s="14">
        <v>84</v>
      </c>
      <c r="B89" s="15" t="s">
        <v>6</v>
      </c>
      <c r="C89" s="16" t="s">
        <v>7</v>
      </c>
      <c r="D89" s="17">
        <v>2035</v>
      </c>
      <c r="E89" s="16" t="s">
        <v>32</v>
      </c>
      <c r="F89" s="18" t="s">
        <v>33</v>
      </c>
      <c r="G89" s="192"/>
      <c r="H89" s="285"/>
      <c r="I89" s="278"/>
      <c r="J89" s="282"/>
      <c r="K89" s="389">
        <f t="shared" si="1"/>
        <v>0</v>
      </c>
      <c r="L89" s="314"/>
      <c r="M89" s="287"/>
      <c r="N89" s="278"/>
      <c r="O89" s="278"/>
      <c r="P89" s="282"/>
      <c r="Q89" s="262"/>
      <c r="R89" s="297"/>
      <c r="S89" s="262"/>
      <c r="T89" s="262"/>
      <c r="U89" s="262"/>
      <c r="V89" s="282"/>
      <c r="W89" s="282"/>
      <c r="X89" s="277"/>
    </row>
    <row r="90" spans="1:24" x14ac:dyDescent="0.25">
      <c r="A90" s="14">
        <v>85</v>
      </c>
      <c r="B90" s="15" t="s">
        <v>6</v>
      </c>
      <c r="C90" s="16" t="s">
        <v>7</v>
      </c>
      <c r="D90" s="17">
        <v>2035</v>
      </c>
      <c r="E90" s="16" t="s">
        <v>34</v>
      </c>
      <c r="F90" s="18" t="s">
        <v>35</v>
      </c>
      <c r="G90" s="192"/>
      <c r="H90" s="285"/>
      <c r="I90" s="278"/>
      <c r="J90" s="282"/>
      <c r="K90" s="389">
        <f t="shared" si="1"/>
        <v>0</v>
      </c>
      <c r="L90" s="314"/>
      <c r="M90" s="287"/>
      <c r="N90" s="278"/>
      <c r="O90" s="278"/>
      <c r="P90" s="282"/>
      <c r="Q90" s="262"/>
      <c r="R90" s="297"/>
      <c r="S90" s="262"/>
      <c r="T90" s="262"/>
      <c r="U90" s="262"/>
      <c r="V90" s="282"/>
      <c r="W90" s="282"/>
      <c r="X90" s="277"/>
    </row>
    <row r="91" spans="1:24" x14ac:dyDescent="0.25">
      <c r="A91" s="14">
        <v>86</v>
      </c>
      <c r="B91" s="15" t="s">
        <v>6</v>
      </c>
      <c r="C91" s="16" t="s">
        <v>7</v>
      </c>
      <c r="D91" s="17">
        <v>2035</v>
      </c>
      <c r="E91" s="16" t="s">
        <v>36</v>
      </c>
      <c r="F91" s="18" t="s">
        <v>37</v>
      </c>
      <c r="G91" s="192"/>
      <c r="H91" s="285"/>
      <c r="I91" s="278"/>
      <c r="J91" s="282"/>
      <c r="K91" s="389">
        <f t="shared" si="1"/>
        <v>0</v>
      </c>
      <c r="L91" s="314"/>
      <c r="M91" s="287"/>
      <c r="N91" s="278"/>
      <c r="O91" s="278"/>
      <c r="P91" s="282"/>
      <c r="Q91" s="262"/>
      <c r="R91" s="297"/>
      <c r="S91" s="262"/>
      <c r="T91" s="262"/>
      <c r="U91" s="262"/>
      <c r="V91" s="282"/>
      <c r="W91" s="282"/>
      <c r="X91" s="277"/>
    </row>
    <row r="92" spans="1:24" x14ac:dyDescent="0.25">
      <c r="A92" s="14">
        <v>87</v>
      </c>
      <c r="B92" s="15" t="s">
        <v>6</v>
      </c>
      <c r="C92" s="16" t="s">
        <v>7</v>
      </c>
      <c r="D92" s="17">
        <v>2035</v>
      </c>
      <c r="E92" s="16" t="s">
        <v>38</v>
      </c>
      <c r="F92" s="18" t="s">
        <v>39</v>
      </c>
      <c r="G92" s="192"/>
      <c r="H92" s="285"/>
      <c r="I92" s="278"/>
      <c r="J92" s="282"/>
      <c r="K92" s="389">
        <f t="shared" si="1"/>
        <v>0</v>
      </c>
      <c r="L92" s="314"/>
      <c r="M92" s="287"/>
      <c r="N92" s="278"/>
      <c r="O92" s="278"/>
      <c r="P92" s="282"/>
      <c r="Q92" s="262"/>
      <c r="R92" s="297"/>
      <c r="S92" s="262"/>
      <c r="T92" s="262"/>
      <c r="U92" s="262"/>
      <c r="V92" s="282"/>
      <c r="W92" s="282"/>
      <c r="X92" s="277"/>
    </row>
    <row r="93" spans="1:24" x14ac:dyDescent="0.25">
      <c r="A93" s="14">
        <v>88</v>
      </c>
      <c r="B93" s="15" t="s">
        <v>6</v>
      </c>
      <c r="C93" s="16" t="s">
        <v>7</v>
      </c>
      <c r="D93" s="17">
        <v>2035</v>
      </c>
      <c r="E93" s="16" t="s">
        <v>40</v>
      </c>
      <c r="F93" s="18" t="s">
        <v>41</v>
      </c>
      <c r="G93" s="192"/>
      <c r="H93" s="285"/>
      <c r="I93" s="278"/>
      <c r="J93" s="282"/>
      <c r="K93" s="389">
        <f t="shared" si="1"/>
        <v>0</v>
      </c>
      <c r="L93" s="314"/>
      <c r="M93" s="287"/>
      <c r="N93" s="278"/>
      <c r="O93" s="278"/>
      <c r="P93" s="282"/>
      <c r="Q93" s="262"/>
      <c r="R93" s="297"/>
      <c r="S93" s="262"/>
      <c r="T93" s="262"/>
      <c r="U93" s="262"/>
      <c r="V93" s="282"/>
      <c r="W93" s="282"/>
      <c r="X93" s="277"/>
    </row>
    <row r="94" spans="1:24" x14ac:dyDescent="0.25">
      <c r="A94" s="14">
        <v>89</v>
      </c>
      <c r="B94" s="15" t="s">
        <v>6</v>
      </c>
      <c r="C94" s="16" t="s">
        <v>7</v>
      </c>
      <c r="D94" s="17">
        <v>2035</v>
      </c>
      <c r="E94" s="16" t="s">
        <v>42</v>
      </c>
      <c r="F94" s="18" t="s">
        <v>43</v>
      </c>
      <c r="G94" s="192"/>
      <c r="H94" s="285"/>
      <c r="I94" s="278"/>
      <c r="J94" s="282"/>
      <c r="K94" s="389">
        <f t="shared" si="1"/>
        <v>0</v>
      </c>
      <c r="L94" s="314"/>
      <c r="M94" s="287"/>
      <c r="N94" s="278"/>
      <c r="O94" s="278"/>
      <c r="P94" s="282"/>
      <c r="Q94" s="262"/>
      <c r="R94" s="297"/>
      <c r="S94" s="262"/>
      <c r="T94" s="262"/>
      <c r="U94" s="262"/>
      <c r="V94" s="282"/>
      <c r="W94" s="282"/>
      <c r="X94" s="277"/>
    </row>
    <row r="95" spans="1:24" x14ac:dyDescent="0.25">
      <c r="A95" s="14">
        <v>90</v>
      </c>
      <c r="B95" s="15" t="s">
        <v>6</v>
      </c>
      <c r="C95" s="16" t="s">
        <v>7</v>
      </c>
      <c r="D95" s="17">
        <v>2035</v>
      </c>
      <c r="E95" s="16" t="s">
        <v>44</v>
      </c>
      <c r="F95" s="18" t="s">
        <v>45</v>
      </c>
      <c r="G95" s="192"/>
      <c r="H95" s="285"/>
      <c r="I95" s="278"/>
      <c r="J95" s="282"/>
      <c r="K95" s="389">
        <f t="shared" si="1"/>
        <v>0</v>
      </c>
      <c r="L95" s="314"/>
      <c r="M95" s="287"/>
      <c r="N95" s="278"/>
      <c r="O95" s="278"/>
      <c r="P95" s="282"/>
      <c r="Q95" s="262"/>
      <c r="R95" s="297"/>
      <c r="S95" s="262"/>
      <c r="T95" s="262"/>
      <c r="U95" s="262"/>
      <c r="V95" s="282"/>
      <c r="W95" s="282"/>
      <c r="X95" s="277"/>
    </row>
    <row r="96" spans="1:24" x14ac:dyDescent="0.25">
      <c r="A96" s="14">
        <v>91</v>
      </c>
      <c r="B96" s="15" t="s">
        <v>6</v>
      </c>
      <c r="C96" s="16" t="s">
        <v>7</v>
      </c>
      <c r="D96" s="17">
        <v>2035</v>
      </c>
      <c r="E96" s="16" t="s">
        <v>46</v>
      </c>
      <c r="F96" s="18" t="s">
        <v>47</v>
      </c>
      <c r="G96" s="192"/>
      <c r="H96" s="285"/>
      <c r="I96" s="278"/>
      <c r="J96" s="282"/>
      <c r="K96" s="389">
        <f t="shared" si="1"/>
        <v>0</v>
      </c>
      <c r="L96" s="314"/>
      <c r="M96" s="287"/>
      <c r="N96" s="278"/>
      <c r="O96" s="278"/>
      <c r="P96" s="282"/>
      <c r="Q96" s="262"/>
      <c r="R96" s="297"/>
      <c r="S96" s="262"/>
      <c r="T96" s="262"/>
      <c r="U96" s="262"/>
      <c r="V96" s="282"/>
      <c r="W96" s="282"/>
      <c r="X96" s="277"/>
    </row>
    <row r="97" spans="1:24" x14ac:dyDescent="0.25">
      <c r="A97" s="14">
        <v>92</v>
      </c>
      <c r="B97" s="15" t="s">
        <v>6</v>
      </c>
      <c r="C97" s="16" t="s">
        <v>7</v>
      </c>
      <c r="D97" s="17">
        <v>2035</v>
      </c>
      <c r="E97" s="16" t="s">
        <v>125</v>
      </c>
      <c r="F97" s="18" t="s">
        <v>127</v>
      </c>
      <c r="G97" s="193"/>
      <c r="H97" s="285"/>
      <c r="I97" s="298"/>
      <c r="J97" s="299"/>
      <c r="K97" s="390">
        <f t="shared" si="1"/>
        <v>0</v>
      </c>
      <c r="L97" s="314"/>
      <c r="M97" s="287"/>
      <c r="N97" s="298"/>
      <c r="O97" s="298"/>
      <c r="P97" s="299"/>
      <c r="Q97" s="300"/>
      <c r="R97" s="301"/>
      <c r="S97" s="300"/>
      <c r="T97" s="300"/>
      <c r="U97" s="300"/>
      <c r="V97" s="299"/>
      <c r="W97" s="299"/>
      <c r="X97" s="302"/>
    </row>
    <row r="98" spans="1:24" x14ac:dyDescent="0.25">
      <c r="A98" s="14">
        <v>93</v>
      </c>
      <c r="B98" s="15" t="s">
        <v>6</v>
      </c>
      <c r="C98" s="16" t="s">
        <v>7</v>
      </c>
      <c r="D98" s="17">
        <v>2035</v>
      </c>
      <c r="E98" s="16" t="s">
        <v>125</v>
      </c>
      <c r="F98" s="18" t="s">
        <v>126</v>
      </c>
      <c r="G98" s="193"/>
      <c r="H98" s="285"/>
      <c r="I98" s="298"/>
      <c r="J98" s="299"/>
      <c r="K98" s="390">
        <f t="shared" si="1"/>
        <v>0</v>
      </c>
      <c r="L98" s="314"/>
      <c r="M98" s="287"/>
      <c r="N98" s="298"/>
      <c r="O98" s="298"/>
      <c r="P98" s="299"/>
      <c r="Q98" s="300"/>
      <c r="R98" s="301"/>
      <c r="S98" s="300"/>
      <c r="T98" s="300"/>
      <c r="U98" s="300"/>
      <c r="V98" s="299"/>
      <c r="W98" s="299"/>
      <c r="X98" s="302"/>
    </row>
    <row r="99" spans="1:24" x14ac:dyDescent="0.25">
      <c r="A99" s="14">
        <v>94</v>
      </c>
      <c r="B99" s="27" t="s">
        <v>6</v>
      </c>
      <c r="C99" s="28" t="s">
        <v>7</v>
      </c>
      <c r="D99" s="29">
        <v>2035</v>
      </c>
      <c r="E99" s="28" t="s">
        <v>125</v>
      </c>
      <c r="F99" s="19" t="s">
        <v>124</v>
      </c>
      <c r="G99" s="193"/>
      <c r="H99" s="285"/>
      <c r="I99" s="298"/>
      <c r="J99" s="299"/>
      <c r="K99" s="390">
        <f t="shared" si="1"/>
        <v>0</v>
      </c>
      <c r="L99" s="197"/>
      <c r="M99" s="287"/>
      <c r="N99" s="199"/>
      <c r="O99" s="199"/>
      <c r="P99" s="200"/>
      <c r="Q99" s="201"/>
      <c r="R99" s="202"/>
      <c r="S99" s="201"/>
      <c r="T99" s="201"/>
      <c r="U99" s="201"/>
      <c r="V99" s="200"/>
      <c r="W99" s="200"/>
      <c r="X99" s="203"/>
    </row>
    <row r="100" spans="1:24" ht="15.75" thickBot="1" x14ac:dyDescent="0.3">
      <c r="A100" s="14">
        <v>95</v>
      </c>
      <c r="B100" s="61" t="s">
        <v>6</v>
      </c>
      <c r="C100" s="62" t="s">
        <v>7</v>
      </c>
      <c r="D100" s="63">
        <v>2035</v>
      </c>
      <c r="E100" s="64" t="s">
        <v>125</v>
      </c>
      <c r="F100" s="65" t="s">
        <v>132</v>
      </c>
      <c r="G100" s="194"/>
      <c r="H100" s="271"/>
      <c r="I100" s="312"/>
      <c r="J100" s="313"/>
      <c r="K100" s="391">
        <f t="shared" si="1"/>
        <v>0</v>
      </c>
      <c r="L100" s="198"/>
      <c r="M100" s="272"/>
      <c r="N100" s="204"/>
      <c r="O100" s="204"/>
      <c r="P100" s="205"/>
      <c r="Q100" s="206"/>
      <c r="R100" s="207"/>
      <c r="S100" s="206"/>
      <c r="T100" s="206"/>
      <c r="U100" s="206"/>
      <c r="V100" s="205"/>
      <c r="W100" s="205"/>
      <c r="X100" s="208"/>
    </row>
    <row r="101" spans="1:24" x14ac:dyDescent="0.25">
      <c r="A101" s="14">
        <v>96</v>
      </c>
      <c r="B101" s="49" t="s">
        <v>6</v>
      </c>
      <c r="C101" s="50" t="s">
        <v>7</v>
      </c>
      <c r="D101" s="51">
        <v>2040</v>
      </c>
      <c r="E101" s="75" t="s">
        <v>125</v>
      </c>
      <c r="F101" s="76" t="s">
        <v>141</v>
      </c>
      <c r="G101" s="191"/>
      <c r="H101" s="311"/>
      <c r="I101" s="181">
        <f>SUM(I102,I105,I108,I131,I132)</f>
        <v>0</v>
      </c>
      <c r="J101" s="181">
        <f>SUM(J102,J105,J108,J131,J132)</f>
        <v>0</v>
      </c>
      <c r="K101" s="388">
        <f t="shared" si="1"/>
        <v>0</v>
      </c>
      <c r="L101" s="191"/>
      <c r="M101" s="181">
        <f>SUM(M102,M105,M108,M131,M132)</f>
        <v>0</v>
      </c>
      <c r="N101" s="181">
        <f>SUM(N102,N105,N108)</f>
        <v>0</v>
      </c>
      <c r="O101" s="181">
        <f>SUM(O102,O105,O108)</f>
        <v>0</v>
      </c>
      <c r="P101" s="181">
        <f>SUM(P102,P105,P108)</f>
        <v>0</v>
      </c>
      <c r="Q101" s="224"/>
      <c r="R101" s="225"/>
      <c r="S101" s="224"/>
      <c r="T101" s="224"/>
      <c r="U101" s="224"/>
      <c r="V101" s="181">
        <f>SUM(V102,V105,V108)</f>
        <v>0</v>
      </c>
      <c r="W101" s="181">
        <f>SUM(W102,W105,W108,W131,W132)</f>
        <v>0</v>
      </c>
      <c r="X101" s="189">
        <f>SUM(X102,X105,X108,X131,X132)</f>
        <v>0</v>
      </c>
    </row>
    <row r="102" spans="1:24" x14ac:dyDescent="0.25">
      <c r="A102" s="14">
        <v>97</v>
      </c>
      <c r="B102" s="27" t="s">
        <v>6</v>
      </c>
      <c r="C102" s="28" t="s">
        <v>7</v>
      </c>
      <c r="D102" s="29">
        <v>2040</v>
      </c>
      <c r="E102" s="28" t="s">
        <v>125</v>
      </c>
      <c r="F102" s="19" t="s">
        <v>123</v>
      </c>
      <c r="G102" s="192"/>
      <c r="H102" s="285"/>
      <c r="I102" s="185">
        <f>SUM(I103:I104)</f>
        <v>0</v>
      </c>
      <c r="J102" s="185">
        <f>SUM(J103:J104)</f>
        <v>0</v>
      </c>
      <c r="K102" s="389">
        <f t="shared" si="1"/>
        <v>0</v>
      </c>
      <c r="L102" s="192"/>
      <c r="M102" s="314"/>
      <c r="N102" s="185">
        <f>SUM(N103:N104)</f>
        <v>0</v>
      </c>
      <c r="O102" s="185">
        <f>SUM(O103:O104)</f>
        <v>0</v>
      </c>
      <c r="P102" s="185">
        <f>SUM(P103:P104)</f>
        <v>0</v>
      </c>
      <c r="Q102" s="328">
        <f>IF($K102=0,0,SUMPRODUCT($K103:$K104,Q103:Q104)/SUM($K103:$K104))</f>
        <v>0</v>
      </c>
      <c r="R102" s="328">
        <f>IF($K102=0,0,SUMPRODUCT($K103:$K104,R103:R104)/SUM($K103:$K104))</f>
        <v>0</v>
      </c>
      <c r="S102" s="328">
        <f>IF($K102=0,0,SUMPRODUCT($K103:$K104,S103:S104)/SUM($K103:$K104))</f>
        <v>0</v>
      </c>
      <c r="T102" s="328">
        <f>IF($K102=0,0,SUMPRODUCT($K103:$K104,T103:T104)/SUM($K103:$K104))</f>
        <v>0</v>
      </c>
      <c r="U102" s="328">
        <f>IF($K102=0,0,SUMPRODUCT($K103:$K104,U103:U104)/SUM($K103:$K104))</f>
        <v>0</v>
      </c>
      <c r="V102" s="185">
        <f>SUM(V103:V104)</f>
        <v>0</v>
      </c>
      <c r="W102" s="185">
        <f>SUM(W103:W104)</f>
        <v>0</v>
      </c>
      <c r="X102" s="160">
        <f>SUM(X103:X104)</f>
        <v>0</v>
      </c>
    </row>
    <row r="103" spans="1:24" x14ac:dyDescent="0.25">
      <c r="A103" s="14">
        <v>98</v>
      </c>
      <c r="B103" s="15" t="s">
        <v>6</v>
      </c>
      <c r="C103" s="16" t="s">
        <v>7</v>
      </c>
      <c r="D103" s="17">
        <v>2040</v>
      </c>
      <c r="E103" s="28" t="s">
        <v>125</v>
      </c>
      <c r="F103" s="18" t="s">
        <v>121</v>
      </c>
      <c r="G103" s="192"/>
      <c r="H103" s="285"/>
      <c r="I103" s="278"/>
      <c r="J103" s="282"/>
      <c r="K103" s="389">
        <f t="shared" si="1"/>
        <v>0</v>
      </c>
      <c r="L103" s="197"/>
      <c r="M103" s="196"/>
      <c r="N103" s="278"/>
      <c r="O103" s="278"/>
      <c r="P103" s="282"/>
      <c r="Q103" s="262"/>
      <c r="R103" s="262"/>
      <c r="S103" s="262"/>
      <c r="T103" s="262"/>
      <c r="U103" s="262"/>
      <c r="V103" s="282"/>
      <c r="W103" s="282"/>
      <c r="X103" s="277"/>
    </row>
    <row r="104" spans="1:24" x14ac:dyDescent="0.25">
      <c r="A104" s="14">
        <v>99</v>
      </c>
      <c r="B104" s="15" t="s">
        <v>6</v>
      </c>
      <c r="C104" s="16" t="s">
        <v>7</v>
      </c>
      <c r="D104" s="17">
        <v>2040</v>
      </c>
      <c r="E104" s="28" t="s">
        <v>125</v>
      </c>
      <c r="F104" s="18" t="s">
        <v>122</v>
      </c>
      <c r="G104" s="192"/>
      <c r="H104" s="285"/>
      <c r="I104" s="278"/>
      <c r="J104" s="282"/>
      <c r="K104" s="389">
        <f t="shared" si="1"/>
        <v>0</v>
      </c>
      <c r="L104" s="197"/>
      <c r="M104" s="196"/>
      <c r="N104" s="278"/>
      <c r="O104" s="278"/>
      <c r="P104" s="282"/>
      <c r="Q104" s="262"/>
      <c r="R104" s="262"/>
      <c r="S104" s="262"/>
      <c r="T104" s="262"/>
      <c r="U104" s="262"/>
      <c r="V104" s="282"/>
      <c r="W104" s="282"/>
      <c r="X104" s="277"/>
    </row>
    <row r="105" spans="1:24" x14ac:dyDescent="0.25">
      <c r="A105" s="14">
        <v>100</v>
      </c>
      <c r="B105" s="27" t="s">
        <v>6</v>
      </c>
      <c r="C105" s="28" t="s">
        <v>7</v>
      </c>
      <c r="D105" s="29">
        <v>2040</v>
      </c>
      <c r="E105" s="16" t="s">
        <v>125</v>
      </c>
      <c r="F105" s="138" t="s">
        <v>222</v>
      </c>
      <c r="G105" s="192"/>
      <c r="H105" s="285"/>
      <c r="I105" s="185">
        <f>SUM(I106:I107)</f>
        <v>0</v>
      </c>
      <c r="J105" s="185">
        <f>SUM(J106:J107)</f>
        <v>0</v>
      </c>
      <c r="K105" s="389">
        <f t="shared" si="1"/>
        <v>0</v>
      </c>
      <c r="L105" s="192"/>
      <c r="M105" s="314"/>
      <c r="N105" s="185">
        <f>SUM(N106:N107)</f>
        <v>0</v>
      </c>
      <c r="O105" s="185">
        <f>SUM(O106:O107)</f>
        <v>0</v>
      </c>
      <c r="P105" s="185">
        <f>SUM(P106:P107)</f>
        <v>0</v>
      </c>
      <c r="Q105" s="328">
        <f>IF($K105=0,0,SUMPRODUCT($K106:$K107,Q106:Q107)/SUM($K106:$K107))</f>
        <v>0</v>
      </c>
      <c r="R105" s="328">
        <f>IF($K105=0,0,SUMPRODUCT($K106:$K107,R106:R107)/SUM($K106:$K107))</f>
        <v>0</v>
      </c>
      <c r="S105" s="328">
        <f>IF($K105=0,0,SUMPRODUCT($K106:$K107,S106:S107)/SUM($K106:$K107))</f>
        <v>0</v>
      </c>
      <c r="T105" s="328">
        <f>IF($K105=0,0,SUMPRODUCT($K106:$K107,T106:T107)/SUM($K106:$K107))</f>
        <v>0</v>
      </c>
      <c r="U105" s="328">
        <f>IF($K105=0,0,SUMPRODUCT($K106:$K107,U106:U107)/SUM($K106:$K107))</f>
        <v>0</v>
      </c>
      <c r="V105" s="185">
        <f>SUM(V106:V107)</f>
        <v>0</v>
      </c>
      <c r="W105" s="185">
        <f>SUM(W106:W107)</f>
        <v>0</v>
      </c>
      <c r="X105" s="160">
        <f>SUM(X106:X107)</f>
        <v>0</v>
      </c>
    </row>
    <row r="106" spans="1:24" x14ac:dyDescent="0.25">
      <c r="A106" s="14">
        <v>101</v>
      </c>
      <c r="B106" s="15" t="s">
        <v>6</v>
      </c>
      <c r="C106" s="16" t="s">
        <v>7</v>
      </c>
      <c r="D106" s="17">
        <v>2040</v>
      </c>
      <c r="E106" s="16" t="s">
        <v>125</v>
      </c>
      <c r="F106" s="18" t="s">
        <v>223</v>
      </c>
      <c r="G106" s="192"/>
      <c r="H106" s="285"/>
      <c r="I106" s="278"/>
      <c r="J106" s="282"/>
      <c r="K106" s="389">
        <f t="shared" si="1"/>
        <v>0</v>
      </c>
      <c r="L106" s="197"/>
      <c r="M106" s="196"/>
      <c r="N106" s="278"/>
      <c r="O106" s="278"/>
      <c r="P106" s="282"/>
      <c r="Q106" s="262"/>
      <c r="R106" s="262"/>
      <c r="S106" s="262"/>
      <c r="T106" s="262"/>
      <c r="U106" s="262"/>
      <c r="V106" s="282"/>
      <c r="W106" s="282"/>
      <c r="X106" s="277"/>
    </row>
    <row r="107" spans="1:24" x14ac:dyDescent="0.25">
      <c r="A107" s="14">
        <v>102</v>
      </c>
      <c r="B107" s="15" t="s">
        <v>6</v>
      </c>
      <c r="C107" s="16" t="s">
        <v>7</v>
      </c>
      <c r="D107" s="17">
        <v>2040</v>
      </c>
      <c r="E107" s="16" t="s">
        <v>125</v>
      </c>
      <c r="F107" s="18" t="s">
        <v>108</v>
      </c>
      <c r="G107" s="192"/>
      <c r="H107" s="285"/>
      <c r="I107" s="278"/>
      <c r="J107" s="282"/>
      <c r="K107" s="389">
        <f t="shared" si="1"/>
        <v>0</v>
      </c>
      <c r="L107" s="197"/>
      <c r="M107" s="196"/>
      <c r="N107" s="278"/>
      <c r="O107" s="278"/>
      <c r="P107" s="282"/>
      <c r="Q107" s="262"/>
      <c r="R107" s="262"/>
      <c r="S107" s="262"/>
      <c r="T107" s="262"/>
      <c r="U107" s="262"/>
      <c r="V107" s="282"/>
      <c r="W107" s="282"/>
      <c r="X107" s="277"/>
    </row>
    <row r="108" spans="1:24" x14ac:dyDescent="0.25">
      <c r="A108" s="14">
        <v>103</v>
      </c>
      <c r="B108" s="27" t="s">
        <v>6</v>
      </c>
      <c r="C108" s="28" t="s">
        <v>7</v>
      </c>
      <c r="D108" s="29">
        <v>2040</v>
      </c>
      <c r="E108" s="28" t="s">
        <v>125</v>
      </c>
      <c r="F108" s="19" t="s">
        <v>107</v>
      </c>
      <c r="G108" s="192"/>
      <c r="H108" s="285"/>
      <c r="I108" s="185">
        <f>SUM(I109:I130)</f>
        <v>0</v>
      </c>
      <c r="J108" s="185">
        <f>SUM(J109:J130)</f>
        <v>0</v>
      </c>
      <c r="K108" s="389">
        <f t="shared" si="1"/>
        <v>0</v>
      </c>
      <c r="L108" s="185">
        <v>0</v>
      </c>
      <c r="M108" s="185">
        <f>SUM(M109:M130)</f>
        <v>0</v>
      </c>
      <c r="N108" s="185">
        <f>SUM(N109:N130)</f>
        <v>0</v>
      </c>
      <c r="O108" s="185">
        <f>SUM(O109:O130)</f>
        <v>0</v>
      </c>
      <c r="P108" s="185">
        <f>SUM(P109:P130)</f>
        <v>0</v>
      </c>
      <c r="Q108" s="328">
        <f>IF($K108=0,0,SUMPRODUCT($K109:$K130,Q109:Q130)/SUM($K109:$K130))</f>
        <v>0</v>
      </c>
      <c r="R108" s="328">
        <f>IF($K108=0,0,SUMPRODUCT($K109:$K130,R109:R130)/SUM($K109:$K130))</f>
        <v>0</v>
      </c>
      <c r="S108" s="328">
        <f>IF($K108=0,0,SUMPRODUCT($K109:$K130,S109:S130)/SUM($K109:$K130))</f>
        <v>0</v>
      </c>
      <c r="T108" s="328">
        <f>IF($K108=0,0,SUMPRODUCT($K109:$K130,T109:T130)/SUM($K109:$K130))</f>
        <v>0</v>
      </c>
      <c r="U108" s="328">
        <f>IF($K108=0,0,SUMPRODUCT($K109:$K130,U109:U130)/SUM($K109:$K130))</f>
        <v>0</v>
      </c>
      <c r="V108" s="185">
        <f>SUM(V109:V130)</f>
        <v>0</v>
      </c>
      <c r="W108" s="185">
        <f>SUM(W109:W130)</f>
        <v>0</v>
      </c>
      <c r="X108" s="160">
        <f>SUM(X109:X130)</f>
        <v>0</v>
      </c>
    </row>
    <row r="109" spans="1:24" x14ac:dyDescent="0.25">
      <c r="A109" s="14">
        <v>104</v>
      </c>
      <c r="B109" s="15" t="s">
        <v>6</v>
      </c>
      <c r="C109" s="16" t="s">
        <v>7</v>
      </c>
      <c r="D109" s="17">
        <v>2040</v>
      </c>
      <c r="E109" s="16" t="s">
        <v>8</v>
      </c>
      <c r="F109" s="18" t="s">
        <v>9</v>
      </c>
      <c r="G109" s="192"/>
      <c r="H109" s="285"/>
      <c r="I109" s="278"/>
      <c r="J109" s="282"/>
      <c r="K109" s="389">
        <f t="shared" si="1"/>
        <v>0</v>
      </c>
      <c r="L109" s="314"/>
      <c r="M109" s="287"/>
      <c r="N109" s="278"/>
      <c r="O109" s="278"/>
      <c r="P109" s="282"/>
      <c r="Q109" s="262"/>
      <c r="R109" s="297"/>
      <c r="S109" s="262"/>
      <c r="T109" s="262"/>
      <c r="U109" s="262"/>
      <c r="V109" s="282"/>
      <c r="W109" s="282"/>
      <c r="X109" s="277"/>
    </row>
    <row r="110" spans="1:24" x14ac:dyDescent="0.25">
      <c r="A110" s="14">
        <v>105</v>
      </c>
      <c r="B110" s="15" t="s">
        <v>6</v>
      </c>
      <c r="C110" s="16" t="s">
        <v>7</v>
      </c>
      <c r="D110" s="17">
        <v>2040</v>
      </c>
      <c r="E110" s="16" t="s">
        <v>10</v>
      </c>
      <c r="F110" s="18" t="s">
        <v>11</v>
      </c>
      <c r="G110" s="192"/>
      <c r="H110" s="285"/>
      <c r="I110" s="278"/>
      <c r="J110" s="282"/>
      <c r="K110" s="389">
        <f t="shared" si="1"/>
        <v>0</v>
      </c>
      <c r="L110" s="314"/>
      <c r="M110" s="287"/>
      <c r="N110" s="278"/>
      <c r="O110" s="278"/>
      <c r="P110" s="282"/>
      <c r="Q110" s="262"/>
      <c r="R110" s="297"/>
      <c r="S110" s="262"/>
      <c r="T110" s="262"/>
      <c r="U110" s="262"/>
      <c r="V110" s="282"/>
      <c r="W110" s="282"/>
      <c r="X110" s="277"/>
    </row>
    <row r="111" spans="1:24" x14ac:dyDescent="0.25">
      <c r="A111" s="14">
        <v>106</v>
      </c>
      <c r="B111" s="15" t="s">
        <v>6</v>
      </c>
      <c r="C111" s="16" t="s">
        <v>7</v>
      </c>
      <c r="D111" s="17">
        <v>2040</v>
      </c>
      <c r="E111" s="16" t="s">
        <v>12</v>
      </c>
      <c r="F111" s="18" t="s">
        <v>13</v>
      </c>
      <c r="G111" s="192"/>
      <c r="H111" s="285"/>
      <c r="I111" s="278"/>
      <c r="J111" s="282"/>
      <c r="K111" s="389">
        <f t="shared" si="1"/>
        <v>0</v>
      </c>
      <c r="L111" s="314"/>
      <c r="M111" s="287"/>
      <c r="N111" s="278"/>
      <c r="O111" s="278"/>
      <c r="P111" s="282"/>
      <c r="Q111" s="262"/>
      <c r="R111" s="297"/>
      <c r="S111" s="262"/>
      <c r="T111" s="262"/>
      <c r="U111" s="262"/>
      <c r="V111" s="282"/>
      <c r="W111" s="282"/>
      <c r="X111" s="277"/>
    </row>
    <row r="112" spans="1:24" x14ac:dyDescent="0.25">
      <c r="A112" s="14">
        <v>107</v>
      </c>
      <c r="B112" s="15" t="s">
        <v>6</v>
      </c>
      <c r="C112" s="16" t="s">
        <v>7</v>
      </c>
      <c r="D112" s="17">
        <v>2040</v>
      </c>
      <c r="E112" s="16" t="s">
        <v>14</v>
      </c>
      <c r="F112" s="18" t="s">
        <v>15</v>
      </c>
      <c r="G112" s="192"/>
      <c r="H112" s="285"/>
      <c r="I112" s="278"/>
      <c r="J112" s="282"/>
      <c r="K112" s="389">
        <f t="shared" si="1"/>
        <v>0</v>
      </c>
      <c r="L112" s="314"/>
      <c r="M112" s="287"/>
      <c r="N112" s="278"/>
      <c r="O112" s="278"/>
      <c r="P112" s="282"/>
      <c r="Q112" s="262"/>
      <c r="R112" s="297"/>
      <c r="S112" s="262"/>
      <c r="T112" s="262"/>
      <c r="U112" s="262"/>
      <c r="V112" s="282"/>
      <c r="W112" s="282"/>
      <c r="X112" s="277"/>
    </row>
    <row r="113" spans="1:24" x14ac:dyDescent="0.25">
      <c r="A113" s="14">
        <v>108</v>
      </c>
      <c r="B113" s="15" t="s">
        <v>6</v>
      </c>
      <c r="C113" s="16" t="s">
        <v>7</v>
      </c>
      <c r="D113" s="17">
        <v>2040</v>
      </c>
      <c r="E113" s="16" t="s">
        <v>16</v>
      </c>
      <c r="F113" s="18" t="s">
        <v>17</v>
      </c>
      <c r="G113" s="192"/>
      <c r="H113" s="285"/>
      <c r="I113" s="278"/>
      <c r="J113" s="282"/>
      <c r="K113" s="389">
        <f t="shared" si="1"/>
        <v>0</v>
      </c>
      <c r="L113" s="314"/>
      <c r="M113" s="287"/>
      <c r="N113" s="278"/>
      <c r="O113" s="278"/>
      <c r="P113" s="282"/>
      <c r="Q113" s="262"/>
      <c r="R113" s="297"/>
      <c r="S113" s="262"/>
      <c r="T113" s="262"/>
      <c r="U113" s="262"/>
      <c r="V113" s="282"/>
      <c r="W113" s="282"/>
      <c r="X113" s="277"/>
    </row>
    <row r="114" spans="1:24" x14ac:dyDescent="0.25">
      <c r="A114" s="14">
        <v>109</v>
      </c>
      <c r="B114" s="15" t="s">
        <v>6</v>
      </c>
      <c r="C114" s="16" t="s">
        <v>7</v>
      </c>
      <c r="D114" s="17">
        <v>2040</v>
      </c>
      <c r="E114" s="16" t="s">
        <v>18</v>
      </c>
      <c r="F114" s="18" t="s">
        <v>19</v>
      </c>
      <c r="G114" s="192"/>
      <c r="H114" s="285"/>
      <c r="I114" s="278"/>
      <c r="J114" s="282"/>
      <c r="K114" s="389">
        <f t="shared" si="1"/>
        <v>0</v>
      </c>
      <c r="L114" s="314"/>
      <c r="M114" s="287"/>
      <c r="N114" s="278"/>
      <c r="O114" s="278"/>
      <c r="P114" s="282"/>
      <c r="Q114" s="262"/>
      <c r="R114" s="297"/>
      <c r="S114" s="262"/>
      <c r="T114" s="262"/>
      <c r="U114" s="262"/>
      <c r="V114" s="282"/>
      <c r="W114" s="282"/>
      <c r="X114" s="277"/>
    </row>
    <row r="115" spans="1:24" x14ac:dyDescent="0.25">
      <c r="A115" s="14">
        <v>110</v>
      </c>
      <c r="B115" s="15" t="s">
        <v>6</v>
      </c>
      <c r="C115" s="16" t="s">
        <v>7</v>
      </c>
      <c r="D115" s="17">
        <v>2040</v>
      </c>
      <c r="E115" s="16" t="s">
        <v>20</v>
      </c>
      <c r="F115" s="18" t="s">
        <v>21</v>
      </c>
      <c r="G115" s="192"/>
      <c r="H115" s="285"/>
      <c r="I115" s="278"/>
      <c r="J115" s="282"/>
      <c r="K115" s="389">
        <f t="shared" si="1"/>
        <v>0</v>
      </c>
      <c r="L115" s="314"/>
      <c r="M115" s="287"/>
      <c r="N115" s="278"/>
      <c r="O115" s="278"/>
      <c r="P115" s="282"/>
      <c r="Q115" s="262"/>
      <c r="R115" s="297"/>
      <c r="S115" s="262"/>
      <c r="T115" s="262"/>
      <c r="U115" s="262"/>
      <c r="V115" s="282"/>
      <c r="W115" s="282"/>
      <c r="X115" s="277"/>
    </row>
    <row r="116" spans="1:24" x14ac:dyDescent="0.25">
      <c r="A116" s="14">
        <v>111</v>
      </c>
      <c r="B116" s="15" t="s">
        <v>6</v>
      </c>
      <c r="C116" s="16" t="s">
        <v>7</v>
      </c>
      <c r="D116" s="17">
        <v>2040</v>
      </c>
      <c r="E116" s="16" t="s">
        <v>22</v>
      </c>
      <c r="F116" s="18" t="s">
        <v>23</v>
      </c>
      <c r="G116" s="192"/>
      <c r="H116" s="285"/>
      <c r="I116" s="278"/>
      <c r="J116" s="282"/>
      <c r="K116" s="389">
        <f t="shared" si="1"/>
        <v>0</v>
      </c>
      <c r="L116" s="314"/>
      <c r="M116" s="287"/>
      <c r="N116" s="278"/>
      <c r="O116" s="278"/>
      <c r="P116" s="282"/>
      <c r="Q116" s="262"/>
      <c r="R116" s="297"/>
      <c r="S116" s="262"/>
      <c r="T116" s="262"/>
      <c r="U116" s="262"/>
      <c r="V116" s="282"/>
      <c r="W116" s="282"/>
      <c r="X116" s="277"/>
    </row>
    <row r="117" spans="1:24" x14ac:dyDescent="0.25">
      <c r="A117" s="14">
        <v>112</v>
      </c>
      <c r="B117" s="15" t="s">
        <v>6</v>
      </c>
      <c r="C117" s="16" t="s">
        <v>7</v>
      </c>
      <c r="D117" s="17">
        <v>2040</v>
      </c>
      <c r="E117" s="16" t="s">
        <v>24</v>
      </c>
      <c r="F117" s="18" t="s">
        <v>25</v>
      </c>
      <c r="G117" s="192"/>
      <c r="H117" s="285"/>
      <c r="I117" s="278"/>
      <c r="J117" s="282"/>
      <c r="K117" s="389">
        <f t="shared" si="1"/>
        <v>0</v>
      </c>
      <c r="L117" s="314"/>
      <c r="M117" s="287"/>
      <c r="N117" s="278"/>
      <c r="O117" s="278"/>
      <c r="P117" s="282"/>
      <c r="Q117" s="262"/>
      <c r="R117" s="297"/>
      <c r="S117" s="262"/>
      <c r="T117" s="262"/>
      <c r="U117" s="262"/>
      <c r="V117" s="282"/>
      <c r="W117" s="282"/>
      <c r="X117" s="277"/>
    </row>
    <row r="118" spans="1:24" x14ac:dyDescent="0.25">
      <c r="A118" s="14">
        <v>113</v>
      </c>
      <c r="B118" s="15" t="s">
        <v>6</v>
      </c>
      <c r="C118" s="16" t="s">
        <v>7</v>
      </c>
      <c r="D118" s="17">
        <v>2040</v>
      </c>
      <c r="E118" s="16" t="s">
        <v>26</v>
      </c>
      <c r="F118" s="18" t="s">
        <v>27</v>
      </c>
      <c r="G118" s="192"/>
      <c r="H118" s="285"/>
      <c r="I118" s="278"/>
      <c r="J118" s="282"/>
      <c r="K118" s="389">
        <f t="shared" si="1"/>
        <v>0</v>
      </c>
      <c r="L118" s="314"/>
      <c r="M118" s="287"/>
      <c r="N118" s="278"/>
      <c r="O118" s="278"/>
      <c r="P118" s="282"/>
      <c r="Q118" s="262"/>
      <c r="R118" s="297"/>
      <c r="S118" s="262"/>
      <c r="T118" s="262"/>
      <c r="U118" s="262"/>
      <c r="V118" s="282"/>
      <c r="W118" s="282"/>
      <c r="X118" s="277"/>
    </row>
    <row r="119" spans="1:24" x14ac:dyDescent="0.25">
      <c r="A119" s="14">
        <v>114</v>
      </c>
      <c r="B119" s="15" t="s">
        <v>6</v>
      </c>
      <c r="C119" s="16" t="s">
        <v>7</v>
      </c>
      <c r="D119" s="17">
        <v>2040</v>
      </c>
      <c r="E119" s="16" t="s">
        <v>28</v>
      </c>
      <c r="F119" s="18" t="s">
        <v>29</v>
      </c>
      <c r="G119" s="192"/>
      <c r="H119" s="285"/>
      <c r="I119" s="278"/>
      <c r="J119" s="282"/>
      <c r="K119" s="389">
        <f t="shared" si="1"/>
        <v>0</v>
      </c>
      <c r="L119" s="314"/>
      <c r="M119" s="287"/>
      <c r="N119" s="278"/>
      <c r="O119" s="278"/>
      <c r="P119" s="282"/>
      <c r="Q119" s="262"/>
      <c r="R119" s="297"/>
      <c r="S119" s="262"/>
      <c r="T119" s="262"/>
      <c r="U119" s="262"/>
      <c r="V119" s="282"/>
      <c r="W119" s="282"/>
      <c r="X119" s="277"/>
    </row>
    <row r="120" spans="1:24" x14ac:dyDescent="0.25">
      <c r="A120" s="14">
        <v>115</v>
      </c>
      <c r="B120" s="15" t="s">
        <v>6</v>
      </c>
      <c r="C120" s="16" t="s">
        <v>7</v>
      </c>
      <c r="D120" s="17">
        <v>2040</v>
      </c>
      <c r="E120" s="16" t="s">
        <v>30</v>
      </c>
      <c r="F120" s="18" t="s">
        <v>31</v>
      </c>
      <c r="G120" s="192"/>
      <c r="H120" s="285"/>
      <c r="I120" s="278"/>
      <c r="J120" s="282"/>
      <c r="K120" s="389">
        <f t="shared" si="1"/>
        <v>0</v>
      </c>
      <c r="L120" s="314"/>
      <c r="M120" s="287"/>
      <c r="N120" s="278"/>
      <c r="O120" s="278"/>
      <c r="P120" s="282"/>
      <c r="Q120" s="262"/>
      <c r="R120" s="297"/>
      <c r="S120" s="262"/>
      <c r="T120" s="262"/>
      <c r="U120" s="262"/>
      <c r="V120" s="282"/>
      <c r="W120" s="282"/>
      <c r="X120" s="277"/>
    </row>
    <row r="121" spans="1:24" x14ac:dyDescent="0.25">
      <c r="A121" s="14">
        <v>116</v>
      </c>
      <c r="B121" s="15" t="s">
        <v>6</v>
      </c>
      <c r="C121" s="16" t="s">
        <v>7</v>
      </c>
      <c r="D121" s="17">
        <v>2040</v>
      </c>
      <c r="E121" s="16" t="s">
        <v>32</v>
      </c>
      <c r="F121" s="18" t="s">
        <v>33</v>
      </c>
      <c r="G121" s="192"/>
      <c r="H121" s="285"/>
      <c r="I121" s="278"/>
      <c r="J121" s="282"/>
      <c r="K121" s="389">
        <f t="shared" si="1"/>
        <v>0</v>
      </c>
      <c r="L121" s="314"/>
      <c r="M121" s="287"/>
      <c r="N121" s="278"/>
      <c r="O121" s="278"/>
      <c r="P121" s="282"/>
      <c r="Q121" s="262"/>
      <c r="R121" s="297"/>
      <c r="S121" s="262"/>
      <c r="T121" s="262"/>
      <c r="U121" s="262"/>
      <c r="V121" s="282"/>
      <c r="W121" s="282"/>
      <c r="X121" s="277"/>
    </row>
    <row r="122" spans="1:24" x14ac:dyDescent="0.25">
      <c r="A122" s="14">
        <v>117</v>
      </c>
      <c r="B122" s="15" t="s">
        <v>6</v>
      </c>
      <c r="C122" s="16" t="s">
        <v>7</v>
      </c>
      <c r="D122" s="17">
        <v>2040</v>
      </c>
      <c r="E122" s="16" t="s">
        <v>34</v>
      </c>
      <c r="F122" s="18" t="s">
        <v>35</v>
      </c>
      <c r="G122" s="192"/>
      <c r="H122" s="285"/>
      <c r="I122" s="278"/>
      <c r="J122" s="282"/>
      <c r="K122" s="389">
        <f t="shared" si="1"/>
        <v>0</v>
      </c>
      <c r="L122" s="314"/>
      <c r="M122" s="287"/>
      <c r="N122" s="278"/>
      <c r="O122" s="278"/>
      <c r="P122" s="282"/>
      <c r="Q122" s="262"/>
      <c r="R122" s="297"/>
      <c r="S122" s="262"/>
      <c r="T122" s="262"/>
      <c r="U122" s="262"/>
      <c r="V122" s="282"/>
      <c r="W122" s="282"/>
      <c r="X122" s="277"/>
    </row>
    <row r="123" spans="1:24" x14ac:dyDescent="0.25">
      <c r="A123" s="14">
        <v>118</v>
      </c>
      <c r="B123" s="15" t="s">
        <v>6</v>
      </c>
      <c r="C123" s="16" t="s">
        <v>7</v>
      </c>
      <c r="D123" s="17">
        <v>2040</v>
      </c>
      <c r="E123" s="16" t="s">
        <v>36</v>
      </c>
      <c r="F123" s="18" t="s">
        <v>37</v>
      </c>
      <c r="G123" s="192"/>
      <c r="H123" s="285"/>
      <c r="I123" s="278"/>
      <c r="J123" s="282"/>
      <c r="K123" s="389">
        <f t="shared" si="1"/>
        <v>0</v>
      </c>
      <c r="L123" s="314"/>
      <c r="M123" s="287"/>
      <c r="N123" s="278"/>
      <c r="O123" s="278"/>
      <c r="P123" s="282"/>
      <c r="Q123" s="262"/>
      <c r="R123" s="297"/>
      <c r="S123" s="262"/>
      <c r="T123" s="262"/>
      <c r="U123" s="262"/>
      <c r="V123" s="282"/>
      <c r="W123" s="282"/>
      <c r="X123" s="277"/>
    </row>
    <row r="124" spans="1:24" x14ac:dyDescent="0.25">
      <c r="A124" s="14">
        <v>119</v>
      </c>
      <c r="B124" s="15" t="s">
        <v>6</v>
      </c>
      <c r="C124" s="16" t="s">
        <v>7</v>
      </c>
      <c r="D124" s="17">
        <v>2040</v>
      </c>
      <c r="E124" s="16" t="s">
        <v>38</v>
      </c>
      <c r="F124" s="18" t="s">
        <v>39</v>
      </c>
      <c r="G124" s="192"/>
      <c r="H124" s="285"/>
      <c r="I124" s="278"/>
      <c r="J124" s="282"/>
      <c r="K124" s="389">
        <f t="shared" si="1"/>
        <v>0</v>
      </c>
      <c r="L124" s="314"/>
      <c r="M124" s="287"/>
      <c r="N124" s="278"/>
      <c r="O124" s="278"/>
      <c r="P124" s="282"/>
      <c r="Q124" s="262"/>
      <c r="R124" s="297"/>
      <c r="S124" s="262"/>
      <c r="T124" s="262"/>
      <c r="U124" s="262"/>
      <c r="V124" s="282"/>
      <c r="W124" s="282"/>
      <c r="X124" s="277"/>
    </row>
    <row r="125" spans="1:24" x14ac:dyDescent="0.25">
      <c r="A125" s="14">
        <v>120</v>
      </c>
      <c r="B125" s="15" t="s">
        <v>6</v>
      </c>
      <c r="C125" s="16" t="s">
        <v>7</v>
      </c>
      <c r="D125" s="17">
        <v>2040</v>
      </c>
      <c r="E125" s="16" t="s">
        <v>40</v>
      </c>
      <c r="F125" s="18" t="s">
        <v>41</v>
      </c>
      <c r="G125" s="192"/>
      <c r="H125" s="285"/>
      <c r="I125" s="278"/>
      <c r="J125" s="282"/>
      <c r="K125" s="389">
        <f t="shared" si="1"/>
        <v>0</v>
      </c>
      <c r="L125" s="314"/>
      <c r="M125" s="287"/>
      <c r="N125" s="278"/>
      <c r="O125" s="278"/>
      <c r="P125" s="282"/>
      <c r="Q125" s="262"/>
      <c r="R125" s="297"/>
      <c r="S125" s="262"/>
      <c r="T125" s="262"/>
      <c r="U125" s="262"/>
      <c r="V125" s="282"/>
      <c r="W125" s="282"/>
      <c r="X125" s="277"/>
    </row>
    <row r="126" spans="1:24" x14ac:dyDescent="0.25">
      <c r="A126" s="14">
        <v>121</v>
      </c>
      <c r="B126" s="15" t="s">
        <v>6</v>
      </c>
      <c r="C126" s="16" t="s">
        <v>7</v>
      </c>
      <c r="D126" s="17">
        <v>2040</v>
      </c>
      <c r="E126" s="16" t="s">
        <v>42</v>
      </c>
      <c r="F126" s="18" t="s">
        <v>43</v>
      </c>
      <c r="G126" s="192"/>
      <c r="H126" s="285"/>
      <c r="I126" s="278"/>
      <c r="J126" s="282"/>
      <c r="K126" s="389">
        <f t="shared" si="1"/>
        <v>0</v>
      </c>
      <c r="L126" s="314"/>
      <c r="M126" s="287"/>
      <c r="N126" s="278"/>
      <c r="O126" s="278"/>
      <c r="P126" s="282"/>
      <c r="Q126" s="262"/>
      <c r="R126" s="297"/>
      <c r="S126" s="262"/>
      <c r="T126" s="262"/>
      <c r="U126" s="262"/>
      <c r="V126" s="282"/>
      <c r="W126" s="282"/>
      <c r="X126" s="277"/>
    </row>
    <row r="127" spans="1:24" x14ac:dyDescent="0.25">
      <c r="A127" s="14">
        <v>122</v>
      </c>
      <c r="B127" s="15" t="s">
        <v>6</v>
      </c>
      <c r="C127" s="16" t="s">
        <v>7</v>
      </c>
      <c r="D127" s="17">
        <v>2040</v>
      </c>
      <c r="E127" s="16" t="s">
        <v>44</v>
      </c>
      <c r="F127" s="18" t="s">
        <v>45</v>
      </c>
      <c r="G127" s="192"/>
      <c r="H127" s="285"/>
      <c r="I127" s="278"/>
      <c r="J127" s="282"/>
      <c r="K127" s="389">
        <f t="shared" si="1"/>
        <v>0</v>
      </c>
      <c r="L127" s="314"/>
      <c r="M127" s="287"/>
      <c r="N127" s="278"/>
      <c r="O127" s="278"/>
      <c r="P127" s="282"/>
      <c r="Q127" s="262"/>
      <c r="R127" s="297"/>
      <c r="S127" s="262"/>
      <c r="T127" s="262"/>
      <c r="U127" s="262"/>
      <c r="V127" s="282"/>
      <c r="W127" s="282"/>
      <c r="X127" s="277"/>
    </row>
    <row r="128" spans="1:24" x14ac:dyDescent="0.25">
      <c r="A128" s="14">
        <v>123</v>
      </c>
      <c r="B128" s="15" t="s">
        <v>6</v>
      </c>
      <c r="C128" s="16" t="s">
        <v>7</v>
      </c>
      <c r="D128" s="17">
        <v>2040</v>
      </c>
      <c r="E128" s="16" t="s">
        <v>46</v>
      </c>
      <c r="F128" s="18" t="s">
        <v>47</v>
      </c>
      <c r="G128" s="192"/>
      <c r="H128" s="285"/>
      <c r="I128" s="278"/>
      <c r="J128" s="282"/>
      <c r="K128" s="389">
        <f t="shared" si="1"/>
        <v>0</v>
      </c>
      <c r="L128" s="314"/>
      <c r="M128" s="287"/>
      <c r="N128" s="278"/>
      <c r="O128" s="278"/>
      <c r="P128" s="282"/>
      <c r="Q128" s="262"/>
      <c r="R128" s="297"/>
      <c r="S128" s="262"/>
      <c r="T128" s="262"/>
      <c r="U128" s="262"/>
      <c r="V128" s="282"/>
      <c r="W128" s="282"/>
      <c r="X128" s="277"/>
    </row>
    <row r="129" spans="1:24" x14ac:dyDescent="0.25">
      <c r="A129" s="14">
        <v>124</v>
      </c>
      <c r="B129" s="15" t="s">
        <v>6</v>
      </c>
      <c r="C129" s="16" t="s">
        <v>7</v>
      </c>
      <c r="D129" s="17">
        <v>2040</v>
      </c>
      <c r="E129" s="16" t="s">
        <v>125</v>
      </c>
      <c r="F129" s="18" t="s">
        <v>127</v>
      </c>
      <c r="G129" s="193"/>
      <c r="H129" s="285"/>
      <c r="I129" s="298"/>
      <c r="J129" s="299"/>
      <c r="K129" s="390">
        <f t="shared" si="1"/>
        <v>0</v>
      </c>
      <c r="L129" s="314"/>
      <c r="M129" s="287"/>
      <c r="N129" s="298"/>
      <c r="O129" s="298"/>
      <c r="P129" s="299"/>
      <c r="Q129" s="300"/>
      <c r="R129" s="301"/>
      <c r="S129" s="300"/>
      <c r="T129" s="300"/>
      <c r="U129" s="300"/>
      <c r="V129" s="299"/>
      <c r="W129" s="299"/>
      <c r="X129" s="302"/>
    </row>
    <row r="130" spans="1:24" x14ac:dyDescent="0.25">
      <c r="A130" s="14">
        <v>125</v>
      </c>
      <c r="B130" s="15" t="s">
        <v>6</v>
      </c>
      <c r="C130" s="16" t="s">
        <v>7</v>
      </c>
      <c r="D130" s="17">
        <v>2040</v>
      </c>
      <c r="E130" s="16" t="s">
        <v>125</v>
      </c>
      <c r="F130" s="18" t="s">
        <v>126</v>
      </c>
      <c r="G130" s="193"/>
      <c r="H130" s="285"/>
      <c r="I130" s="298"/>
      <c r="J130" s="299"/>
      <c r="K130" s="390">
        <f t="shared" si="1"/>
        <v>0</v>
      </c>
      <c r="L130" s="314"/>
      <c r="M130" s="287"/>
      <c r="N130" s="298"/>
      <c r="O130" s="298"/>
      <c r="P130" s="299"/>
      <c r="Q130" s="300"/>
      <c r="R130" s="301"/>
      <c r="S130" s="300"/>
      <c r="T130" s="300"/>
      <c r="U130" s="300"/>
      <c r="V130" s="299"/>
      <c r="W130" s="299"/>
      <c r="X130" s="302"/>
    </row>
    <row r="131" spans="1:24" x14ac:dyDescent="0.25">
      <c r="A131" s="14">
        <v>126</v>
      </c>
      <c r="B131" s="27" t="s">
        <v>6</v>
      </c>
      <c r="C131" s="28" t="s">
        <v>7</v>
      </c>
      <c r="D131" s="29">
        <v>2040</v>
      </c>
      <c r="E131" s="28" t="s">
        <v>125</v>
      </c>
      <c r="F131" s="19" t="s">
        <v>124</v>
      </c>
      <c r="G131" s="193"/>
      <c r="H131" s="285"/>
      <c r="I131" s="298"/>
      <c r="J131" s="299"/>
      <c r="K131" s="390">
        <f t="shared" si="1"/>
        <v>0</v>
      </c>
      <c r="L131" s="197"/>
      <c r="M131" s="287"/>
      <c r="N131" s="199"/>
      <c r="O131" s="199"/>
      <c r="P131" s="200"/>
      <c r="Q131" s="201"/>
      <c r="R131" s="202"/>
      <c r="S131" s="201"/>
      <c r="T131" s="201"/>
      <c r="U131" s="201"/>
      <c r="V131" s="200"/>
      <c r="W131" s="200"/>
      <c r="X131" s="203"/>
    </row>
    <row r="132" spans="1:24" ht="15.75" thickBot="1" x14ac:dyDescent="0.3">
      <c r="A132" s="14">
        <v>127</v>
      </c>
      <c r="B132" s="61" t="s">
        <v>6</v>
      </c>
      <c r="C132" s="62" t="s">
        <v>7</v>
      </c>
      <c r="D132" s="63">
        <v>2040</v>
      </c>
      <c r="E132" s="64" t="s">
        <v>125</v>
      </c>
      <c r="F132" s="65" t="s">
        <v>132</v>
      </c>
      <c r="G132" s="194"/>
      <c r="H132" s="271"/>
      <c r="I132" s="312"/>
      <c r="J132" s="313"/>
      <c r="K132" s="391">
        <f t="shared" si="1"/>
        <v>0</v>
      </c>
      <c r="L132" s="198"/>
      <c r="M132" s="272"/>
      <c r="N132" s="204"/>
      <c r="O132" s="204"/>
      <c r="P132" s="205"/>
      <c r="Q132" s="206"/>
      <c r="R132" s="207"/>
      <c r="S132" s="206"/>
      <c r="T132" s="206"/>
      <c r="U132" s="206"/>
      <c r="V132" s="205"/>
      <c r="W132" s="205"/>
      <c r="X132" s="208"/>
    </row>
    <row r="133" spans="1:24" x14ac:dyDescent="0.25">
      <c r="A133" s="14">
        <v>128</v>
      </c>
      <c r="B133" s="49" t="s">
        <v>6</v>
      </c>
      <c r="C133" s="50" t="s">
        <v>7</v>
      </c>
      <c r="D133" s="51">
        <v>2050</v>
      </c>
      <c r="E133" s="75" t="s">
        <v>125</v>
      </c>
      <c r="F133" s="76" t="s">
        <v>141</v>
      </c>
      <c r="G133" s="191"/>
      <c r="H133" s="311"/>
      <c r="I133" s="181">
        <f>SUM(I134,I137,I140,I163,I164)</f>
        <v>0</v>
      </c>
      <c r="J133" s="181">
        <f>SUM(J134,J137,J140,J163,J164)</f>
        <v>0</v>
      </c>
      <c r="K133" s="388">
        <f t="shared" ref="K133:K196" si="2">SUM(I133:J133)</f>
        <v>0</v>
      </c>
      <c r="L133" s="191"/>
      <c r="M133" s="181">
        <f>SUM(M134,M137,M140,M163,M164)</f>
        <v>0</v>
      </c>
      <c r="N133" s="181">
        <f>SUM(N134,N137,N140)</f>
        <v>0</v>
      </c>
      <c r="O133" s="181">
        <f>SUM(O134,O137,O140)</f>
        <v>0</v>
      </c>
      <c r="P133" s="181">
        <f>SUM(P134,P137,P140)</f>
        <v>0</v>
      </c>
      <c r="Q133" s="224"/>
      <c r="R133" s="225"/>
      <c r="S133" s="224"/>
      <c r="T133" s="224"/>
      <c r="U133" s="224"/>
      <c r="V133" s="181">
        <f>SUM(V134,V137,V140)</f>
        <v>0</v>
      </c>
      <c r="W133" s="181">
        <f>SUM(W134,W137,W140,W163,W164)</f>
        <v>0</v>
      </c>
      <c r="X133" s="189">
        <f>SUM(X134,X137,X140,X163,X164)</f>
        <v>0</v>
      </c>
    </row>
    <row r="134" spans="1:24" x14ac:dyDescent="0.25">
      <c r="A134" s="14">
        <v>129</v>
      </c>
      <c r="B134" s="27" t="s">
        <v>6</v>
      </c>
      <c r="C134" s="28" t="s">
        <v>7</v>
      </c>
      <c r="D134" s="29">
        <v>2050</v>
      </c>
      <c r="E134" s="28" t="s">
        <v>125</v>
      </c>
      <c r="F134" s="19" t="s">
        <v>123</v>
      </c>
      <c r="G134" s="192"/>
      <c r="H134" s="285"/>
      <c r="I134" s="185">
        <f>SUM(I135:I136)</f>
        <v>0</v>
      </c>
      <c r="J134" s="185">
        <f>SUM(J135:J136)</f>
        <v>0</v>
      </c>
      <c r="K134" s="389">
        <f t="shared" si="2"/>
        <v>0</v>
      </c>
      <c r="L134" s="192"/>
      <c r="M134" s="314"/>
      <c r="N134" s="185">
        <f>SUM(N135:N136)</f>
        <v>0</v>
      </c>
      <c r="O134" s="185">
        <f>SUM(O135:O136)</f>
        <v>0</v>
      </c>
      <c r="P134" s="185">
        <f>SUM(P135:P136)</f>
        <v>0</v>
      </c>
      <c r="Q134" s="328">
        <f>IF($K134=0,0,SUMPRODUCT($K135:$K136,Q135:Q136)/SUM($K135:$K136))</f>
        <v>0</v>
      </c>
      <c r="R134" s="328">
        <f>IF($K134=0,0,SUMPRODUCT($K135:$K136,R135:R136)/SUM($K135:$K136))</f>
        <v>0</v>
      </c>
      <c r="S134" s="328">
        <f>IF($K134=0,0,SUMPRODUCT($K135:$K136,S135:S136)/SUM($K135:$K136))</f>
        <v>0</v>
      </c>
      <c r="T134" s="328">
        <f>IF($K134=0,0,SUMPRODUCT($K135:$K136,T135:T136)/SUM($K135:$K136))</f>
        <v>0</v>
      </c>
      <c r="U134" s="328">
        <f>IF($K134=0,0,SUMPRODUCT($K135:$K136,U135:U136)/SUM($K135:$K136))</f>
        <v>0</v>
      </c>
      <c r="V134" s="185">
        <f>SUM(V135:V136)</f>
        <v>0</v>
      </c>
      <c r="W134" s="185">
        <f>SUM(W135:W136)</f>
        <v>0</v>
      </c>
      <c r="X134" s="160">
        <f>SUM(X135:X136)</f>
        <v>0</v>
      </c>
    </row>
    <row r="135" spans="1:24" x14ac:dyDescent="0.25">
      <c r="A135" s="14">
        <v>130</v>
      </c>
      <c r="B135" s="15" t="s">
        <v>6</v>
      </c>
      <c r="C135" s="16" t="s">
        <v>7</v>
      </c>
      <c r="D135" s="17">
        <v>2050</v>
      </c>
      <c r="E135" s="28" t="s">
        <v>125</v>
      </c>
      <c r="F135" s="18" t="s">
        <v>121</v>
      </c>
      <c r="G135" s="192"/>
      <c r="H135" s="285"/>
      <c r="I135" s="278"/>
      <c r="J135" s="282"/>
      <c r="K135" s="389">
        <f t="shared" si="2"/>
        <v>0</v>
      </c>
      <c r="L135" s="197"/>
      <c r="M135" s="196"/>
      <c r="N135" s="278"/>
      <c r="O135" s="278"/>
      <c r="P135" s="282"/>
      <c r="Q135" s="262"/>
      <c r="R135" s="262"/>
      <c r="S135" s="262"/>
      <c r="T135" s="262"/>
      <c r="U135" s="262"/>
      <c r="V135" s="282"/>
      <c r="W135" s="282"/>
      <c r="X135" s="277"/>
    </row>
    <row r="136" spans="1:24" x14ac:dyDescent="0.25">
      <c r="A136" s="14">
        <v>131</v>
      </c>
      <c r="B136" s="15" t="s">
        <v>6</v>
      </c>
      <c r="C136" s="16" t="s">
        <v>7</v>
      </c>
      <c r="D136" s="17">
        <v>2050</v>
      </c>
      <c r="E136" s="28" t="s">
        <v>125</v>
      </c>
      <c r="F136" s="18" t="s">
        <v>122</v>
      </c>
      <c r="G136" s="192"/>
      <c r="H136" s="285"/>
      <c r="I136" s="278"/>
      <c r="J136" s="282"/>
      <c r="K136" s="389">
        <f t="shared" si="2"/>
        <v>0</v>
      </c>
      <c r="L136" s="197"/>
      <c r="M136" s="196"/>
      <c r="N136" s="278"/>
      <c r="O136" s="278"/>
      <c r="P136" s="282"/>
      <c r="Q136" s="262"/>
      <c r="R136" s="262"/>
      <c r="S136" s="262"/>
      <c r="T136" s="262"/>
      <c r="U136" s="262"/>
      <c r="V136" s="282"/>
      <c r="W136" s="282"/>
      <c r="X136" s="277"/>
    </row>
    <row r="137" spans="1:24" x14ac:dyDescent="0.25">
      <c r="A137" s="14">
        <v>132</v>
      </c>
      <c r="B137" s="27" t="s">
        <v>6</v>
      </c>
      <c r="C137" s="28" t="s">
        <v>7</v>
      </c>
      <c r="D137" s="29">
        <v>2050</v>
      </c>
      <c r="E137" s="16" t="s">
        <v>125</v>
      </c>
      <c r="F137" s="138" t="s">
        <v>222</v>
      </c>
      <c r="G137" s="192"/>
      <c r="H137" s="285"/>
      <c r="I137" s="185">
        <f>SUM(I138:I139)</f>
        <v>0</v>
      </c>
      <c r="J137" s="185">
        <f>SUM(J138:J139)</f>
        <v>0</v>
      </c>
      <c r="K137" s="389">
        <f t="shared" si="2"/>
        <v>0</v>
      </c>
      <c r="L137" s="192"/>
      <c r="M137" s="314"/>
      <c r="N137" s="185">
        <f>SUM(N138:N139)</f>
        <v>0</v>
      </c>
      <c r="O137" s="185">
        <f>SUM(O138:O139)</f>
        <v>0</v>
      </c>
      <c r="P137" s="185">
        <f>SUM(P138:P139)</f>
        <v>0</v>
      </c>
      <c r="Q137" s="328">
        <f>IF($K137=0,0,SUMPRODUCT($K138:$K139,Q138:Q139)/SUM($K138:$K139))</f>
        <v>0</v>
      </c>
      <c r="R137" s="328">
        <f>IF($K137=0,0,SUMPRODUCT($K138:$K139,R138:R139)/SUM($K138:$K139))</f>
        <v>0</v>
      </c>
      <c r="S137" s="328">
        <f>IF($K137=0,0,SUMPRODUCT($K138:$K139,S138:S139)/SUM($K138:$K139))</f>
        <v>0</v>
      </c>
      <c r="T137" s="328">
        <f>IF($K137=0,0,SUMPRODUCT($K138:$K139,T138:T139)/SUM($K138:$K139))</f>
        <v>0</v>
      </c>
      <c r="U137" s="328">
        <f>IF($K137=0,0,SUMPRODUCT($K138:$K139,U138:U139)/SUM($K138:$K139))</f>
        <v>0</v>
      </c>
      <c r="V137" s="185">
        <f>SUM(V138:V139)</f>
        <v>0</v>
      </c>
      <c r="W137" s="185">
        <f>SUM(W138:W139)</f>
        <v>0</v>
      </c>
      <c r="X137" s="160">
        <f>SUM(X138:X139)</f>
        <v>0</v>
      </c>
    </row>
    <row r="138" spans="1:24" x14ac:dyDescent="0.25">
      <c r="A138" s="14">
        <v>133</v>
      </c>
      <c r="B138" s="15" t="s">
        <v>6</v>
      </c>
      <c r="C138" s="16" t="s">
        <v>7</v>
      </c>
      <c r="D138" s="17">
        <v>2050</v>
      </c>
      <c r="E138" s="16" t="s">
        <v>125</v>
      </c>
      <c r="F138" s="18" t="s">
        <v>223</v>
      </c>
      <c r="G138" s="192"/>
      <c r="H138" s="285"/>
      <c r="I138" s="278"/>
      <c r="J138" s="282"/>
      <c r="K138" s="389">
        <f t="shared" si="2"/>
        <v>0</v>
      </c>
      <c r="L138" s="197"/>
      <c r="M138" s="196"/>
      <c r="N138" s="278"/>
      <c r="O138" s="278"/>
      <c r="P138" s="282"/>
      <c r="Q138" s="262"/>
      <c r="R138" s="262"/>
      <c r="S138" s="262"/>
      <c r="T138" s="262"/>
      <c r="U138" s="262"/>
      <c r="V138" s="282"/>
      <c r="W138" s="282"/>
      <c r="X138" s="277"/>
    </row>
    <row r="139" spans="1:24" x14ac:dyDescent="0.25">
      <c r="A139" s="14">
        <v>134</v>
      </c>
      <c r="B139" s="15" t="s">
        <v>6</v>
      </c>
      <c r="C139" s="16" t="s">
        <v>7</v>
      </c>
      <c r="D139" s="17">
        <v>2050</v>
      </c>
      <c r="E139" s="16" t="s">
        <v>125</v>
      </c>
      <c r="F139" s="18" t="s">
        <v>108</v>
      </c>
      <c r="G139" s="192"/>
      <c r="H139" s="285"/>
      <c r="I139" s="278"/>
      <c r="J139" s="282"/>
      <c r="K139" s="389">
        <f t="shared" si="2"/>
        <v>0</v>
      </c>
      <c r="L139" s="197"/>
      <c r="M139" s="196"/>
      <c r="N139" s="278"/>
      <c r="O139" s="278"/>
      <c r="P139" s="282"/>
      <c r="Q139" s="262"/>
      <c r="R139" s="262"/>
      <c r="S139" s="262"/>
      <c r="T139" s="262"/>
      <c r="U139" s="262"/>
      <c r="V139" s="282"/>
      <c r="W139" s="282"/>
      <c r="X139" s="277"/>
    </row>
    <row r="140" spans="1:24" x14ac:dyDescent="0.25">
      <c r="A140" s="14">
        <v>135</v>
      </c>
      <c r="B140" s="27" t="s">
        <v>6</v>
      </c>
      <c r="C140" s="28" t="s">
        <v>7</v>
      </c>
      <c r="D140" s="29">
        <v>2050</v>
      </c>
      <c r="E140" s="28" t="s">
        <v>125</v>
      </c>
      <c r="F140" s="19" t="s">
        <v>107</v>
      </c>
      <c r="G140" s="192"/>
      <c r="H140" s="285"/>
      <c r="I140" s="185">
        <f>SUM(I141:I162)</f>
        <v>0</v>
      </c>
      <c r="J140" s="185">
        <f>SUM(J141:J162)</f>
        <v>0</v>
      </c>
      <c r="K140" s="389">
        <f t="shared" si="2"/>
        <v>0</v>
      </c>
      <c r="L140" s="185">
        <v>0</v>
      </c>
      <c r="M140" s="185">
        <f>SUM(M141:M162)</f>
        <v>0</v>
      </c>
      <c r="N140" s="185">
        <f>SUM(N141:N162)</f>
        <v>0</v>
      </c>
      <c r="O140" s="185">
        <f>SUM(O141:O162)</f>
        <v>0</v>
      </c>
      <c r="P140" s="185">
        <f>SUM(P141:P162)</f>
        <v>0</v>
      </c>
      <c r="Q140" s="328">
        <f>IF($K140=0,0,SUMPRODUCT($K141:$K162,Q141:Q162)/SUM($K141:$K162))</f>
        <v>0</v>
      </c>
      <c r="R140" s="328">
        <f>IF($K140=0,0,SUMPRODUCT($K141:$K162,R141:R162)/SUM($K141:$K162))</f>
        <v>0</v>
      </c>
      <c r="S140" s="328">
        <f>IF($K140=0,0,SUMPRODUCT($K141:$K162,S141:S162)/SUM($K141:$K162))</f>
        <v>0</v>
      </c>
      <c r="T140" s="328">
        <f>IF($K140=0,0,SUMPRODUCT($K141:$K162,T141:T162)/SUM($K141:$K162))</f>
        <v>0</v>
      </c>
      <c r="U140" s="328">
        <f>IF($K140=0,0,SUMPRODUCT($K141:$K162,U141:U162)/SUM($K141:$K162))</f>
        <v>0</v>
      </c>
      <c r="V140" s="185">
        <f>SUM(V141:V162)</f>
        <v>0</v>
      </c>
      <c r="W140" s="185">
        <f>SUM(W141:W162)</f>
        <v>0</v>
      </c>
      <c r="X140" s="160">
        <f>SUM(X141:X162)</f>
        <v>0</v>
      </c>
    </row>
    <row r="141" spans="1:24" x14ac:dyDescent="0.25">
      <c r="A141" s="14">
        <v>136</v>
      </c>
      <c r="B141" s="15" t="s">
        <v>6</v>
      </c>
      <c r="C141" s="16" t="s">
        <v>7</v>
      </c>
      <c r="D141" s="17">
        <v>2050</v>
      </c>
      <c r="E141" s="16" t="s">
        <v>8</v>
      </c>
      <c r="F141" s="18" t="s">
        <v>9</v>
      </c>
      <c r="G141" s="192"/>
      <c r="H141" s="285"/>
      <c r="I141" s="278"/>
      <c r="J141" s="282"/>
      <c r="K141" s="389">
        <f t="shared" si="2"/>
        <v>0</v>
      </c>
      <c r="L141" s="314"/>
      <c r="M141" s="287"/>
      <c r="N141" s="278"/>
      <c r="O141" s="278"/>
      <c r="P141" s="282"/>
      <c r="Q141" s="262"/>
      <c r="R141" s="297"/>
      <c r="S141" s="262"/>
      <c r="T141" s="262"/>
      <c r="U141" s="262"/>
      <c r="V141" s="282"/>
      <c r="W141" s="282"/>
      <c r="X141" s="277"/>
    </row>
    <row r="142" spans="1:24" x14ac:dyDescent="0.25">
      <c r="A142" s="14">
        <v>137</v>
      </c>
      <c r="B142" s="15" t="s">
        <v>6</v>
      </c>
      <c r="C142" s="16" t="s">
        <v>7</v>
      </c>
      <c r="D142" s="17">
        <v>2050</v>
      </c>
      <c r="E142" s="16" t="s">
        <v>10</v>
      </c>
      <c r="F142" s="18" t="s">
        <v>11</v>
      </c>
      <c r="G142" s="192"/>
      <c r="H142" s="285"/>
      <c r="I142" s="278"/>
      <c r="J142" s="282"/>
      <c r="K142" s="389">
        <f t="shared" si="2"/>
        <v>0</v>
      </c>
      <c r="L142" s="314"/>
      <c r="M142" s="287"/>
      <c r="N142" s="278"/>
      <c r="O142" s="278"/>
      <c r="P142" s="282"/>
      <c r="Q142" s="262"/>
      <c r="R142" s="297"/>
      <c r="S142" s="262"/>
      <c r="T142" s="262"/>
      <c r="U142" s="262"/>
      <c r="V142" s="282"/>
      <c r="W142" s="282"/>
      <c r="X142" s="277"/>
    </row>
    <row r="143" spans="1:24" x14ac:dyDescent="0.25">
      <c r="A143" s="14">
        <v>138</v>
      </c>
      <c r="B143" s="15" t="s">
        <v>6</v>
      </c>
      <c r="C143" s="16" t="s">
        <v>7</v>
      </c>
      <c r="D143" s="17">
        <v>2050</v>
      </c>
      <c r="E143" s="16" t="s">
        <v>12</v>
      </c>
      <c r="F143" s="18" t="s">
        <v>13</v>
      </c>
      <c r="G143" s="192"/>
      <c r="H143" s="285"/>
      <c r="I143" s="278"/>
      <c r="J143" s="282"/>
      <c r="K143" s="389">
        <f t="shared" si="2"/>
        <v>0</v>
      </c>
      <c r="L143" s="314"/>
      <c r="M143" s="287"/>
      <c r="N143" s="278"/>
      <c r="O143" s="278"/>
      <c r="P143" s="282"/>
      <c r="Q143" s="262"/>
      <c r="R143" s="297"/>
      <c r="S143" s="262"/>
      <c r="T143" s="262"/>
      <c r="U143" s="262"/>
      <c r="V143" s="282"/>
      <c r="W143" s="282"/>
      <c r="X143" s="277"/>
    </row>
    <row r="144" spans="1:24" x14ac:dyDescent="0.25">
      <c r="A144" s="14">
        <v>139</v>
      </c>
      <c r="B144" s="15" t="s">
        <v>6</v>
      </c>
      <c r="C144" s="16" t="s">
        <v>7</v>
      </c>
      <c r="D144" s="17">
        <v>2050</v>
      </c>
      <c r="E144" s="16" t="s">
        <v>14</v>
      </c>
      <c r="F144" s="18" t="s">
        <v>15</v>
      </c>
      <c r="G144" s="192"/>
      <c r="H144" s="285"/>
      <c r="I144" s="278"/>
      <c r="J144" s="282"/>
      <c r="K144" s="389">
        <f t="shared" si="2"/>
        <v>0</v>
      </c>
      <c r="L144" s="314"/>
      <c r="M144" s="287"/>
      <c r="N144" s="278"/>
      <c r="O144" s="278"/>
      <c r="P144" s="282"/>
      <c r="Q144" s="262"/>
      <c r="R144" s="297"/>
      <c r="S144" s="262"/>
      <c r="T144" s="262"/>
      <c r="U144" s="262"/>
      <c r="V144" s="282"/>
      <c r="W144" s="282"/>
      <c r="X144" s="277"/>
    </row>
    <row r="145" spans="1:24" x14ac:dyDescent="0.25">
      <c r="A145" s="14">
        <v>140</v>
      </c>
      <c r="B145" s="15" t="s">
        <v>6</v>
      </c>
      <c r="C145" s="16" t="s">
        <v>7</v>
      </c>
      <c r="D145" s="17">
        <v>2050</v>
      </c>
      <c r="E145" s="16" t="s">
        <v>16</v>
      </c>
      <c r="F145" s="18" t="s">
        <v>17</v>
      </c>
      <c r="G145" s="192"/>
      <c r="H145" s="285"/>
      <c r="I145" s="278"/>
      <c r="J145" s="282"/>
      <c r="K145" s="389">
        <f t="shared" si="2"/>
        <v>0</v>
      </c>
      <c r="L145" s="314"/>
      <c r="M145" s="287"/>
      <c r="N145" s="278"/>
      <c r="O145" s="278"/>
      <c r="P145" s="282"/>
      <c r="Q145" s="262"/>
      <c r="R145" s="297"/>
      <c r="S145" s="262"/>
      <c r="T145" s="262"/>
      <c r="U145" s="262"/>
      <c r="V145" s="282"/>
      <c r="W145" s="282"/>
      <c r="X145" s="277"/>
    </row>
    <row r="146" spans="1:24" x14ac:dyDescent="0.25">
      <c r="A146" s="14">
        <v>141</v>
      </c>
      <c r="B146" s="15" t="s">
        <v>6</v>
      </c>
      <c r="C146" s="16" t="s">
        <v>7</v>
      </c>
      <c r="D146" s="17">
        <v>2050</v>
      </c>
      <c r="E146" s="16" t="s">
        <v>18</v>
      </c>
      <c r="F146" s="18" t="s">
        <v>19</v>
      </c>
      <c r="G146" s="192"/>
      <c r="H146" s="285"/>
      <c r="I146" s="278"/>
      <c r="J146" s="282"/>
      <c r="K146" s="389">
        <f t="shared" si="2"/>
        <v>0</v>
      </c>
      <c r="L146" s="314"/>
      <c r="M146" s="287"/>
      <c r="N146" s="278"/>
      <c r="O146" s="278"/>
      <c r="P146" s="282"/>
      <c r="Q146" s="262"/>
      <c r="R146" s="297"/>
      <c r="S146" s="262"/>
      <c r="T146" s="262"/>
      <c r="U146" s="262"/>
      <c r="V146" s="282"/>
      <c r="W146" s="282"/>
      <c r="X146" s="277"/>
    </row>
    <row r="147" spans="1:24" x14ac:dyDescent="0.25">
      <c r="A147" s="14">
        <v>142</v>
      </c>
      <c r="B147" s="15" t="s">
        <v>6</v>
      </c>
      <c r="C147" s="16" t="s">
        <v>7</v>
      </c>
      <c r="D147" s="17">
        <v>2050</v>
      </c>
      <c r="E147" s="16" t="s">
        <v>20</v>
      </c>
      <c r="F147" s="18" t="s">
        <v>21</v>
      </c>
      <c r="G147" s="192"/>
      <c r="H147" s="285"/>
      <c r="I147" s="278"/>
      <c r="J147" s="282"/>
      <c r="K147" s="389">
        <f t="shared" si="2"/>
        <v>0</v>
      </c>
      <c r="L147" s="314"/>
      <c r="M147" s="287"/>
      <c r="N147" s="278"/>
      <c r="O147" s="278"/>
      <c r="P147" s="282"/>
      <c r="Q147" s="262"/>
      <c r="R147" s="297"/>
      <c r="S147" s="262"/>
      <c r="T147" s="262"/>
      <c r="U147" s="262"/>
      <c r="V147" s="282"/>
      <c r="W147" s="282"/>
      <c r="X147" s="277"/>
    </row>
    <row r="148" spans="1:24" x14ac:dyDescent="0.25">
      <c r="A148" s="14">
        <v>143</v>
      </c>
      <c r="B148" s="15" t="s">
        <v>6</v>
      </c>
      <c r="C148" s="16" t="s">
        <v>7</v>
      </c>
      <c r="D148" s="17">
        <v>2050</v>
      </c>
      <c r="E148" s="16" t="s">
        <v>22</v>
      </c>
      <c r="F148" s="18" t="s">
        <v>23</v>
      </c>
      <c r="G148" s="192"/>
      <c r="H148" s="285"/>
      <c r="I148" s="278"/>
      <c r="J148" s="282"/>
      <c r="K148" s="389">
        <f t="shared" si="2"/>
        <v>0</v>
      </c>
      <c r="L148" s="314"/>
      <c r="M148" s="287"/>
      <c r="N148" s="278"/>
      <c r="O148" s="278"/>
      <c r="P148" s="282"/>
      <c r="Q148" s="262"/>
      <c r="R148" s="297"/>
      <c r="S148" s="262"/>
      <c r="T148" s="262"/>
      <c r="U148" s="262"/>
      <c r="V148" s="282"/>
      <c r="W148" s="282"/>
      <c r="X148" s="277"/>
    </row>
    <row r="149" spans="1:24" x14ac:dyDescent="0.25">
      <c r="A149" s="14">
        <v>144</v>
      </c>
      <c r="B149" s="15" t="s">
        <v>6</v>
      </c>
      <c r="C149" s="16" t="s">
        <v>7</v>
      </c>
      <c r="D149" s="17">
        <v>2050</v>
      </c>
      <c r="E149" s="16" t="s">
        <v>24</v>
      </c>
      <c r="F149" s="18" t="s">
        <v>25</v>
      </c>
      <c r="G149" s="192"/>
      <c r="H149" s="285"/>
      <c r="I149" s="278"/>
      <c r="J149" s="282"/>
      <c r="K149" s="389">
        <f t="shared" si="2"/>
        <v>0</v>
      </c>
      <c r="L149" s="314"/>
      <c r="M149" s="287"/>
      <c r="N149" s="278"/>
      <c r="O149" s="278"/>
      <c r="P149" s="282"/>
      <c r="Q149" s="262"/>
      <c r="R149" s="297"/>
      <c r="S149" s="262"/>
      <c r="T149" s="262"/>
      <c r="U149" s="262"/>
      <c r="V149" s="282"/>
      <c r="W149" s="282"/>
      <c r="X149" s="277"/>
    </row>
    <row r="150" spans="1:24" x14ac:dyDescent="0.25">
      <c r="A150" s="14">
        <v>145</v>
      </c>
      <c r="B150" s="15" t="s">
        <v>6</v>
      </c>
      <c r="C150" s="16" t="s">
        <v>7</v>
      </c>
      <c r="D150" s="17">
        <v>2050</v>
      </c>
      <c r="E150" s="16" t="s">
        <v>26</v>
      </c>
      <c r="F150" s="18" t="s">
        <v>27</v>
      </c>
      <c r="G150" s="192"/>
      <c r="H150" s="285"/>
      <c r="I150" s="278"/>
      <c r="J150" s="282"/>
      <c r="K150" s="389">
        <f t="shared" si="2"/>
        <v>0</v>
      </c>
      <c r="L150" s="314"/>
      <c r="M150" s="287"/>
      <c r="N150" s="278"/>
      <c r="O150" s="278"/>
      <c r="P150" s="282"/>
      <c r="Q150" s="262"/>
      <c r="R150" s="297"/>
      <c r="S150" s="262"/>
      <c r="T150" s="262"/>
      <c r="U150" s="262"/>
      <c r="V150" s="282"/>
      <c r="W150" s="282"/>
      <c r="X150" s="277"/>
    </row>
    <row r="151" spans="1:24" x14ac:dyDescent="0.25">
      <c r="A151" s="14">
        <v>146</v>
      </c>
      <c r="B151" s="15" t="s">
        <v>6</v>
      </c>
      <c r="C151" s="16" t="s">
        <v>7</v>
      </c>
      <c r="D151" s="17">
        <v>2050</v>
      </c>
      <c r="E151" s="16" t="s">
        <v>28</v>
      </c>
      <c r="F151" s="18" t="s">
        <v>29</v>
      </c>
      <c r="G151" s="192"/>
      <c r="H151" s="285"/>
      <c r="I151" s="278"/>
      <c r="J151" s="282"/>
      <c r="K151" s="389">
        <f t="shared" si="2"/>
        <v>0</v>
      </c>
      <c r="L151" s="314"/>
      <c r="M151" s="287"/>
      <c r="N151" s="278"/>
      <c r="O151" s="278"/>
      <c r="P151" s="282"/>
      <c r="Q151" s="262"/>
      <c r="R151" s="297"/>
      <c r="S151" s="262"/>
      <c r="T151" s="262"/>
      <c r="U151" s="262"/>
      <c r="V151" s="282"/>
      <c r="W151" s="282"/>
      <c r="X151" s="277"/>
    </row>
    <row r="152" spans="1:24" x14ac:dyDescent="0.25">
      <c r="A152" s="14">
        <v>147</v>
      </c>
      <c r="B152" s="15" t="s">
        <v>6</v>
      </c>
      <c r="C152" s="16" t="s">
        <v>7</v>
      </c>
      <c r="D152" s="17">
        <v>2050</v>
      </c>
      <c r="E152" s="16" t="s">
        <v>30</v>
      </c>
      <c r="F152" s="18" t="s">
        <v>31</v>
      </c>
      <c r="G152" s="192"/>
      <c r="H152" s="285"/>
      <c r="I152" s="278"/>
      <c r="J152" s="282"/>
      <c r="K152" s="389">
        <f t="shared" si="2"/>
        <v>0</v>
      </c>
      <c r="L152" s="314"/>
      <c r="M152" s="287"/>
      <c r="N152" s="278"/>
      <c r="O152" s="278"/>
      <c r="P152" s="282"/>
      <c r="Q152" s="262"/>
      <c r="R152" s="297"/>
      <c r="S152" s="262"/>
      <c r="T152" s="262"/>
      <c r="U152" s="262"/>
      <c r="V152" s="282"/>
      <c r="W152" s="282"/>
      <c r="X152" s="277"/>
    </row>
    <row r="153" spans="1:24" x14ac:dyDescent="0.25">
      <c r="A153" s="14">
        <v>148</v>
      </c>
      <c r="B153" s="15" t="s">
        <v>6</v>
      </c>
      <c r="C153" s="16" t="s">
        <v>7</v>
      </c>
      <c r="D153" s="17">
        <v>2050</v>
      </c>
      <c r="E153" s="16" t="s">
        <v>32</v>
      </c>
      <c r="F153" s="18" t="s">
        <v>33</v>
      </c>
      <c r="G153" s="192"/>
      <c r="H153" s="285"/>
      <c r="I153" s="278"/>
      <c r="J153" s="282"/>
      <c r="K153" s="389">
        <f t="shared" si="2"/>
        <v>0</v>
      </c>
      <c r="L153" s="314"/>
      <c r="M153" s="287"/>
      <c r="N153" s="278"/>
      <c r="O153" s="278"/>
      <c r="P153" s="282"/>
      <c r="Q153" s="262"/>
      <c r="R153" s="297"/>
      <c r="S153" s="262"/>
      <c r="T153" s="262"/>
      <c r="U153" s="262"/>
      <c r="V153" s="282"/>
      <c r="W153" s="282"/>
      <c r="X153" s="277"/>
    </row>
    <row r="154" spans="1:24" x14ac:dyDescent="0.25">
      <c r="A154" s="14">
        <v>149</v>
      </c>
      <c r="B154" s="15" t="s">
        <v>6</v>
      </c>
      <c r="C154" s="16" t="s">
        <v>7</v>
      </c>
      <c r="D154" s="17">
        <v>2050</v>
      </c>
      <c r="E154" s="16" t="s">
        <v>34</v>
      </c>
      <c r="F154" s="18" t="s">
        <v>35</v>
      </c>
      <c r="G154" s="192"/>
      <c r="H154" s="285"/>
      <c r="I154" s="278"/>
      <c r="J154" s="282"/>
      <c r="K154" s="389">
        <f t="shared" si="2"/>
        <v>0</v>
      </c>
      <c r="L154" s="314"/>
      <c r="M154" s="287"/>
      <c r="N154" s="278"/>
      <c r="O154" s="278"/>
      <c r="P154" s="282"/>
      <c r="Q154" s="262"/>
      <c r="R154" s="297"/>
      <c r="S154" s="262"/>
      <c r="T154" s="262"/>
      <c r="U154" s="262"/>
      <c r="V154" s="282"/>
      <c r="W154" s="282"/>
      <c r="X154" s="277"/>
    </row>
    <row r="155" spans="1:24" x14ac:dyDescent="0.25">
      <c r="A155" s="14">
        <v>150</v>
      </c>
      <c r="B155" s="15" t="s">
        <v>6</v>
      </c>
      <c r="C155" s="16" t="s">
        <v>7</v>
      </c>
      <c r="D155" s="17">
        <v>2050</v>
      </c>
      <c r="E155" s="16" t="s">
        <v>36</v>
      </c>
      <c r="F155" s="18" t="s">
        <v>37</v>
      </c>
      <c r="G155" s="192"/>
      <c r="H155" s="285"/>
      <c r="I155" s="278"/>
      <c r="J155" s="282"/>
      <c r="K155" s="389">
        <f t="shared" si="2"/>
        <v>0</v>
      </c>
      <c r="L155" s="314"/>
      <c r="M155" s="287"/>
      <c r="N155" s="278"/>
      <c r="O155" s="278"/>
      <c r="P155" s="282"/>
      <c r="Q155" s="262"/>
      <c r="R155" s="297"/>
      <c r="S155" s="262"/>
      <c r="T155" s="262"/>
      <c r="U155" s="262"/>
      <c r="V155" s="282"/>
      <c r="W155" s="282"/>
      <c r="X155" s="277"/>
    </row>
    <row r="156" spans="1:24" x14ac:dyDescent="0.25">
      <c r="A156" s="14">
        <v>151</v>
      </c>
      <c r="B156" s="15" t="s">
        <v>6</v>
      </c>
      <c r="C156" s="16" t="s">
        <v>7</v>
      </c>
      <c r="D156" s="17">
        <v>2050</v>
      </c>
      <c r="E156" s="16" t="s">
        <v>38</v>
      </c>
      <c r="F156" s="18" t="s">
        <v>39</v>
      </c>
      <c r="G156" s="192"/>
      <c r="H156" s="285"/>
      <c r="I156" s="278"/>
      <c r="J156" s="282"/>
      <c r="K156" s="389">
        <f t="shared" si="2"/>
        <v>0</v>
      </c>
      <c r="L156" s="314"/>
      <c r="M156" s="287"/>
      <c r="N156" s="278"/>
      <c r="O156" s="278"/>
      <c r="P156" s="282"/>
      <c r="Q156" s="262"/>
      <c r="R156" s="297"/>
      <c r="S156" s="262"/>
      <c r="T156" s="262"/>
      <c r="U156" s="262"/>
      <c r="V156" s="282"/>
      <c r="W156" s="282"/>
      <c r="X156" s="277"/>
    </row>
    <row r="157" spans="1:24" x14ac:dyDescent="0.25">
      <c r="A157" s="14">
        <v>152</v>
      </c>
      <c r="B157" s="15" t="s">
        <v>6</v>
      </c>
      <c r="C157" s="16" t="s">
        <v>7</v>
      </c>
      <c r="D157" s="17">
        <v>2050</v>
      </c>
      <c r="E157" s="16" t="s">
        <v>40</v>
      </c>
      <c r="F157" s="18" t="s">
        <v>41</v>
      </c>
      <c r="G157" s="192"/>
      <c r="H157" s="285"/>
      <c r="I157" s="278"/>
      <c r="J157" s="282"/>
      <c r="K157" s="389">
        <f t="shared" si="2"/>
        <v>0</v>
      </c>
      <c r="L157" s="314"/>
      <c r="M157" s="287"/>
      <c r="N157" s="278"/>
      <c r="O157" s="278"/>
      <c r="P157" s="282"/>
      <c r="Q157" s="262"/>
      <c r="R157" s="297"/>
      <c r="S157" s="262"/>
      <c r="T157" s="262"/>
      <c r="U157" s="262"/>
      <c r="V157" s="282"/>
      <c r="W157" s="282"/>
      <c r="X157" s="277"/>
    </row>
    <row r="158" spans="1:24" x14ac:dyDescent="0.25">
      <c r="A158" s="14">
        <v>153</v>
      </c>
      <c r="B158" s="15" t="s">
        <v>6</v>
      </c>
      <c r="C158" s="16" t="s">
        <v>7</v>
      </c>
      <c r="D158" s="17">
        <v>2050</v>
      </c>
      <c r="E158" s="16" t="s">
        <v>42</v>
      </c>
      <c r="F158" s="18" t="s">
        <v>43</v>
      </c>
      <c r="G158" s="192"/>
      <c r="H158" s="285"/>
      <c r="I158" s="278"/>
      <c r="J158" s="282"/>
      <c r="K158" s="389">
        <f t="shared" si="2"/>
        <v>0</v>
      </c>
      <c r="L158" s="314"/>
      <c r="M158" s="287"/>
      <c r="N158" s="278"/>
      <c r="O158" s="278"/>
      <c r="P158" s="282"/>
      <c r="Q158" s="262"/>
      <c r="R158" s="297"/>
      <c r="S158" s="262"/>
      <c r="T158" s="262"/>
      <c r="U158" s="262"/>
      <c r="V158" s="282"/>
      <c r="W158" s="282"/>
      <c r="X158" s="277"/>
    </row>
    <row r="159" spans="1:24" x14ac:dyDescent="0.25">
      <c r="A159" s="14">
        <v>154</v>
      </c>
      <c r="B159" s="15" t="s">
        <v>6</v>
      </c>
      <c r="C159" s="16" t="s">
        <v>7</v>
      </c>
      <c r="D159" s="17">
        <v>2050</v>
      </c>
      <c r="E159" s="16" t="s">
        <v>44</v>
      </c>
      <c r="F159" s="18" t="s">
        <v>45</v>
      </c>
      <c r="G159" s="192"/>
      <c r="H159" s="285"/>
      <c r="I159" s="278"/>
      <c r="J159" s="282"/>
      <c r="K159" s="389">
        <f t="shared" si="2"/>
        <v>0</v>
      </c>
      <c r="L159" s="314"/>
      <c r="M159" s="287"/>
      <c r="N159" s="278"/>
      <c r="O159" s="278"/>
      <c r="P159" s="282"/>
      <c r="Q159" s="262"/>
      <c r="R159" s="297"/>
      <c r="S159" s="262"/>
      <c r="T159" s="262"/>
      <c r="U159" s="262"/>
      <c r="V159" s="282"/>
      <c r="W159" s="282"/>
      <c r="X159" s="277"/>
    </row>
    <row r="160" spans="1:24" x14ac:dyDescent="0.25">
      <c r="A160" s="14">
        <v>155</v>
      </c>
      <c r="B160" s="15" t="s">
        <v>6</v>
      </c>
      <c r="C160" s="16" t="s">
        <v>7</v>
      </c>
      <c r="D160" s="17">
        <v>2050</v>
      </c>
      <c r="E160" s="16" t="s">
        <v>46</v>
      </c>
      <c r="F160" s="18" t="s">
        <v>47</v>
      </c>
      <c r="G160" s="192"/>
      <c r="H160" s="285"/>
      <c r="I160" s="278"/>
      <c r="J160" s="282"/>
      <c r="K160" s="389">
        <f t="shared" si="2"/>
        <v>0</v>
      </c>
      <c r="L160" s="314"/>
      <c r="M160" s="287"/>
      <c r="N160" s="278"/>
      <c r="O160" s="278"/>
      <c r="P160" s="282"/>
      <c r="Q160" s="262"/>
      <c r="R160" s="297"/>
      <c r="S160" s="262"/>
      <c r="T160" s="262"/>
      <c r="U160" s="262"/>
      <c r="V160" s="282"/>
      <c r="W160" s="282"/>
      <c r="X160" s="277"/>
    </row>
    <row r="161" spans="1:24" x14ac:dyDescent="0.25">
      <c r="A161" s="14">
        <v>156</v>
      </c>
      <c r="B161" s="15" t="s">
        <v>6</v>
      </c>
      <c r="C161" s="16" t="s">
        <v>7</v>
      </c>
      <c r="D161" s="17">
        <v>2050</v>
      </c>
      <c r="E161" s="16" t="s">
        <v>125</v>
      </c>
      <c r="F161" s="18" t="s">
        <v>127</v>
      </c>
      <c r="G161" s="193"/>
      <c r="H161" s="285"/>
      <c r="I161" s="298"/>
      <c r="J161" s="299"/>
      <c r="K161" s="390">
        <f t="shared" si="2"/>
        <v>0</v>
      </c>
      <c r="L161" s="314"/>
      <c r="M161" s="287"/>
      <c r="N161" s="298"/>
      <c r="O161" s="298"/>
      <c r="P161" s="299"/>
      <c r="Q161" s="300"/>
      <c r="R161" s="301"/>
      <c r="S161" s="300"/>
      <c r="T161" s="300"/>
      <c r="U161" s="300"/>
      <c r="V161" s="299"/>
      <c r="W161" s="299"/>
      <c r="X161" s="302"/>
    </row>
    <row r="162" spans="1:24" x14ac:dyDescent="0.25">
      <c r="A162" s="14">
        <v>157</v>
      </c>
      <c r="B162" s="15" t="s">
        <v>6</v>
      </c>
      <c r="C162" s="16" t="s">
        <v>7</v>
      </c>
      <c r="D162" s="17">
        <v>2050</v>
      </c>
      <c r="E162" s="16" t="s">
        <v>125</v>
      </c>
      <c r="F162" s="18" t="s">
        <v>126</v>
      </c>
      <c r="G162" s="193"/>
      <c r="H162" s="285"/>
      <c r="I162" s="298"/>
      <c r="J162" s="299"/>
      <c r="K162" s="390">
        <f t="shared" si="2"/>
        <v>0</v>
      </c>
      <c r="L162" s="314"/>
      <c r="M162" s="287"/>
      <c r="N162" s="298"/>
      <c r="O162" s="298"/>
      <c r="P162" s="299"/>
      <c r="Q162" s="300"/>
      <c r="R162" s="301"/>
      <c r="S162" s="300"/>
      <c r="T162" s="300"/>
      <c r="U162" s="300"/>
      <c r="V162" s="299"/>
      <c r="W162" s="299"/>
      <c r="X162" s="302"/>
    </row>
    <row r="163" spans="1:24" x14ac:dyDescent="0.25">
      <c r="A163" s="14">
        <v>158</v>
      </c>
      <c r="B163" s="27" t="s">
        <v>6</v>
      </c>
      <c r="C163" s="28" t="s">
        <v>7</v>
      </c>
      <c r="D163" s="29">
        <v>2050</v>
      </c>
      <c r="E163" s="28" t="s">
        <v>125</v>
      </c>
      <c r="F163" s="19" t="s">
        <v>124</v>
      </c>
      <c r="G163" s="193"/>
      <c r="H163" s="285"/>
      <c r="I163" s="298"/>
      <c r="J163" s="299"/>
      <c r="K163" s="390">
        <f t="shared" si="2"/>
        <v>0</v>
      </c>
      <c r="L163" s="197"/>
      <c r="M163" s="287"/>
      <c r="N163" s="199"/>
      <c r="O163" s="199"/>
      <c r="P163" s="200"/>
      <c r="Q163" s="201"/>
      <c r="R163" s="202"/>
      <c r="S163" s="201"/>
      <c r="T163" s="201"/>
      <c r="U163" s="201"/>
      <c r="V163" s="200"/>
      <c r="W163" s="200"/>
      <c r="X163" s="203"/>
    </row>
    <row r="164" spans="1:24" ht="15.75" thickBot="1" x14ac:dyDescent="0.3">
      <c r="A164" s="14">
        <v>159</v>
      </c>
      <c r="B164" s="61" t="s">
        <v>6</v>
      </c>
      <c r="C164" s="62" t="s">
        <v>7</v>
      </c>
      <c r="D164" s="63">
        <v>2050</v>
      </c>
      <c r="E164" s="64" t="s">
        <v>125</v>
      </c>
      <c r="F164" s="65" t="s">
        <v>132</v>
      </c>
      <c r="G164" s="194"/>
      <c r="H164" s="271"/>
      <c r="I164" s="312"/>
      <c r="J164" s="313"/>
      <c r="K164" s="391">
        <f t="shared" si="2"/>
        <v>0</v>
      </c>
      <c r="L164" s="198"/>
      <c r="M164" s="272"/>
      <c r="N164" s="204"/>
      <c r="O164" s="204"/>
      <c r="P164" s="205"/>
      <c r="Q164" s="206"/>
      <c r="R164" s="207"/>
      <c r="S164" s="206"/>
      <c r="T164" s="206"/>
      <c r="U164" s="206"/>
      <c r="V164" s="205"/>
      <c r="W164" s="205"/>
      <c r="X164" s="208"/>
    </row>
    <row r="165" spans="1:24" x14ac:dyDescent="0.25">
      <c r="A165" s="14">
        <v>160</v>
      </c>
      <c r="B165" s="49" t="s">
        <v>6</v>
      </c>
      <c r="C165" s="50" t="s">
        <v>48</v>
      </c>
      <c r="D165" s="51">
        <v>2025</v>
      </c>
      <c r="E165" s="75" t="s">
        <v>125</v>
      </c>
      <c r="F165" s="76" t="s">
        <v>141</v>
      </c>
      <c r="G165" s="191"/>
      <c r="H165" s="311"/>
      <c r="I165" s="181">
        <f>SUM(I166,I169,I172,I195,I196)</f>
        <v>0</v>
      </c>
      <c r="J165" s="181">
        <f>SUM(J166,J169,J172,J195,J196)</f>
        <v>0</v>
      </c>
      <c r="K165" s="388">
        <f t="shared" si="2"/>
        <v>0</v>
      </c>
      <c r="L165" s="191"/>
      <c r="M165" s="181">
        <f>SUM(M166,M169,M172,M195,M196)</f>
        <v>0</v>
      </c>
      <c r="N165" s="181">
        <f>SUM(N166,N169,N172)</f>
        <v>0</v>
      </c>
      <c r="O165" s="181">
        <f>SUM(O166,O169,O172)</f>
        <v>0</v>
      </c>
      <c r="P165" s="181">
        <f>SUM(P166,P169,P172)</f>
        <v>0</v>
      </c>
      <c r="Q165" s="224"/>
      <c r="R165" s="225"/>
      <c r="S165" s="224"/>
      <c r="T165" s="224"/>
      <c r="U165" s="224"/>
      <c r="V165" s="181">
        <f>SUM(V166,V169,V172)</f>
        <v>0</v>
      </c>
      <c r="W165" s="181">
        <f>SUM(W166,W169,W172,W195,W196)</f>
        <v>0</v>
      </c>
      <c r="X165" s="189">
        <f>SUM(X166,X169,X172,X195,X196)</f>
        <v>0</v>
      </c>
    </row>
    <row r="166" spans="1:24" x14ac:dyDescent="0.25">
      <c r="A166" s="14">
        <v>161</v>
      </c>
      <c r="B166" s="27" t="s">
        <v>6</v>
      </c>
      <c r="C166" s="28" t="s">
        <v>48</v>
      </c>
      <c r="D166" s="29">
        <v>2025</v>
      </c>
      <c r="E166" s="28" t="s">
        <v>125</v>
      </c>
      <c r="F166" s="19" t="s">
        <v>123</v>
      </c>
      <c r="G166" s="192"/>
      <c r="H166" s="285"/>
      <c r="I166" s="185">
        <f>SUM(I167:I168)</f>
        <v>0</v>
      </c>
      <c r="J166" s="185">
        <f>SUM(J167:J168)</f>
        <v>0</v>
      </c>
      <c r="K166" s="389">
        <f t="shared" si="2"/>
        <v>0</v>
      </c>
      <c r="L166" s="192"/>
      <c r="M166" s="314"/>
      <c r="N166" s="185">
        <f>SUM(N167:N168)</f>
        <v>0</v>
      </c>
      <c r="O166" s="185">
        <f>SUM(O167:O168)</f>
        <v>0</v>
      </c>
      <c r="P166" s="185">
        <f>SUM(P167:P168)</f>
        <v>0</v>
      </c>
      <c r="Q166" s="328">
        <f>IF($K166=0,0,SUMPRODUCT($K167:$K168,Q167:Q168)/SUM($K167:$K168))</f>
        <v>0</v>
      </c>
      <c r="R166" s="328">
        <f>IF($K166=0,0,SUMPRODUCT($K167:$K168,R167:R168)/SUM($K167:$K168))</f>
        <v>0</v>
      </c>
      <c r="S166" s="328">
        <f>IF($K166=0,0,SUMPRODUCT($K167:$K168,S167:S168)/SUM($K167:$K168))</f>
        <v>0</v>
      </c>
      <c r="T166" s="328">
        <f>IF($K166=0,0,SUMPRODUCT($K167:$K168,T167:T168)/SUM($K167:$K168))</f>
        <v>0</v>
      </c>
      <c r="U166" s="328">
        <f>IF($K166=0,0,SUMPRODUCT($K167:$K168,U167:U168)/SUM($K167:$K168))</f>
        <v>0</v>
      </c>
      <c r="V166" s="185">
        <f>SUM(V167:V168)</f>
        <v>0</v>
      </c>
      <c r="W166" s="185">
        <f>SUM(W167:W168)</f>
        <v>0</v>
      </c>
      <c r="X166" s="160">
        <f>SUM(X167:X168)</f>
        <v>0</v>
      </c>
    </row>
    <row r="167" spans="1:24" x14ac:dyDescent="0.25">
      <c r="A167" s="14">
        <v>162</v>
      </c>
      <c r="B167" s="15" t="s">
        <v>6</v>
      </c>
      <c r="C167" s="16" t="s">
        <v>48</v>
      </c>
      <c r="D167" s="17">
        <v>2025</v>
      </c>
      <c r="E167" s="28" t="s">
        <v>125</v>
      </c>
      <c r="F167" s="18" t="s">
        <v>121</v>
      </c>
      <c r="G167" s="192"/>
      <c r="H167" s="285"/>
      <c r="I167" s="278"/>
      <c r="J167" s="282"/>
      <c r="K167" s="389">
        <f t="shared" si="2"/>
        <v>0</v>
      </c>
      <c r="L167" s="197"/>
      <c r="M167" s="196"/>
      <c r="N167" s="278"/>
      <c r="O167" s="278"/>
      <c r="P167" s="282"/>
      <c r="Q167" s="262"/>
      <c r="R167" s="262"/>
      <c r="S167" s="262"/>
      <c r="T167" s="262"/>
      <c r="U167" s="262"/>
      <c r="V167" s="282"/>
      <c r="W167" s="282"/>
      <c r="X167" s="277"/>
    </row>
    <row r="168" spans="1:24" x14ac:dyDescent="0.25">
      <c r="A168" s="14">
        <v>163</v>
      </c>
      <c r="B168" s="15" t="s">
        <v>6</v>
      </c>
      <c r="C168" s="16" t="s">
        <v>48</v>
      </c>
      <c r="D168" s="17">
        <v>2025</v>
      </c>
      <c r="E168" s="28" t="s">
        <v>125</v>
      </c>
      <c r="F168" s="18" t="s">
        <v>122</v>
      </c>
      <c r="G168" s="192"/>
      <c r="H168" s="285"/>
      <c r="I168" s="278"/>
      <c r="J168" s="282"/>
      <c r="K168" s="389">
        <f t="shared" si="2"/>
        <v>0</v>
      </c>
      <c r="L168" s="197"/>
      <c r="M168" s="196"/>
      <c r="N168" s="278"/>
      <c r="O168" s="278"/>
      <c r="P168" s="282"/>
      <c r="Q168" s="262"/>
      <c r="R168" s="262"/>
      <c r="S168" s="262"/>
      <c r="T168" s="262"/>
      <c r="U168" s="262"/>
      <c r="V168" s="282"/>
      <c r="W168" s="282"/>
      <c r="X168" s="277"/>
    </row>
    <row r="169" spans="1:24" x14ac:dyDescent="0.25">
      <c r="A169" s="14">
        <v>164</v>
      </c>
      <c r="B169" s="27" t="s">
        <v>6</v>
      </c>
      <c r="C169" s="28" t="s">
        <v>48</v>
      </c>
      <c r="D169" s="29">
        <v>2025</v>
      </c>
      <c r="E169" s="16" t="s">
        <v>125</v>
      </c>
      <c r="F169" s="138" t="s">
        <v>222</v>
      </c>
      <c r="G169" s="192"/>
      <c r="H169" s="285"/>
      <c r="I169" s="185">
        <f>SUM(I170:I171)</f>
        <v>0</v>
      </c>
      <c r="J169" s="185">
        <f>SUM(J170:J171)</f>
        <v>0</v>
      </c>
      <c r="K169" s="389">
        <f t="shared" si="2"/>
        <v>0</v>
      </c>
      <c r="L169" s="192"/>
      <c r="M169" s="314"/>
      <c r="N169" s="185">
        <f>SUM(N170:N171)</f>
        <v>0</v>
      </c>
      <c r="O169" s="185">
        <f>SUM(O170:O171)</f>
        <v>0</v>
      </c>
      <c r="P169" s="185">
        <f>SUM(P170:P171)</f>
        <v>0</v>
      </c>
      <c r="Q169" s="328">
        <f>IF($K169=0,0,SUMPRODUCT($K170:$K171,Q170:Q171)/SUM($K170:$K171))</f>
        <v>0</v>
      </c>
      <c r="R169" s="328">
        <f>IF($K169=0,0,SUMPRODUCT($K170:$K171,R170:R171)/SUM($K170:$K171))</f>
        <v>0</v>
      </c>
      <c r="S169" s="328">
        <f>IF($K169=0,0,SUMPRODUCT($K170:$K171,S170:S171)/SUM($K170:$K171))</f>
        <v>0</v>
      </c>
      <c r="T169" s="328">
        <f>IF($K169=0,0,SUMPRODUCT($K170:$K171,T170:T171)/SUM($K170:$K171))</f>
        <v>0</v>
      </c>
      <c r="U169" s="328">
        <f>IF($K169=0,0,SUMPRODUCT($K170:$K171,U170:U171)/SUM($K170:$K171))</f>
        <v>0</v>
      </c>
      <c r="V169" s="185">
        <f>SUM(V170:V171)</f>
        <v>0</v>
      </c>
      <c r="W169" s="185">
        <f>SUM(W170:W171)</f>
        <v>0</v>
      </c>
      <c r="X169" s="160">
        <f>SUM(X170:X171)</f>
        <v>0</v>
      </c>
    </row>
    <row r="170" spans="1:24" x14ac:dyDescent="0.25">
      <c r="A170" s="14">
        <v>165</v>
      </c>
      <c r="B170" s="15" t="s">
        <v>6</v>
      </c>
      <c r="C170" s="16" t="s">
        <v>48</v>
      </c>
      <c r="D170" s="17">
        <v>2025</v>
      </c>
      <c r="E170" s="16" t="s">
        <v>125</v>
      </c>
      <c r="F170" s="18" t="s">
        <v>223</v>
      </c>
      <c r="G170" s="192"/>
      <c r="H170" s="285"/>
      <c r="I170" s="278"/>
      <c r="J170" s="282"/>
      <c r="K170" s="389">
        <f t="shared" si="2"/>
        <v>0</v>
      </c>
      <c r="L170" s="197"/>
      <c r="M170" s="196"/>
      <c r="N170" s="278"/>
      <c r="O170" s="278"/>
      <c r="P170" s="282"/>
      <c r="Q170" s="262"/>
      <c r="R170" s="262"/>
      <c r="S170" s="262"/>
      <c r="T170" s="262"/>
      <c r="U170" s="262"/>
      <c r="V170" s="282"/>
      <c r="W170" s="282"/>
      <c r="X170" s="277"/>
    </row>
    <row r="171" spans="1:24" x14ac:dyDescent="0.25">
      <c r="A171" s="14">
        <v>166</v>
      </c>
      <c r="B171" s="15" t="s">
        <v>6</v>
      </c>
      <c r="C171" s="16" t="s">
        <v>48</v>
      </c>
      <c r="D171" s="17">
        <v>2025</v>
      </c>
      <c r="E171" s="16" t="s">
        <v>125</v>
      </c>
      <c r="F171" s="18" t="s">
        <v>108</v>
      </c>
      <c r="G171" s="192"/>
      <c r="H171" s="285"/>
      <c r="I171" s="278"/>
      <c r="J171" s="282"/>
      <c r="K171" s="389">
        <f t="shared" si="2"/>
        <v>0</v>
      </c>
      <c r="L171" s="197"/>
      <c r="M171" s="196"/>
      <c r="N171" s="278"/>
      <c r="O171" s="278"/>
      <c r="P171" s="282"/>
      <c r="Q171" s="262"/>
      <c r="R171" s="262"/>
      <c r="S171" s="262"/>
      <c r="T171" s="262"/>
      <c r="U171" s="262"/>
      <c r="V171" s="282"/>
      <c r="W171" s="282"/>
      <c r="X171" s="277"/>
    </row>
    <row r="172" spans="1:24" x14ac:dyDescent="0.25">
      <c r="A172" s="14">
        <v>167</v>
      </c>
      <c r="B172" s="27" t="s">
        <v>6</v>
      </c>
      <c r="C172" s="28" t="s">
        <v>48</v>
      </c>
      <c r="D172" s="29">
        <v>2025</v>
      </c>
      <c r="E172" s="28" t="s">
        <v>125</v>
      </c>
      <c r="F172" s="19" t="s">
        <v>107</v>
      </c>
      <c r="G172" s="192"/>
      <c r="H172" s="285"/>
      <c r="I172" s="185">
        <f>SUM(I173:I194)</f>
        <v>0</v>
      </c>
      <c r="J172" s="185">
        <f>SUM(J173:J194)</f>
        <v>0</v>
      </c>
      <c r="K172" s="389">
        <f t="shared" si="2"/>
        <v>0</v>
      </c>
      <c r="L172" s="185">
        <v>0</v>
      </c>
      <c r="M172" s="185">
        <f>SUM(M173:M194)</f>
        <v>0</v>
      </c>
      <c r="N172" s="185">
        <f>SUM(N173:N194)</f>
        <v>0</v>
      </c>
      <c r="O172" s="185">
        <f>SUM(O173:O194)</f>
        <v>0</v>
      </c>
      <c r="P172" s="185">
        <f>SUM(P173:P194)</f>
        <v>0</v>
      </c>
      <c r="Q172" s="328">
        <f>IF($K172=0,0,SUMPRODUCT($K173:$K194,Q173:Q194)/SUM($K173:$K194))</f>
        <v>0</v>
      </c>
      <c r="R172" s="328">
        <f>IF($K172=0,0,SUMPRODUCT($K173:$K194,R173:R194)/SUM($K173:$K194))</f>
        <v>0</v>
      </c>
      <c r="S172" s="328">
        <f>IF($K172=0,0,SUMPRODUCT($K173:$K194,S173:S194)/SUM($K173:$K194))</f>
        <v>0</v>
      </c>
      <c r="T172" s="328">
        <f>IF($K172=0,0,SUMPRODUCT($K173:$K194,T173:T194)/SUM($K173:$K194))</f>
        <v>0</v>
      </c>
      <c r="U172" s="328">
        <f>IF($K172=0,0,SUMPRODUCT($K173:$K194,U173:U194)/SUM($K173:$K194))</f>
        <v>0</v>
      </c>
      <c r="V172" s="185">
        <f>SUM(V173:V194)</f>
        <v>0</v>
      </c>
      <c r="W172" s="185">
        <f>SUM(W173:W194)</f>
        <v>0</v>
      </c>
      <c r="X172" s="160">
        <f>SUM(X173:X194)</f>
        <v>0</v>
      </c>
    </row>
    <row r="173" spans="1:24" x14ac:dyDescent="0.25">
      <c r="A173" s="14">
        <v>168</v>
      </c>
      <c r="B173" s="15" t="s">
        <v>6</v>
      </c>
      <c r="C173" s="16" t="s">
        <v>48</v>
      </c>
      <c r="D173" s="17">
        <v>2025</v>
      </c>
      <c r="E173" s="16" t="s">
        <v>8</v>
      </c>
      <c r="F173" s="18" t="s">
        <v>9</v>
      </c>
      <c r="G173" s="192"/>
      <c r="H173" s="285"/>
      <c r="I173" s="278"/>
      <c r="J173" s="282"/>
      <c r="K173" s="389">
        <f t="shared" si="2"/>
        <v>0</v>
      </c>
      <c r="L173" s="314"/>
      <c r="M173" s="287"/>
      <c r="N173" s="278"/>
      <c r="O173" s="278"/>
      <c r="P173" s="282"/>
      <c r="Q173" s="262"/>
      <c r="R173" s="297"/>
      <c r="S173" s="262"/>
      <c r="T173" s="262"/>
      <c r="U173" s="262"/>
      <c r="V173" s="282"/>
      <c r="W173" s="282"/>
      <c r="X173" s="277"/>
    </row>
    <row r="174" spans="1:24" x14ac:dyDescent="0.25">
      <c r="A174" s="14">
        <v>169</v>
      </c>
      <c r="B174" s="15" t="s">
        <v>6</v>
      </c>
      <c r="C174" s="16" t="s">
        <v>48</v>
      </c>
      <c r="D174" s="17">
        <v>2025</v>
      </c>
      <c r="E174" s="16" t="s">
        <v>10</v>
      </c>
      <c r="F174" s="18" t="s">
        <v>11</v>
      </c>
      <c r="G174" s="192"/>
      <c r="H174" s="285"/>
      <c r="I174" s="278"/>
      <c r="J174" s="282"/>
      <c r="K174" s="389">
        <f t="shared" si="2"/>
        <v>0</v>
      </c>
      <c r="L174" s="314"/>
      <c r="M174" s="287"/>
      <c r="N174" s="278"/>
      <c r="O174" s="278"/>
      <c r="P174" s="282"/>
      <c r="Q174" s="262"/>
      <c r="R174" s="297"/>
      <c r="S174" s="262"/>
      <c r="T174" s="262"/>
      <c r="U174" s="262"/>
      <c r="V174" s="282"/>
      <c r="W174" s="282"/>
      <c r="X174" s="277"/>
    </row>
    <row r="175" spans="1:24" x14ac:dyDescent="0.25">
      <c r="A175" s="14">
        <v>170</v>
      </c>
      <c r="B175" s="15" t="s">
        <v>6</v>
      </c>
      <c r="C175" s="16" t="s">
        <v>48</v>
      </c>
      <c r="D175" s="17">
        <v>2025</v>
      </c>
      <c r="E175" s="16" t="s">
        <v>12</v>
      </c>
      <c r="F175" s="18" t="s">
        <v>13</v>
      </c>
      <c r="G175" s="192"/>
      <c r="H175" s="285"/>
      <c r="I175" s="278"/>
      <c r="J175" s="282"/>
      <c r="K175" s="389">
        <f t="shared" si="2"/>
        <v>0</v>
      </c>
      <c r="L175" s="314"/>
      <c r="M175" s="287"/>
      <c r="N175" s="278"/>
      <c r="O175" s="278"/>
      <c r="P175" s="282"/>
      <c r="Q175" s="262"/>
      <c r="R175" s="297"/>
      <c r="S175" s="262"/>
      <c r="T175" s="262"/>
      <c r="U175" s="262"/>
      <c r="V175" s="282"/>
      <c r="W175" s="282"/>
      <c r="X175" s="277"/>
    </row>
    <row r="176" spans="1:24" x14ac:dyDescent="0.25">
      <c r="A176" s="14">
        <v>171</v>
      </c>
      <c r="B176" s="15" t="s">
        <v>6</v>
      </c>
      <c r="C176" s="16" t="s">
        <v>48</v>
      </c>
      <c r="D176" s="17">
        <v>2025</v>
      </c>
      <c r="E176" s="16" t="s">
        <v>14</v>
      </c>
      <c r="F176" s="18" t="s">
        <v>15</v>
      </c>
      <c r="G176" s="192"/>
      <c r="H176" s="285"/>
      <c r="I176" s="278"/>
      <c r="J176" s="282"/>
      <c r="K176" s="389">
        <f t="shared" si="2"/>
        <v>0</v>
      </c>
      <c r="L176" s="314"/>
      <c r="M176" s="287"/>
      <c r="N176" s="278"/>
      <c r="O176" s="278"/>
      <c r="P176" s="282"/>
      <c r="Q176" s="262"/>
      <c r="R176" s="297"/>
      <c r="S176" s="262"/>
      <c r="T176" s="262"/>
      <c r="U176" s="262"/>
      <c r="V176" s="282"/>
      <c r="W176" s="282"/>
      <c r="X176" s="277"/>
    </row>
    <row r="177" spans="1:24" x14ac:dyDescent="0.25">
      <c r="A177" s="14">
        <v>172</v>
      </c>
      <c r="B177" s="15" t="s">
        <v>6</v>
      </c>
      <c r="C177" s="16" t="s">
        <v>48</v>
      </c>
      <c r="D177" s="17">
        <v>2025</v>
      </c>
      <c r="E177" s="16" t="s">
        <v>16</v>
      </c>
      <c r="F177" s="18" t="s">
        <v>17</v>
      </c>
      <c r="G177" s="192"/>
      <c r="H177" s="285"/>
      <c r="I177" s="278"/>
      <c r="J177" s="282"/>
      <c r="K177" s="389">
        <f t="shared" si="2"/>
        <v>0</v>
      </c>
      <c r="L177" s="314"/>
      <c r="M177" s="287"/>
      <c r="N177" s="278"/>
      <c r="O177" s="278"/>
      <c r="P177" s="282"/>
      <c r="Q177" s="262"/>
      <c r="R177" s="297"/>
      <c r="S177" s="262"/>
      <c r="T177" s="262"/>
      <c r="U177" s="262"/>
      <c r="V177" s="282"/>
      <c r="W177" s="282"/>
      <c r="X177" s="277"/>
    </row>
    <row r="178" spans="1:24" x14ac:dyDescent="0.25">
      <c r="A178" s="14">
        <v>173</v>
      </c>
      <c r="B178" s="15" t="s">
        <v>6</v>
      </c>
      <c r="C178" s="16" t="s">
        <v>48</v>
      </c>
      <c r="D178" s="17">
        <v>2025</v>
      </c>
      <c r="E178" s="16" t="s">
        <v>18</v>
      </c>
      <c r="F178" s="18" t="s">
        <v>19</v>
      </c>
      <c r="G178" s="192"/>
      <c r="H178" s="285"/>
      <c r="I178" s="278"/>
      <c r="J178" s="282"/>
      <c r="K178" s="389">
        <f t="shared" si="2"/>
        <v>0</v>
      </c>
      <c r="L178" s="314"/>
      <c r="M178" s="287"/>
      <c r="N178" s="278"/>
      <c r="O178" s="278"/>
      <c r="P178" s="282"/>
      <c r="Q178" s="262"/>
      <c r="R178" s="297"/>
      <c r="S178" s="262"/>
      <c r="T178" s="262"/>
      <c r="U178" s="262"/>
      <c r="V178" s="282"/>
      <c r="W178" s="282"/>
      <c r="X178" s="277"/>
    </row>
    <row r="179" spans="1:24" x14ac:dyDescent="0.25">
      <c r="A179" s="14">
        <v>174</v>
      </c>
      <c r="B179" s="15" t="s">
        <v>6</v>
      </c>
      <c r="C179" s="16" t="s">
        <v>48</v>
      </c>
      <c r="D179" s="17">
        <v>2025</v>
      </c>
      <c r="E179" s="16" t="s">
        <v>20</v>
      </c>
      <c r="F179" s="18" t="s">
        <v>21</v>
      </c>
      <c r="G179" s="192"/>
      <c r="H179" s="285"/>
      <c r="I179" s="278"/>
      <c r="J179" s="282"/>
      <c r="K179" s="389">
        <f t="shared" si="2"/>
        <v>0</v>
      </c>
      <c r="L179" s="314"/>
      <c r="M179" s="287"/>
      <c r="N179" s="278"/>
      <c r="O179" s="278"/>
      <c r="P179" s="282"/>
      <c r="Q179" s="262"/>
      <c r="R179" s="297"/>
      <c r="S179" s="262"/>
      <c r="T179" s="262"/>
      <c r="U179" s="262"/>
      <c r="V179" s="282"/>
      <c r="W179" s="282"/>
      <c r="X179" s="277"/>
    </row>
    <row r="180" spans="1:24" x14ac:dyDescent="0.25">
      <c r="A180" s="14">
        <v>175</v>
      </c>
      <c r="B180" s="15" t="s">
        <v>6</v>
      </c>
      <c r="C180" s="16" t="s">
        <v>48</v>
      </c>
      <c r="D180" s="17">
        <v>2025</v>
      </c>
      <c r="E180" s="16" t="s">
        <v>22</v>
      </c>
      <c r="F180" s="18" t="s">
        <v>23</v>
      </c>
      <c r="G180" s="192"/>
      <c r="H180" s="285"/>
      <c r="I180" s="278"/>
      <c r="J180" s="282"/>
      <c r="K180" s="389">
        <f t="shared" si="2"/>
        <v>0</v>
      </c>
      <c r="L180" s="314"/>
      <c r="M180" s="287"/>
      <c r="N180" s="278"/>
      <c r="O180" s="278"/>
      <c r="P180" s="282"/>
      <c r="Q180" s="262"/>
      <c r="R180" s="297"/>
      <c r="S180" s="262"/>
      <c r="T180" s="262"/>
      <c r="U180" s="262"/>
      <c r="V180" s="282"/>
      <c r="W180" s="282"/>
      <c r="X180" s="277"/>
    </row>
    <row r="181" spans="1:24" x14ac:dyDescent="0.25">
      <c r="A181" s="14">
        <v>176</v>
      </c>
      <c r="B181" s="15" t="s">
        <v>6</v>
      </c>
      <c r="C181" s="16" t="s">
        <v>48</v>
      </c>
      <c r="D181" s="17">
        <v>2025</v>
      </c>
      <c r="E181" s="16" t="s">
        <v>24</v>
      </c>
      <c r="F181" s="18" t="s">
        <v>25</v>
      </c>
      <c r="G181" s="192"/>
      <c r="H181" s="285"/>
      <c r="I181" s="278"/>
      <c r="J181" s="282"/>
      <c r="K181" s="389">
        <f t="shared" si="2"/>
        <v>0</v>
      </c>
      <c r="L181" s="314"/>
      <c r="M181" s="287"/>
      <c r="N181" s="278"/>
      <c r="O181" s="278"/>
      <c r="P181" s="282"/>
      <c r="Q181" s="262"/>
      <c r="R181" s="297"/>
      <c r="S181" s="262"/>
      <c r="T181" s="262"/>
      <c r="U181" s="262"/>
      <c r="V181" s="282"/>
      <c r="W181" s="282"/>
      <c r="X181" s="277"/>
    </row>
    <row r="182" spans="1:24" x14ac:dyDescent="0.25">
      <c r="A182" s="14">
        <v>177</v>
      </c>
      <c r="B182" s="15" t="s">
        <v>6</v>
      </c>
      <c r="C182" s="16" t="s">
        <v>48</v>
      </c>
      <c r="D182" s="17">
        <v>2025</v>
      </c>
      <c r="E182" s="16" t="s">
        <v>26</v>
      </c>
      <c r="F182" s="18" t="s">
        <v>27</v>
      </c>
      <c r="G182" s="192"/>
      <c r="H182" s="285"/>
      <c r="I182" s="278"/>
      <c r="J182" s="282"/>
      <c r="K182" s="389">
        <f t="shared" si="2"/>
        <v>0</v>
      </c>
      <c r="L182" s="314"/>
      <c r="M182" s="287"/>
      <c r="N182" s="278"/>
      <c r="O182" s="278"/>
      <c r="P182" s="282"/>
      <c r="Q182" s="262"/>
      <c r="R182" s="297"/>
      <c r="S182" s="262"/>
      <c r="T182" s="262"/>
      <c r="U182" s="262"/>
      <c r="V182" s="282"/>
      <c r="W182" s="282"/>
      <c r="X182" s="277"/>
    </row>
    <row r="183" spans="1:24" x14ac:dyDescent="0.25">
      <c r="A183" s="14">
        <v>178</v>
      </c>
      <c r="B183" s="15" t="s">
        <v>6</v>
      </c>
      <c r="C183" s="16" t="s">
        <v>48</v>
      </c>
      <c r="D183" s="17">
        <v>2025</v>
      </c>
      <c r="E183" s="16" t="s">
        <v>28</v>
      </c>
      <c r="F183" s="18" t="s">
        <v>29</v>
      </c>
      <c r="G183" s="192"/>
      <c r="H183" s="285"/>
      <c r="I183" s="278"/>
      <c r="J183" s="282"/>
      <c r="K183" s="389">
        <f t="shared" si="2"/>
        <v>0</v>
      </c>
      <c r="L183" s="314"/>
      <c r="M183" s="287"/>
      <c r="N183" s="278"/>
      <c r="O183" s="278"/>
      <c r="P183" s="282"/>
      <c r="Q183" s="262"/>
      <c r="R183" s="297"/>
      <c r="S183" s="262"/>
      <c r="T183" s="262"/>
      <c r="U183" s="262"/>
      <c r="V183" s="282"/>
      <c r="W183" s="282"/>
      <c r="X183" s="277"/>
    </row>
    <row r="184" spans="1:24" x14ac:dyDescent="0.25">
      <c r="A184" s="14">
        <v>179</v>
      </c>
      <c r="B184" s="15" t="s">
        <v>6</v>
      </c>
      <c r="C184" s="16" t="s">
        <v>48</v>
      </c>
      <c r="D184" s="17">
        <v>2025</v>
      </c>
      <c r="E184" s="16" t="s">
        <v>30</v>
      </c>
      <c r="F184" s="18" t="s">
        <v>31</v>
      </c>
      <c r="G184" s="192"/>
      <c r="H184" s="285"/>
      <c r="I184" s="278"/>
      <c r="J184" s="282"/>
      <c r="K184" s="389">
        <f t="shared" si="2"/>
        <v>0</v>
      </c>
      <c r="L184" s="314"/>
      <c r="M184" s="287"/>
      <c r="N184" s="278"/>
      <c r="O184" s="278"/>
      <c r="P184" s="282"/>
      <c r="Q184" s="262"/>
      <c r="R184" s="297"/>
      <c r="S184" s="262"/>
      <c r="T184" s="262"/>
      <c r="U184" s="262"/>
      <c r="V184" s="282"/>
      <c r="W184" s="282"/>
      <c r="X184" s="277"/>
    </row>
    <row r="185" spans="1:24" x14ac:dyDescent="0.25">
      <c r="A185" s="14">
        <v>180</v>
      </c>
      <c r="B185" s="15" t="s">
        <v>6</v>
      </c>
      <c r="C185" s="16" t="s">
        <v>48</v>
      </c>
      <c r="D185" s="17">
        <v>2025</v>
      </c>
      <c r="E185" s="16" t="s">
        <v>32</v>
      </c>
      <c r="F185" s="18" t="s">
        <v>33</v>
      </c>
      <c r="G185" s="192"/>
      <c r="H185" s="285"/>
      <c r="I185" s="278"/>
      <c r="J185" s="282"/>
      <c r="K185" s="389">
        <f t="shared" si="2"/>
        <v>0</v>
      </c>
      <c r="L185" s="314"/>
      <c r="M185" s="287"/>
      <c r="N185" s="278"/>
      <c r="O185" s="278"/>
      <c r="P185" s="282"/>
      <c r="Q185" s="262"/>
      <c r="R185" s="297"/>
      <c r="S185" s="262"/>
      <c r="T185" s="262"/>
      <c r="U185" s="262"/>
      <c r="V185" s="282"/>
      <c r="W185" s="282"/>
      <c r="X185" s="277"/>
    </row>
    <row r="186" spans="1:24" x14ac:dyDescent="0.25">
      <c r="A186" s="14">
        <v>181</v>
      </c>
      <c r="B186" s="15" t="s">
        <v>6</v>
      </c>
      <c r="C186" s="16" t="s">
        <v>48</v>
      </c>
      <c r="D186" s="17">
        <v>2025</v>
      </c>
      <c r="E186" s="16" t="s">
        <v>34</v>
      </c>
      <c r="F186" s="18" t="s">
        <v>35</v>
      </c>
      <c r="G186" s="192"/>
      <c r="H186" s="285"/>
      <c r="I186" s="278"/>
      <c r="J186" s="282"/>
      <c r="K186" s="389">
        <f t="shared" si="2"/>
        <v>0</v>
      </c>
      <c r="L186" s="314"/>
      <c r="M186" s="287"/>
      <c r="N186" s="278"/>
      <c r="O186" s="278"/>
      <c r="P186" s="282"/>
      <c r="Q186" s="262"/>
      <c r="R186" s="297"/>
      <c r="S186" s="262"/>
      <c r="T186" s="262"/>
      <c r="U186" s="262"/>
      <c r="V186" s="282"/>
      <c r="W186" s="282"/>
      <c r="X186" s="277"/>
    </row>
    <row r="187" spans="1:24" x14ac:dyDescent="0.25">
      <c r="A187" s="14">
        <v>182</v>
      </c>
      <c r="B187" s="15" t="s">
        <v>6</v>
      </c>
      <c r="C187" s="16" t="s">
        <v>48</v>
      </c>
      <c r="D187" s="17">
        <v>2025</v>
      </c>
      <c r="E187" s="16" t="s">
        <v>36</v>
      </c>
      <c r="F187" s="18" t="s">
        <v>37</v>
      </c>
      <c r="G187" s="192"/>
      <c r="H187" s="285"/>
      <c r="I187" s="278"/>
      <c r="J187" s="282"/>
      <c r="K187" s="389">
        <f t="shared" si="2"/>
        <v>0</v>
      </c>
      <c r="L187" s="314"/>
      <c r="M187" s="287"/>
      <c r="N187" s="278"/>
      <c r="O187" s="278"/>
      <c r="P187" s="282"/>
      <c r="Q187" s="262"/>
      <c r="R187" s="297"/>
      <c r="S187" s="262"/>
      <c r="T187" s="262"/>
      <c r="U187" s="262"/>
      <c r="V187" s="282"/>
      <c r="W187" s="282"/>
      <c r="X187" s="277"/>
    </row>
    <row r="188" spans="1:24" x14ac:dyDescent="0.25">
      <c r="A188" s="14">
        <v>183</v>
      </c>
      <c r="B188" s="15" t="s">
        <v>6</v>
      </c>
      <c r="C188" s="16" t="s">
        <v>48</v>
      </c>
      <c r="D188" s="17">
        <v>2025</v>
      </c>
      <c r="E188" s="16" t="s">
        <v>38</v>
      </c>
      <c r="F188" s="18" t="s">
        <v>39</v>
      </c>
      <c r="G188" s="192"/>
      <c r="H188" s="285"/>
      <c r="I188" s="278"/>
      <c r="J188" s="282"/>
      <c r="K188" s="389">
        <f t="shared" si="2"/>
        <v>0</v>
      </c>
      <c r="L188" s="314"/>
      <c r="M188" s="287"/>
      <c r="N188" s="278"/>
      <c r="O188" s="278"/>
      <c r="P188" s="282"/>
      <c r="Q188" s="262"/>
      <c r="R188" s="297"/>
      <c r="S188" s="262"/>
      <c r="T188" s="262"/>
      <c r="U188" s="262"/>
      <c r="V188" s="282"/>
      <c r="W188" s="282"/>
      <c r="X188" s="277"/>
    </row>
    <row r="189" spans="1:24" x14ac:dyDescent="0.25">
      <c r="A189" s="14">
        <v>184</v>
      </c>
      <c r="B189" s="15" t="s">
        <v>6</v>
      </c>
      <c r="C189" s="16" t="s">
        <v>48</v>
      </c>
      <c r="D189" s="17">
        <v>2025</v>
      </c>
      <c r="E189" s="16" t="s">
        <v>40</v>
      </c>
      <c r="F189" s="18" t="s">
        <v>41</v>
      </c>
      <c r="G189" s="192"/>
      <c r="H189" s="285"/>
      <c r="I189" s="278"/>
      <c r="J189" s="282"/>
      <c r="K189" s="389">
        <f t="shared" si="2"/>
        <v>0</v>
      </c>
      <c r="L189" s="314"/>
      <c r="M189" s="287"/>
      <c r="N189" s="278"/>
      <c r="O189" s="278"/>
      <c r="P189" s="282"/>
      <c r="Q189" s="262"/>
      <c r="R189" s="297"/>
      <c r="S189" s="262"/>
      <c r="T189" s="262"/>
      <c r="U189" s="262"/>
      <c r="V189" s="282"/>
      <c r="W189" s="282"/>
      <c r="X189" s="277"/>
    </row>
    <row r="190" spans="1:24" x14ac:dyDescent="0.25">
      <c r="A190" s="14">
        <v>185</v>
      </c>
      <c r="B190" s="15" t="s">
        <v>6</v>
      </c>
      <c r="C190" s="16" t="s">
        <v>48</v>
      </c>
      <c r="D190" s="17">
        <v>2025</v>
      </c>
      <c r="E190" s="16" t="s">
        <v>42</v>
      </c>
      <c r="F190" s="18" t="s">
        <v>43</v>
      </c>
      <c r="G190" s="192"/>
      <c r="H190" s="285"/>
      <c r="I190" s="278"/>
      <c r="J190" s="282"/>
      <c r="K190" s="389">
        <f t="shared" si="2"/>
        <v>0</v>
      </c>
      <c r="L190" s="314"/>
      <c r="M190" s="287"/>
      <c r="N190" s="278"/>
      <c r="O190" s="278"/>
      <c r="P190" s="282"/>
      <c r="Q190" s="262"/>
      <c r="R190" s="297"/>
      <c r="S190" s="262"/>
      <c r="T190" s="262"/>
      <c r="U190" s="262"/>
      <c r="V190" s="282"/>
      <c r="W190" s="282"/>
      <c r="X190" s="277"/>
    </row>
    <row r="191" spans="1:24" x14ac:dyDescent="0.25">
      <c r="A191" s="14">
        <v>186</v>
      </c>
      <c r="B191" s="15" t="s">
        <v>6</v>
      </c>
      <c r="C191" s="16" t="s">
        <v>48</v>
      </c>
      <c r="D191" s="17">
        <v>2025</v>
      </c>
      <c r="E191" s="16" t="s">
        <v>44</v>
      </c>
      <c r="F191" s="18" t="s">
        <v>45</v>
      </c>
      <c r="G191" s="192"/>
      <c r="H191" s="285"/>
      <c r="I191" s="278"/>
      <c r="J191" s="282"/>
      <c r="K191" s="389">
        <f t="shared" si="2"/>
        <v>0</v>
      </c>
      <c r="L191" s="314"/>
      <c r="M191" s="287"/>
      <c r="N191" s="278"/>
      <c r="O191" s="278"/>
      <c r="P191" s="282"/>
      <c r="Q191" s="262"/>
      <c r="R191" s="297"/>
      <c r="S191" s="262"/>
      <c r="T191" s="262"/>
      <c r="U191" s="262"/>
      <c r="V191" s="282"/>
      <c r="W191" s="282"/>
      <c r="X191" s="277"/>
    </row>
    <row r="192" spans="1:24" x14ac:dyDescent="0.25">
      <c r="A192" s="14">
        <v>187</v>
      </c>
      <c r="B192" s="15" t="s">
        <v>6</v>
      </c>
      <c r="C192" s="16" t="s">
        <v>48</v>
      </c>
      <c r="D192" s="17">
        <v>2025</v>
      </c>
      <c r="E192" s="16" t="s">
        <v>46</v>
      </c>
      <c r="F192" s="18" t="s">
        <v>47</v>
      </c>
      <c r="G192" s="192"/>
      <c r="H192" s="285"/>
      <c r="I192" s="278"/>
      <c r="J192" s="282"/>
      <c r="K192" s="389">
        <f t="shared" si="2"/>
        <v>0</v>
      </c>
      <c r="L192" s="314"/>
      <c r="M192" s="287"/>
      <c r="N192" s="278"/>
      <c r="O192" s="278"/>
      <c r="P192" s="282"/>
      <c r="Q192" s="262"/>
      <c r="R192" s="297"/>
      <c r="S192" s="262"/>
      <c r="T192" s="262"/>
      <c r="U192" s="262"/>
      <c r="V192" s="282"/>
      <c r="W192" s="282"/>
      <c r="X192" s="277"/>
    </row>
    <row r="193" spans="1:24" x14ac:dyDescent="0.25">
      <c r="A193" s="14">
        <v>188</v>
      </c>
      <c r="B193" s="15" t="s">
        <v>6</v>
      </c>
      <c r="C193" s="16" t="s">
        <v>48</v>
      </c>
      <c r="D193" s="17">
        <v>2025</v>
      </c>
      <c r="E193" s="16" t="s">
        <v>125</v>
      </c>
      <c r="F193" s="18" t="s">
        <v>127</v>
      </c>
      <c r="G193" s="193"/>
      <c r="H193" s="285"/>
      <c r="I193" s="298"/>
      <c r="J193" s="299"/>
      <c r="K193" s="390">
        <f t="shared" si="2"/>
        <v>0</v>
      </c>
      <c r="L193" s="314"/>
      <c r="M193" s="287"/>
      <c r="N193" s="298"/>
      <c r="O193" s="298"/>
      <c r="P193" s="299"/>
      <c r="Q193" s="300"/>
      <c r="R193" s="301"/>
      <c r="S193" s="300"/>
      <c r="T193" s="300"/>
      <c r="U193" s="300"/>
      <c r="V193" s="299"/>
      <c r="W193" s="299"/>
      <c r="X193" s="302"/>
    </row>
    <row r="194" spans="1:24" x14ac:dyDescent="0.25">
      <c r="A194" s="14">
        <v>189</v>
      </c>
      <c r="B194" s="15" t="s">
        <v>6</v>
      </c>
      <c r="C194" s="16" t="s">
        <v>48</v>
      </c>
      <c r="D194" s="17">
        <v>2025</v>
      </c>
      <c r="E194" s="16" t="s">
        <v>125</v>
      </c>
      <c r="F194" s="18" t="s">
        <v>126</v>
      </c>
      <c r="G194" s="193"/>
      <c r="H194" s="285"/>
      <c r="I194" s="298"/>
      <c r="J194" s="299"/>
      <c r="K194" s="390">
        <f t="shared" si="2"/>
        <v>0</v>
      </c>
      <c r="L194" s="314"/>
      <c r="M194" s="287"/>
      <c r="N194" s="298"/>
      <c r="O194" s="298"/>
      <c r="P194" s="299"/>
      <c r="Q194" s="300"/>
      <c r="R194" s="301"/>
      <c r="S194" s="300"/>
      <c r="T194" s="300"/>
      <c r="U194" s="300"/>
      <c r="V194" s="299"/>
      <c r="W194" s="299"/>
      <c r="X194" s="302"/>
    </row>
    <row r="195" spans="1:24" x14ac:dyDescent="0.25">
      <c r="A195" s="14">
        <v>190</v>
      </c>
      <c r="B195" s="27" t="s">
        <v>6</v>
      </c>
      <c r="C195" s="28" t="s">
        <v>48</v>
      </c>
      <c r="D195" s="29">
        <v>2025</v>
      </c>
      <c r="E195" s="28" t="s">
        <v>125</v>
      </c>
      <c r="F195" s="19" t="s">
        <v>124</v>
      </c>
      <c r="G195" s="193"/>
      <c r="H195" s="285"/>
      <c r="I195" s="298"/>
      <c r="J195" s="299"/>
      <c r="K195" s="390">
        <f t="shared" si="2"/>
        <v>0</v>
      </c>
      <c r="L195" s="197"/>
      <c r="M195" s="287"/>
      <c r="N195" s="199"/>
      <c r="O195" s="199"/>
      <c r="P195" s="200"/>
      <c r="Q195" s="201"/>
      <c r="R195" s="202"/>
      <c r="S195" s="201"/>
      <c r="T195" s="201"/>
      <c r="U195" s="201"/>
      <c r="V195" s="200"/>
      <c r="W195" s="200"/>
      <c r="X195" s="203"/>
    </row>
    <row r="196" spans="1:24" ht="15.75" thickBot="1" x14ac:dyDescent="0.3">
      <c r="A196" s="14">
        <v>191</v>
      </c>
      <c r="B196" s="61" t="s">
        <v>6</v>
      </c>
      <c r="C196" s="62" t="s">
        <v>48</v>
      </c>
      <c r="D196" s="63">
        <v>2025</v>
      </c>
      <c r="E196" s="64" t="s">
        <v>125</v>
      </c>
      <c r="F196" s="65" t="s">
        <v>132</v>
      </c>
      <c r="G196" s="194"/>
      <c r="H196" s="271"/>
      <c r="I196" s="312"/>
      <c r="J196" s="313"/>
      <c r="K196" s="391">
        <f t="shared" si="2"/>
        <v>0</v>
      </c>
      <c r="L196" s="198"/>
      <c r="M196" s="272"/>
      <c r="N196" s="204"/>
      <c r="O196" s="204"/>
      <c r="P196" s="205"/>
      <c r="Q196" s="206"/>
      <c r="R196" s="207"/>
      <c r="S196" s="206"/>
      <c r="T196" s="206"/>
      <c r="U196" s="206"/>
      <c r="V196" s="205"/>
      <c r="W196" s="205"/>
      <c r="X196" s="208"/>
    </row>
    <row r="197" spans="1:24" x14ac:dyDescent="0.25">
      <c r="A197" s="14">
        <v>192</v>
      </c>
      <c r="B197" s="49" t="s">
        <v>6</v>
      </c>
      <c r="C197" s="50" t="s">
        <v>48</v>
      </c>
      <c r="D197" s="51">
        <v>2035</v>
      </c>
      <c r="E197" s="75" t="s">
        <v>125</v>
      </c>
      <c r="F197" s="76" t="s">
        <v>141</v>
      </c>
      <c r="G197" s="191"/>
      <c r="H197" s="311"/>
      <c r="I197" s="181">
        <f>SUM(I198,I201,I204,I227,I228)</f>
        <v>0</v>
      </c>
      <c r="J197" s="181">
        <f>SUM(J198,J201,J204,J227,J228)</f>
        <v>0</v>
      </c>
      <c r="K197" s="388">
        <f t="shared" ref="K197:K260" si="3">SUM(I197:J197)</f>
        <v>0</v>
      </c>
      <c r="L197" s="191"/>
      <c r="M197" s="181">
        <f>SUM(M198,M201,M204,M227,M228)</f>
        <v>0</v>
      </c>
      <c r="N197" s="181">
        <f>SUM(N198,N201,N204)</f>
        <v>0</v>
      </c>
      <c r="O197" s="181">
        <f>SUM(O198,O201,O204)</f>
        <v>0</v>
      </c>
      <c r="P197" s="181">
        <f>SUM(P198,P201,P204)</f>
        <v>0</v>
      </c>
      <c r="Q197" s="224"/>
      <c r="R197" s="225"/>
      <c r="S197" s="224"/>
      <c r="T197" s="224"/>
      <c r="U197" s="224"/>
      <c r="V197" s="181">
        <f>SUM(V198,V201,V204)</f>
        <v>0</v>
      </c>
      <c r="W197" s="181">
        <f>SUM(W198,W201,W204,W227,W228)</f>
        <v>0</v>
      </c>
      <c r="X197" s="189">
        <f>SUM(X198,X201,X204,X227,X228)</f>
        <v>0</v>
      </c>
    </row>
    <row r="198" spans="1:24" x14ac:dyDescent="0.25">
      <c r="A198" s="14">
        <v>193</v>
      </c>
      <c r="B198" s="27" t="s">
        <v>6</v>
      </c>
      <c r="C198" s="28" t="s">
        <v>48</v>
      </c>
      <c r="D198" s="29">
        <v>2035</v>
      </c>
      <c r="E198" s="28" t="s">
        <v>125</v>
      </c>
      <c r="F198" s="19" t="s">
        <v>123</v>
      </c>
      <c r="G198" s="192"/>
      <c r="H198" s="285"/>
      <c r="I198" s="185">
        <f>SUM(I199:I200)</f>
        <v>0</v>
      </c>
      <c r="J198" s="185">
        <f>SUM(J199:J200)</f>
        <v>0</v>
      </c>
      <c r="K198" s="389">
        <f t="shared" si="3"/>
        <v>0</v>
      </c>
      <c r="L198" s="192"/>
      <c r="M198" s="314"/>
      <c r="N198" s="185">
        <f>SUM(N199:N200)</f>
        <v>0</v>
      </c>
      <c r="O198" s="185">
        <f>SUM(O199:O200)</f>
        <v>0</v>
      </c>
      <c r="P198" s="185">
        <f>SUM(P199:P200)</f>
        <v>0</v>
      </c>
      <c r="Q198" s="328">
        <f>IF($K198=0,0,SUMPRODUCT($K199:$K200,Q199:Q200)/SUM($K199:$K200))</f>
        <v>0</v>
      </c>
      <c r="R198" s="328">
        <f>IF($K198=0,0,SUMPRODUCT($K199:$K200,R199:R200)/SUM($K199:$K200))</f>
        <v>0</v>
      </c>
      <c r="S198" s="328">
        <f>IF($K198=0,0,SUMPRODUCT($K199:$K200,S199:S200)/SUM($K199:$K200))</f>
        <v>0</v>
      </c>
      <c r="T198" s="328">
        <f>IF($K198=0,0,SUMPRODUCT($K199:$K200,T199:T200)/SUM($K199:$K200))</f>
        <v>0</v>
      </c>
      <c r="U198" s="328">
        <f>IF($K198=0,0,SUMPRODUCT($K199:$K200,U199:U200)/SUM($K199:$K200))</f>
        <v>0</v>
      </c>
      <c r="V198" s="185">
        <f>SUM(V199:V200)</f>
        <v>0</v>
      </c>
      <c r="W198" s="185">
        <f>SUM(W199:W200)</f>
        <v>0</v>
      </c>
      <c r="X198" s="160">
        <f>SUM(X199:X200)</f>
        <v>0</v>
      </c>
    </row>
    <row r="199" spans="1:24" x14ac:dyDescent="0.25">
      <c r="A199" s="14">
        <v>194</v>
      </c>
      <c r="B199" s="15" t="s">
        <v>6</v>
      </c>
      <c r="C199" s="16" t="s">
        <v>48</v>
      </c>
      <c r="D199" s="17">
        <v>2035</v>
      </c>
      <c r="E199" s="28" t="s">
        <v>125</v>
      </c>
      <c r="F199" s="18" t="s">
        <v>121</v>
      </c>
      <c r="G199" s="192"/>
      <c r="H199" s="285"/>
      <c r="I199" s="278"/>
      <c r="J199" s="282"/>
      <c r="K199" s="389">
        <f t="shared" si="3"/>
        <v>0</v>
      </c>
      <c r="L199" s="197"/>
      <c r="M199" s="196"/>
      <c r="N199" s="278"/>
      <c r="O199" s="278"/>
      <c r="P199" s="282"/>
      <c r="Q199" s="262"/>
      <c r="R199" s="262"/>
      <c r="S199" s="262"/>
      <c r="T199" s="262"/>
      <c r="U199" s="262"/>
      <c r="V199" s="282"/>
      <c r="W199" s="282"/>
      <c r="X199" s="277"/>
    </row>
    <row r="200" spans="1:24" x14ac:dyDescent="0.25">
      <c r="A200" s="14">
        <v>195</v>
      </c>
      <c r="B200" s="15" t="s">
        <v>6</v>
      </c>
      <c r="C200" s="16" t="s">
        <v>48</v>
      </c>
      <c r="D200" s="17">
        <v>2035</v>
      </c>
      <c r="E200" s="28" t="s">
        <v>125</v>
      </c>
      <c r="F200" s="18" t="s">
        <v>122</v>
      </c>
      <c r="G200" s="192"/>
      <c r="H200" s="285"/>
      <c r="I200" s="278"/>
      <c r="J200" s="282"/>
      <c r="K200" s="389">
        <f t="shared" si="3"/>
        <v>0</v>
      </c>
      <c r="L200" s="197"/>
      <c r="M200" s="196"/>
      <c r="N200" s="278"/>
      <c r="O200" s="278"/>
      <c r="P200" s="282"/>
      <c r="Q200" s="262"/>
      <c r="R200" s="262"/>
      <c r="S200" s="262"/>
      <c r="T200" s="262"/>
      <c r="U200" s="262"/>
      <c r="V200" s="282"/>
      <c r="W200" s="282"/>
      <c r="X200" s="277"/>
    </row>
    <row r="201" spans="1:24" x14ac:dyDescent="0.25">
      <c r="A201" s="14">
        <v>196</v>
      </c>
      <c r="B201" s="27" t="s">
        <v>6</v>
      </c>
      <c r="C201" s="28" t="s">
        <v>48</v>
      </c>
      <c r="D201" s="29">
        <v>2035</v>
      </c>
      <c r="E201" s="16" t="s">
        <v>125</v>
      </c>
      <c r="F201" s="138" t="s">
        <v>222</v>
      </c>
      <c r="G201" s="192"/>
      <c r="H201" s="285"/>
      <c r="I201" s="185">
        <f>SUM(I202:I203)</f>
        <v>0</v>
      </c>
      <c r="J201" s="185">
        <f>SUM(J202:J203)</f>
        <v>0</v>
      </c>
      <c r="K201" s="389">
        <f t="shared" si="3"/>
        <v>0</v>
      </c>
      <c r="L201" s="192"/>
      <c r="M201" s="314"/>
      <c r="N201" s="185">
        <f>SUM(N202:N203)</f>
        <v>0</v>
      </c>
      <c r="O201" s="185">
        <f>SUM(O202:O203)</f>
        <v>0</v>
      </c>
      <c r="P201" s="185">
        <f>SUM(P202:P203)</f>
        <v>0</v>
      </c>
      <c r="Q201" s="328">
        <f>IF($K201=0,0,SUMPRODUCT($K202:$K203,Q202:Q203)/SUM($K202:$K203))</f>
        <v>0</v>
      </c>
      <c r="R201" s="328">
        <f>IF($K201=0,0,SUMPRODUCT($K202:$K203,R202:R203)/SUM($K202:$K203))</f>
        <v>0</v>
      </c>
      <c r="S201" s="328">
        <f>IF($K201=0,0,SUMPRODUCT($K202:$K203,S202:S203)/SUM($K202:$K203))</f>
        <v>0</v>
      </c>
      <c r="T201" s="328">
        <f>IF($K201=0,0,SUMPRODUCT($K202:$K203,T202:T203)/SUM($K202:$K203))</f>
        <v>0</v>
      </c>
      <c r="U201" s="328">
        <f>IF($K201=0,0,SUMPRODUCT($K202:$K203,U202:U203)/SUM($K202:$K203))</f>
        <v>0</v>
      </c>
      <c r="V201" s="185">
        <f>SUM(V202:V203)</f>
        <v>0</v>
      </c>
      <c r="W201" s="185">
        <f>SUM(W202:W203)</f>
        <v>0</v>
      </c>
      <c r="X201" s="160">
        <f>SUM(X202:X203)</f>
        <v>0</v>
      </c>
    </row>
    <row r="202" spans="1:24" x14ac:dyDescent="0.25">
      <c r="A202" s="14">
        <v>197</v>
      </c>
      <c r="B202" s="15" t="s">
        <v>6</v>
      </c>
      <c r="C202" s="16" t="s">
        <v>48</v>
      </c>
      <c r="D202" s="17">
        <v>2035</v>
      </c>
      <c r="E202" s="16" t="s">
        <v>125</v>
      </c>
      <c r="F202" s="18" t="s">
        <v>223</v>
      </c>
      <c r="G202" s="192"/>
      <c r="H202" s="285"/>
      <c r="I202" s="278"/>
      <c r="J202" s="282"/>
      <c r="K202" s="389">
        <f t="shared" si="3"/>
        <v>0</v>
      </c>
      <c r="L202" s="197"/>
      <c r="M202" s="196"/>
      <c r="N202" s="278"/>
      <c r="O202" s="278"/>
      <c r="P202" s="282"/>
      <c r="Q202" s="262"/>
      <c r="R202" s="262"/>
      <c r="S202" s="262"/>
      <c r="T202" s="262"/>
      <c r="U202" s="262"/>
      <c r="V202" s="282"/>
      <c r="W202" s="282"/>
      <c r="X202" s="277"/>
    </row>
    <row r="203" spans="1:24" x14ac:dyDescent="0.25">
      <c r="A203" s="14">
        <v>198</v>
      </c>
      <c r="B203" s="15" t="s">
        <v>6</v>
      </c>
      <c r="C203" s="16" t="s">
        <v>48</v>
      </c>
      <c r="D203" s="17">
        <v>2035</v>
      </c>
      <c r="E203" s="16" t="s">
        <v>125</v>
      </c>
      <c r="F203" s="18" t="s">
        <v>108</v>
      </c>
      <c r="G203" s="192"/>
      <c r="H203" s="285"/>
      <c r="I203" s="278"/>
      <c r="J203" s="282"/>
      <c r="K203" s="389">
        <f t="shared" si="3"/>
        <v>0</v>
      </c>
      <c r="L203" s="197"/>
      <c r="M203" s="196"/>
      <c r="N203" s="278"/>
      <c r="O203" s="278"/>
      <c r="P203" s="282"/>
      <c r="Q203" s="262"/>
      <c r="R203" s="262"/>
      <c r="S203" s="262"/>
      <c r="T203" s="262"/>
      <c r="U203" s="262"/>
      <c r="V203" s="282"/>
      <c r="W203" s="282"/>
      <c r="X203" s="277"/>
    </row>
    <row r="204" spans="1:24" x14ac:dyDescent="0.25">
      <c r="A204" s="14">
        <v>199</v>
      </c>
      <c r="B204" s="27" t="s">
        <v>6</v>
      </c>
      <c r="C204" s="28" t="s">
        <v>48</v>
      </c>
      <c r="D204" s="29">
        <v>2035</v>
      </c>
      <c r="E204" s="28" t="s">
        <v>125</v>
      </c>
      <c r="F204" s="19" t="s">
        <v>107</v>
      </c>
      <c r="G204" s="192"/>
      <c r="H204" s="285"/>
      <c r="I204" s="185">
        <f>SUM(I205:I226)</f>
        <v>0</v>
      </c>
      <c r="J204" s="185">
        <f>SUM(J205:J226)</f>
        <v>0</v>
      </c>
      <c r="K204" s="389">
        <f t="shared" si="3"/>
        <v>0</v>
      </c>
      <c r="L204" s="185">
        <v>0</v>
      </c>
      <c r="M204" s="185">
        <f>SUM(M205:M226)</f>
        <v>0</v>
      </c>
      <c r="N204" s="185">
        <f>SUM(N205:N226)</f>
        <v>0</v>
      </c>
      <c r="O204" s="185">
        <f>SUM(O205:O226)</f>
        <v>0</v>
      </c>
      <c r="P204" s="185">
        <f>SUM(P205:P226)</f>
        <v>0</v>
      </c>
      <c r="Q204" s="328">
        <f>IF($K204=0,0,SUMPRODUCT($K205:$K226,Q205:Q226)/SUM($K205:$K226))</f>
        <v>0</v>
      </c>
      <c r="R204" s="328">
        <f>IF($K204=0,0,SUMPRODUCT($K205:$K226,R205:R226)/SUM($K205:$K226))</f>
        <v>0</v>
      </c>
      <c r="S204" s="328">
        <f>IF($K204=0,0,SUMPRODUCT($K205:$K226,S205:S226)/SUM($K205:$K226))</f>
        <v>0</v>
      </c>
      <c r="T204" s="328">
        <f>IF($K204=0,0,SUMPRODUCT($K205:$K226,T205:T226)/SUM($K205:$K226))</f>
        <v>0</v>
      </c>
      <c r="U204" s="328">
        <f>IF($K204=0,0,SUMPRODUCT($K205:$K226,U205:U226)/SUM($K205:$K226))</f>
        <v>0</v>
      </c>
      <c r="V204" s="185">
        <f>SUM(V205:V226)</f>
        <v>0</v>
      </c>
      <c r="W204" s="185">
        <f>SUM(W205:W226)</f>
        <v>0</v>
      </c>
      <c r="X204" s="160">
        <f>SUM(X205:X226)</f>
        <v>0</v>
      </c>
    </row>
    <row r="205" spans="1:24" x14ac:dyDescent="0.25">
      <c r="A205" s="14">
        <v>200</v>
      </c>
      <c r="B205" s="15" t="s">
        <v>6</v>
      </c>
      <c r="C205" s="16" t="s">
        <v>48</v>
      </c>
      <c r="D205" s="17">
        <v>2035</v>
      </c>
      <c r="E205" s="16" t="s">
        <v>8</v>
      </c>
      <c r="F205" s="18" t="s">
        <v>9</v>
      </c>
      <c r="G205" s="192"/>
      <c r="H205" s="285"/>
      <c r="I205" s="278"/>
      <c r="J205" s="282"/>
      <c r="K205" s="389">
        <f t="shared" si="3"/>
        <v>0</v>
      </c>
      <c r="L205" s="314"/>
      <c r="M205" s="287"/>
      <c r="N205" s="278"/>
      <c r="O205" s="278"/>
      <c r="P205" s="282"/>
      <c r="Q205" s="262"/>
      <c r="R205" s="297"/>
      <c r="S205" s="262"/>
      <c r="T205" s="262"/>
      <c r="U205" s="262"/>
      <c r="V205" s="282"/>
      <c r="W205" s="282"/>
      <c r="X205" s="277"/>
    </row>
    <row r="206" spans="1:24" x14ac:dyDescent="0.25">
      <c r="A206" s="14">
        <v>201</v>
      </c>
      <c r="B206" s="15" t="s">
        <v>6</v>
      </c>
      <c r="C206" s="16" t="s">
        <v>48</v>
      </c>
      <c r="D206" s="17">
        <v>2035</v>
      </c>
      <c r="E206" s="16" t="s">
        <v>10</v>
      </c>
      <c r="F206" s="18" t="s">
        <v>11</v>
      </c>
      <c r="G206" s="192"/>
      <c r="H206" s="285"/>
      <c r="I206" s="278"/>
      <c r="J206" s="282"/>
      <c r="K206" s="389">
        <f t="shared" si="3"/>
        <v>0</v>
      </c>
      <c r="L206" s="314"/>
      <c r="M206" s="287"/>
      <c r="N206" s="278"/>
      <c r="O206" s="278"/>
      <c r="P206" s="282"/>
      <c r="Q206" s="262"/>
      <c r="R206" s="297"/>
      <c r="S206" s="262"/>
      <c r="T206" s="262"/>
      <c r="U206" s="262"/>
      <c r="V206" s="282"/>
      <c r="W206" s="282"/>
      <c r="X206" s="277"/>
    </row>
    <row r="207" spans="1:24" x14ac:dyDescent="0.25">
      <c r="A207" s="14">
        <v>202</v>
      </c>
      <c r="B207" s="15" t="s">
        <v>6</v>
      </c>
      <c r="C207" s="16" t="s">
        <v>48</v>
      </c>
      <c r="D207" s="17">
        <v>2035</v>
      </c>
      <c r="E207" s="16" t="s">
        <v>12</v>
      </c>
      <c r="F207" s="18" t="s">
        <v>13</v>
      </c>
      <c r="G207" s="192"/>
      <c r="H207" s="285"/>
      <c r="I207" s="278"/>
      <c r="J207" s="282"/>
      <c r="K207" s="389">
        <f t="shared" si="3"/>
        <v>0</v>
      </c>
      <c r="L207" s="314"/>
      <c r="M207" s="287"/>
      <c r="N207" s="278"/>
      <c r="O207" s="278"/>
      <c r="P207" s="282"/>
      <c r="Q207" s="262"/>
      <c r="R207" s="297"/>
      <c r="S207" s="262"/>
      <c r="T207" s="262"/>
      <c r="U207" s="262"/>
      <c r="V207" s="282"/>
      <c r="W207" s="282"/>
      <c r="X207" s="277"/>
    </row>
    <row r="208" spans="1:24" x14ac:dyDescent="0.25">
      <c r="A208" s="14">
        <v>203</v>
      </c>
      <c r="B208" s="15" t="s">
        <v>6</v>
      </c>
      <c r="C208" s="16" t="s">
        <v>48</v>
      </c>
      <c r="D208" s="17">
        <v>2035</v>
      </c>
      <c r="E208" s="16" t="s">
        <v>14</v>
      </c>
      <c r="F208" s="18" t="s">
        <v>15</v>
      </c>
      <c r="G208" s="192"/>
      <c r="H208" s="285"/>
      <c r="I208" s="278"/>
      <c r="J208" s="282"/>
      <c r="K208" s="389">
        <f t="shared" si="3"/>
        <v>0</v>
      </c>
      <c r="L208" s="314"/>
      <c r="M208" s="287"/>
      <c r="N208" s="278"/>
      <c r="O208" s="278"/>
      <c r="P208" s="282"/>
      <c r="Q208" s="262"/>
      <c r="R208" s="297"/>
      <c r="S208" s="262"/>
      <c r="T208" s="262"/>
      <c r="U208" s="262"/>
      <c r="V208" s="282"/>
      <c r="W208" s="282"/>
      <c r="X208" s="277"/>
    </row>
    <row r="209" spans="1:24" x14ac:dyDescent="0.25">
      <c r="A209" s="14">
        <v>204</v>
      </c>
      <c r="B209" s="15" t="s">
        <v>6</v>
      </c>
      <c r="C209" s="16" t="s">
        <v>48</v>
      </c>
      <c r="D209" s="17">
        <v>2035</v>
      </c>
      <c r="E209" s="16" t="s">
        <v>16</v>
      </c>
      <c r="F209" s="18" t="s">
        <v>17</v>
      </c>
      <c r="G209" s="192"/>
      <c r="H209" s="285"/>
      <c r="I209" s="278"/>
      <c r="J209" s="282"/>
      <c r="K209" s="389">
        <f t="shared" si="3"/>
        <v>0</v>
      </c>
      <c r="L209" s="314"/>
      <c r="M209" s="287"/>
      <c r="N209" s="278"/>
      <c r="O209" s="278"/>
      <c r="P209" s="282"/>
      <c r="Q209" s="262"/>
      <c r="R209" s="297"/>
      <c r="S209" s="262"/>
      <c r="T209" s="262"/>
      <c r="U209" s="262"/>
      <c r="V209" s="282"/>
      <c r="W209" s="282"/>
      <c r="X209" s="277"/>
    </row>
    <row r="210" spans="1:24" x14ac:dyDescent="0.25">
      <c r="A210" s="14">
        <v>205</v>
      </c>
      <c r="B210" s="15" t="s">
        <v>6</v>
      </c>
      <c r="C210" s="16" t="s">
        <v>48</v>
      </c>
      <c r="D210" s="17">
        <v>2035</v>
      </c>
      <c r="E210" s="16" t="s">
        <v>18</v>
      </c>
      <c r="F210" s="18" t="s">
        <v>19</v>
      </c>
      <c r="G210" s="192"/>
      <c r="H210" s="285"/>
      <c r="I210" s="278"/>
      <c r="J210" s="282"/>
      <c r="K210" s="389">
        <f t="shared" si="3"/>
        <v>0</v>
      </c>
      <c r="L210" s="314"/>
      <c r="M210" s="287"/>
      <c r="N210" s="278"/>
      <c r="O210" s="278"/>
      <c r="P210" s="282"/>
      <c r="Q210" s="262"/>
      <c r="R210" s="297"/>
      <c r="S210" s="262"/>
      <c r="T210" s="262"/>
      <c r="U210" s="262"/>
      <c r="V210" s="282"/>
      <c r="W210" s="282"/>
      <c r="X210" s="277"/>
    </row>
    <row r="211" spans="1:24" x14ac:dyDescent="0.25">
      <c r="A211" s="14">
        <v>206</v>
      </c>
      <c r="B211" s="15" t="s">
        <v>6</v>
      </c>
      <c r="C211" s="16" t="s">
        <v>48</v>
      </c>
      <c r="D211" s="17">
        <v>2035</v>
      </c>
      <c r="E211" s="16" t="s">
        <v>20</v>
      </c>
      <c r="F211" s="18" t="s">
        <v>21</v>
      </c>
      <c r="G211" s="192"/>
      <c r="H211" s="285"/>
      <c r="I211" s="278"/>
      <c r="J211" s="282"/>
      <c r="K211" s="389">
        <f t="shared" si="3"/>
        <v>0</v>
      </c>
      <c r="L211" s="314"/>
      <c r="M211" s="287"/>
      <c r="N211" s="278"/>
      <c r="O211" s="278"/>
      <c r="P211" s="282"/>
      <c r="Q211" s="262"/>
      <c r="R211" s="297"/>
      <c r="S211" s="262"/>
      <c r="T211" s="262"/>
      <c r="U211" s="262"/>
      <c r="V211" s="282"/>
      <c r="W211" s="282"/>
      <c r="X211" s="277"/>
    </row>
    <row r="212" spans="1:24" x14ac:dyDescent="0.25">
      <c r="A212" s="14">
        <v>207</v>
      </c>
      <c r="B212" s="15" t="s">
        <v>6</v>
      </c>
      <c r="C212" s="16" t="s">
        <v>48</v>
      </c>
      <c r="D212" s="17">
        <v>2035</v>
      </c>
      <c r="E212" s="16" t="s">
        <v>22</v>
      </c>
      <c r="F212" s="18" t="s">
        <v>23</v>
      </c>
      <c r="G212" s="192"/>
      <c r="H212" s="285"/>
      <c r="I212" s="278"/>
      <c r="J212" s="282"/>
      <c r="K212" s="389">
        <f t="shared" si="3"/>
        <v>0</v>
      </c>
      <c r="L212" s="314"/>
      <c r="M212" s="287"/>
      <c r="N212" s="278"/>
      <c r="O212" s="278"/>
      <c r="P212" s="282"/>
      <c r="Q212" s="262"/>
      <c r="R212" s="297"/>
      <c r="S212" s="262"/>
      <c r="T212" s="262"/>
      <c r="U212" s="262"/>
      <c r="V212" s="282"/>
      <c r="W212" s="282"/>
      <c r="X212" s="277"/>
    </row>
    <row r="213" spans="1:24" x14ac:dyDescent="0.25">
      <c r="A213" s="14">
        <v>208</v>
      </c>
      <c r="B213" s="15" t="s">
        <v>6</v>
      </c>
      <c r="C213" s="16" t="s">
        <v>48</v>
      </c>
      <c r="D213" s="17">
        <v>2035</v>
      </c>
      <c r="E213" s="16" t="s">
        <v>24</v>
      </c>
      <c r="F213" s="18" t="s">
        <v>25</v>
      </c>
      <c r="G213" s="192"/>
      <c r="H213" s="285"/>
      <c r="I213" s="278"/>
      <c r="J213" s="282"/>
      <c r="K213" s="389">
        <f t="shared" si="3"/>
        <v>0</v>
      </c>
      <c r="L213" s="314"/>
      <c r="M213" s="287"/>
      <c r="N213" s="278"/>
      <c r="O213" s="278"/>
      <c r="P213" s="282"/>
      <c r="Q213" s="262"/>
      <c r="R213" s="297"/>
      <c r="S213" s="262"/>
      <c r="T213" s="262"/>
      <c r="U213" s="262"/>
      <c r="V213" s="282"/>
      <c r="W213" s="282"/>
      <c r="X213" s="277"/>
    </row>
    <row r="214" spans="1:24" x14ac:dyDescent="0.25">
      <c r="A214" s="14">
        <v>209</v>
      </c>
      <c r="B214" s="15" t="s">
        <v>6</v>
      </c>
      <c r="C214" s="16" t="s">
        <v>48</v>
      </c>
      <c r="D214" s="17">
        <v>2035</v>
      </c>
      <c r="E214" s="16" t="s">
        <v>26</v>
      </c>
      <c r="F214" s="18" t="s">
        <v>27</v>
      </c>
      <c r="G214" s="192"/>
      <c r="H214" s="285"/>
      <c r="I214" s="278"/>
      <c r="J214" s="282"/>
      <c r="K214" s="389">
        <f t="shared" si="3"/>
        <v>0</v>
      </c>
      <c r="L214" s="314"/>
      <c r="M214" s="287"/>
      <c r="N214" s="278"/>
      <c r="O214" s="278"/>
      <c r="P214" s="282"/>
      <c r="Q214" s="262"/>
      <c r="R214" s="297"/>
      <c r="S214" s="262"/>
      <c r="T214" s="262"/>
      <c r="U214" s="262"/>
      <c r="V214" s="282"/>
      <c r="W214" s="282"/>
      <c r="X214" s="277"/>
    </row>
    <row r="215" spans="1:24" x14ac:dyDescent="0.25">
      <c r="A215" s="14">
        <v>210</v>
      </c>
      <c r="B215" s="15" t="s">
        <v>6</v>
      </c>
      <c r="C215" s="16" t="s">
        <v>48</v>
      </c>
      <c r="D215" s="17">
        <v>2035</v>
      </c>
      <c r="E215" s="16" t="s">
        <v>28</v>
      </c>
      <c r="F215" s="18" t="s">
        <v>29</v>
      </c>
      <c r="G215" s="192"/>
      <c r="H215" s="285"/>
      <c r="I215" s="278"/>
      <c r="J215" s="282"/>
      <c r="K215" s="389">
        <f t="shared" si="3"/>
        <v>0</v>
      </c>
      <c r="L215" s="314"/>
      <c r="M215" s="287"/>
      <c r="N215" s="278"/>
      <c r="O215" s="278"/>
      <c r="P215" s="282"/>
      <c r="Q215" s="262"/>
      <c r="R215" s="297"/>
      <c r="S215" s="262"/>
      <c r="T215" s="262"/>
      <c r="U215" s="262"/>
      <c r="V215" s="282"/>
      <c r="W215" s="282"/>
      <c r="X215" s="277"/>
    </row>
    <row r="216" spans="1:24" x14ac:dyDescent="0.25">
      <c r="A216" s="14">
        <v>211</v>
      </c>
      <c r="B216" s="15" t="s">
        <v>6</v>
      </c>
      <c r="C216" s="16" t="s">
        <v>48</v>
      </c>
      <c r="D216" s="17">
        <v>2035</v>
      </c>
      <c r="E216" s="16" t="s">
        <v>30</v>
      </c>
      <c r="F216" s="18" t="s">
        <v>31</v>
      </c>
      <c r="G216" s="192"/>
      <c r="H216" s="285"/>
      <c r="I216" s="278"/>
      <c r="J216" s="282"/>
      <c r="K216" s="389">
        <f t="shared" si="3"/>
        <v>0</v>
      </c>
      <c r="L216" s="314"/>
      <c r="M216" s="287"/>
      <c r="N216" s="278"/>
      <c r="O216" s="278"/>
      <c r="P216" s="282"/>
      <c r="Q216" s="262"/>
      <c r="R216" s="297"/>
      <c r="S216" s="262"/>
      <c r="T216" s="262"/>
      <c r="U216" s="262"/>
      <c r="V216" s="282"/>
      <c r="W216" s="282"/>
      <c r="X216" s="277"/>
    </row>
    <row r="217" spans="1:24" x14ac:dyDescent="0.25">
      <c r="A217" s="14">
        <v>212</v>
      </c>
      <c r="B217" s="15" t="s">
        <v>6</v>
      </c>
      <c r="C217" s="16" t="s">
        <v>48</v>
      </c>
      <c r="D217" s="17">
        <v>2035</v>
      </c>
      <c r="E217" s="16" t="s">
        <v>32</v>
      </c>
      <c r="F217" s="18" t="s">
        <v>33</v>
      </c>
      <c r="G217" s="192"/>
      <c r="H217" s="285"/>
      <c r="I217" s="278"/>
      <c r="J217" s="282"/>
      <c r="K217" s="389">
        <f t="shared" si="3"/>
        <v>0</v>
      </c>
      <c r="L217" s="314"/>
      <c r="M217" s="287"/>
      <c r="N217" s="278"/>
      <c r="O217" s="278"/>
      <c r="P217" s="282"/>
      <c r="Q217" s="262"/>
      <c r="R217" s="297"/>
      <c r="S217" s="262"/>
      <c r="T217" s="262"/>
      <c r="U217" s="262"/>
      <c r="V217" s="282"/>
      <c r="W217" s="282"/>
      <c r="X217" s="277"/>
    </row>
    <row r="218" spans="1:24" x14ac:dyDescent="0.25">
      <c r="A218" s="14">
        <v>213</v>
      </c>
      <c r="B218" s="15" t="s">
        <v>6</v>
      </c>
      <c r="C218" s="16" t="s">
        <v>48</v>
      </c>
      <c r="D218" s="17">
        <v>2035</v>
      </c>
      <c r="E218" s="16" t="s">
        <v>34</v>
      </c>
      <c r="F218" s="18" t="s">
        <v>35</v>
      </c>
      <c r="G218" s="192"/>
      <c r="H218" s="285"/>
      <c r="I218" s="278"/>
      <c r="J218" s="282"/>
      <c r="K218" s="389">
        <f t="shared" si="3"/>
        <v>0</v>
      </c>
      <c r="L218" s="314"/>
      <c r="M218" s="287"/>
      <c r="N218" s="278"/>
      <c r="O218" s="278"/>
      <c r="P218" s="282"/>
      <c r="Q218" s="262"/>
      <c r="R218" s="297"/>
      <c r="S218" s="262"/>
      <c r="T218" s="262"/>
      <c r="U218" s="262"/>
      <c r="V218" s="282"/>
      <c r="W218" s="282"/>
      <c r="X218" s="277"/>
    </row>
    <row r="219" spans="1:24" x14ac:dyDescent="0.25">
      <c r="A219" s="14">
        <v>214</v>
      </c>
      <c r="B219" s="15" t="s">
        <v>6</v>
      </c>
      <c r="C219" s="16" t="s">
        <v>48</v>
      </c>
      <c r="D219" s="17">
        <v>2035</v>
      </c>
      <c r="E219" s="16" t="s">
        <v>36</v>
      </c>
      <c r="F219" s="18" t="s">
        <v>37</v>
      </c>
      <c r="G219" s="192"/>
      <c r="H219" s="285"/>
      <c r="I219" s="278"/>
      <c r="J219" s="282"/>
      <c r="K219" s="389">
        <f t="shared" si="3"/>
        <v>0</v>
      </c>
      <c r="L219" s="314"/>
      <c r="M219" s="287"/>
      <c r="N219" s="278"/>
      <c r="O219" s="278"/>
      <c r="P219" s="282"/>
      <c r="Q219" s="262"/>
      <c r="R219" s="297"/>
      <c r="S219" s="262"/>
      <c r="T219" s="262"/>
      <c r="U219" s="262"/>
      <c r="V219" s="282"/>
      <c r="W219" s="282"/>
      <c r="X219" s="277"/>
    </row>
    <row r="220" spans="1:24" x14ac:dyDescent="0.25">
      <c r="A220" s="14">
        <v>215</v>
      </c>
      <c r="B220" s="15" t="s">
        <v>6</v>
      </c>
      <c r="C220" s="16" t="s">
        <v>48</v>
      </c>
      <c r="D220" s="17">
        <v>2035</v>
      </c>
      <c r="E220" s="16" t="s">
        <v>38</v>
      </c>
      <c r="F220" s="18" t="s">
        <v>39</v>
      </c>
      <c r="G220" s="192"/>
      <c r="H220" s="285"/>
      <c r="I220" s="278"/>
      <c r="J220" s="282"/>
      <c r="K220" s="389">
        <f t="shared" si="3"/>
        <v>0</v>
      </c>
      <c r="L220" s="314"/>
      <c r="M220" s="287"/>
      <c r="N220" s="278"/>
      <c r="O220" s="278"/>
      <c r="P220" s="282"/>
      <c r="Q220" s="262"/>
      <c r="R220" s="297"/>
      <c r="S220" s="262"/>
      <c r="T220" s="262"/>
      <c r="U220" s="262"/>
      <c r="V220" s="282"/>
      <c r="W220" s="282"/>
      <c r="X220" s="277"/>
    </row>
    <row r="221" spans="1:24" x14ac:dyDescent="0.25">
      <c r="A221" s="14">
        <v>216</v>
      </c>
      <c r="B221" s="15" t="s">
        <v>6</v>
      </c>
      <c r="C221" s="16" t="s">
        <v>48</v>
      </c>
      <c r="D221" s="17">
        <v>2035</v>
      </c>
      <c r="E221" s="16" t="s">
        <v>40</v>
      </c>
      <c r="F221" s="18" t="s">
        <v>41</v>
      </c>
      <c r="G221" s="192"/>
      <c r="H221" s="285"/>
      <c r="I221" s="278"/>
      <c r="J221" s="282"/>
      <c r="K221" s="389">
        <f t="shared" si="3"/>
        <v>0</v>
      </c>
      <c r="L221" s="314"/>
      <c r="M221" s="287"/>
      <c r="N221" s="278"/>
      <c r="O221" s="278"/>
      <c r="P221" s="282"/>
      <c r="Q221" s="262"/>
      <c r="R221" s="297"/>
      <c r="S221" s="262"/>
      <c r="T221" s="262"/>
      <c r="U221" s="262"/>
      <c r="V221" s="282"/>
      <c r="W221" s="282"/>
      <c r="X221" s="277"/>
    </row>
    <row r="222" spans="1:24" x14ac:dyDescent="0.25">
      <c r="A222" s="14">
        <v>217</v>
      </c>
      <c r="B222" s="15" t="s">
        <v>6</v>
      </c>
      <c r="C222" s="16" t="s">
        <v>48</v>
      </c>
      <c r="D222" s="17">
        <v>2035</v>
      </c>
      <c r="E222" s="16" t="s">
        <v>42</v>
      </c>
      <c r="F222" s="18" t="s">
        <v>43</v>
      </c>
      <c r="G222" s="192"/>
      <c r="H222" s="285"/>
      <c r="I222" s="278"/>
      <c r="J222" s="282"/>
      <c r="K222" s="389">
        <f t="shared" si="3"/>
        <v>0</v>
      </c>
      <c r="L222" s="314"/>
      <c r="M222" s="287"/>
      <c r="N222" s="278"/>
      <c r="O222" s="278"/>
      <c r="P222" s="282"/>
      <c r="Q222" s="262"/>
      <c r="R222" s="297"/>
      <c r="S222" s="262"/>
      <c r="T222" s="262"/>
      <c r="U222" s="262"/>
      <c r="V222" s="282"/>
      <c r="W222" s="282"/>
      <c r="X222" s="277"/>
    </row>
    <row r="223" spans="1:24" x14ac:dyDescent="0.25">
      <c r="A223" s="14">
        <v>218</v>
      </c>
      <c r="B223" s="15" t="s">
        <v>6</v>
      </c>
      <c r="C223" s="16" t="s">
        <v>48</v>
      </c>
      <c r="D223" s="17">
        <v>2035</v>
      </c>
      <c r="E223" s="16" t="s">
        <v>44</v>
      </c>
      <c r="F223" s="18" t="s">
        <v>45</v>
      </c>
      <c r="G223" s="192"/>
      <c r="H223" s="285"/>
      <c r="I223" s="278"/>
      <c r="J223" s="282"/>
      <c r="K223" s="389">
        <f t="shared" si="3"/>
        <v>0</v>
      </c>
      <c r="L223" s="314"/>
      <c r="M223" s="287"/>
      <c r="N223" s="278"/>
      <c r="O223" s="278"/>
      <c r="P223" s="282"/>
      <c r="Q223" s="262"/>
      <c r="R223" s="297"/>
      <c r="S223" s="262"/>
      <c r="T223" s="262"/>
      <c r="U223" s="262"/>
      <c r="V223" s="282"/>
      <c r="W223" s="282"/>
      <c r="X223" s="277"/>
    </row>
    <row r="224" spans="1:24" x14ac:dyDescent="0.25">
      <c r="A224" s="14">
        <v>219</v>
      </c>
      <c r="B224" s="15" t="s">
        <v>6</v>
      </c>
      <c r="C224" s="16" t="s">
        <v>48</v>
      </c>
      <c r="D224" s="17">
        <v>2035</v>
      </c>
      <c r="E224" s="16" t="s">
        <v>46</v>
      </c>
      <c r="F224" s="18" t="s">
        <v>47</v>
      </c>
      <c r="G224" s="192"/>
      <c r="H224" s="285"/>
      <c r="I224" s="278"/>
      <c r="J224" s="282"/>
      <c r="K224" s="389">
        <f t="shared" si="3"/>
        <v>0</v>
      </c>
      <c r="L224" s="314"/>
      <c r="M224" s="287"/>
      <c r="N224" s="278"/>
      <c r="O224" s="278"/>
      <c r="P224" s="282"/>
      <c r="Q224" s="262"/>
      <c r="R224" s="297"/>
      <c r="S224" s="262"/>
      <c r="T224" s="262"/>
      <c r="U224" s="262"/>
      <c r="V224" s="282"/>
      <c r="W224" s="282"/>
      <c r="X224" s="277"/>
    </row>
    <row r="225" spans="1:24" x14ac:dyDescent="0.25">
      <c r="A225" s="14">
        <v>220</v>
      </c>
      <c r="B225" s="15" t="s">
        <v>6</v>
      </c>
      <c r="C225" s="16" t="s">
        <v>48</v>
      </c>
      <c r="D225" s="17">
        <v>2035</v>
      </c>
      <c r="E225" s="16" t="s">
        <v>125</v>
      </c>
      <c r="F225" s="18" t="s">
        <v>127</v>
      </c>
      <c r="G225" s="193"/>
      <c r="H225" s="285"/>
      <c r="I225" s="298"/>
      <c r="J225" s="299"/>
      <c r="K225" s="390">
        <f t="shared" si="3"/>
        <v>0</v>
      </c>
      <c r="L225" s="314"/>
      <c r="M225" s="287"/>
      <c r="N225" s="298"/>
      <c r="O225" s="298"/>
      <c r="P225" s="299"/>
      <c r="Q225" s="300"/>
      <c r="R225" s="301"/>
      <c r="S225" s="300"/>
      <c r="T225" s="300"/>
      <c r="U225" s="300"/>
      <c r="V225" s="299"/>
      <c r="W225" s="299"/>
      <c r="X225" s="302"/>
    </row>
    <row r="226" spans="1:24" x14ac:dyDescent="0.25">
      <c r="A226" s="14">
        <v>221</v>
      </c>
      <c r="B226" s="15" t="s">
        <v>6</v>
      </c>
      <c r="C226" s="16" t="s">
        <v>48</v>
      </c>
      <c r="D226" s="17">
        <v>2035</v>
      </c>
      <c r="E226" s="16" t="s">
        <v>125</v>
      </c>
      <c r="F226" s="18" t="s">
        <v>126</v>
      </c>
      <c r="G226" s="193"/>
      <c r="H226" s="285"/>
      <c r="I226" s="298"/>
      <c r="J226" s="299"/>
      <c r="K226" s="390">
        <f t="shared" si="3"/>
        <v>0</v>
      </c>
      <c r="L226" s="314"/>
      <c r="M226" s="287"/>
      <c r="N226" s="298"/>
      <c r="O226" s="298"/>
      <c r="P226" s="299"/>
      <c r="Q226" s="300"/>
      <c r="R226" s="301"/>
      <c r="S226" s="300"/>
      <c r="T226" s="300"/>
      <c r="U226" s="300"/>
      <c r="V226" s="299"/>
      <c r="W226" s="299"/>
      <c r="X226" s="302"/>
    </row>
    <row r="227" spans="1:24" x14ac:dyDescent="0.25">
      <c r="A227" s="14">
        <v>222</v>
      </c>
      <c r="B227" s="27" t="s">
        <v>6</v>
      </c>
      <c r="C227" s="28" t="s">
        <v>48</v>
      </c>
      <c r="D227" s="29">
        <v>2035</v>
      </c>
      <c r="E227" s="28" t="s">
        <v>125</v>
      </c>
      <c r="F227" s="19" t="s">
        <v>124</v>
      </c>
      <c r="G227" s="193"/>
      <c r="H227" s="285"/>
      <c r="I227" s="298"/>
      <c r="J227" s="299"/>
      <c r="K227" s="390">
        <f t="shared" si="3"/>
        <v>0</v>
      </c>
      <c r="L227" s="197"/>
      <c r="M227" s="287"/>
      <c r="N227" s="199"/>
      <c r="O227" s="199"/>
      <c r="P227" s="200"/>
      <c r="Q227" s="201"/>
      <c r="R227" s="202"/>
      <c r="S227" s="201"/>
      <c r="T227" s="201"/>
      <c r="U227" s="201"/>
      <c r="V227" s="200"/>
      <c r="W227" s="200"/>
      <c r="X227" s="203"/>
    </row>
    <row r="228" spans="1:24" ht="15.75" thickBot="1" x14ac:dyDescent="0.3">
      <c r="A228" s="14">
        <v>223</v>
      </c>
      <c r="B228" s="61" t="s">
        <v>6</v>
      </c>
      <c r="C228" s="62" t="s">
        <v>48</v>
      </c>
      <c r="D228" s="63">
        <v>2035</v>
      </c>
      <c r="E228" s="64" t="s">
        <v>125</v>
      </c>
      <c r="F228" s="65" t="s">
        <v>132</v>
      </c>
      <c r="G228" s="194"/>
      <c r="H228" s="271"/>
      <c r="I228" s="312"/>
      <c r="J228" s="313"/>
      <c r="K228" s="391">
        <f t="shared" si="3"/>
        <v>0</v>
      </c>
      <c r="L228" s="198"/>
      <c r="M228" s="272"/>
      <c r="N228" s="204"/>
      <c r="O228" s="204"/>
      <c r="P228" s="205"/>
      <c r="Q228" s="206"/>
      <c r="R228" s="207"/>
      <c r="S228" s="206"/>
      <c r="T228" s="206"/>
      <c r="U228" s="206"/>
      <c r="V228" s="205"/>
      <c r="W228" s="205"/>
      <c r="X228" s="208"/>
    </row>
    <row r="229" spans="1:24" x14ac:dyDescent="0.25">
      <c r="A229" s="14">
        <v>224</v>
      </c>
      <c r="B229" s="49" t="s">
        <v>6</v>
      </c>
      <c r="C229" s="50" t="s">
        <v>48</v>
      </c>
      <c r="D229" s="51">
        <v>2040</v>
      </c>
      <c r="E229" s="75" t="s">
        <v>125</v>
      </c>
      <c r="F229" s="76" t="s">
        <v>141</v>
      </c>
      <c r="G229" s="191"/>
      <c r="H229" s="311"/>
      <c r="I229" s="181">
        <f>SUM(I230,I233,I236,I259,I260)</f>
        <v>0</v>
      </c>
      <c r="J229" s="181">
        <f>SUM(J230,J233,J236,J259,J260)</f>
        <v>0</v>
      </c>
      <c r="K229" s="388">
        <f t="shared" si="3"/>
        <v>0</v>
      </c>
      <c r="L229" s="191"/>
      <c r="M229" s="181">
        <f>SUM(M230,M233,M236,M259,M260)</f>
        <v>0</v>
      </c>
      <c r="N229" s="181">
        <f>SUM(N230,N233,N236)</f>
        <v>0</v>
      </c>
      <c r="O229" s="181">
        <f>SUM(O230,O233,O236)</f>
        <v>0</v>
      </c>
      <c r="P229" s="181">
        <f>SUM(P230,P233,P236)</f>
        <v>0</v>
      </c>
      <c r="Q229" s="224"/>
      <c r="R229" s="225"/>
      <c r="S229" s="224"/>
      <c r="T229" s="224"/>
      <c r="U229" s="224"/>
      <c r="V229" s="181">
        <f>SUM(V230,V233,V236)</f>
        <v>0</v>
      </c>
      <c r="W229" s="181">
        <f>SUM(W230,W233,W236,W259,W260)</f>
        <v>0</v>
      </c>
      <c r="X229" s="189">
        <f>SUM(X230,X233,X236,X259,X260)</f>
        <v>0</v>
      </c>
    </row>
    <row r="230" spans="1:24" x14ac:dyDescent="0.25">
      <c r="A230" s="14">
        <v>225</v>
      </c>
      <c r="B230" s="27" t="s">
        <v>6</v>
      </c>
      <c r="C230" s="28" t="s">
        <v>48</v>
      </c>
      <c r="D230" s="29">
        <v>2040</v>
      </c>
      <c r="E230" s="28" t="s">
        <v>125</v>
      </c>
      <c r="F230" s="19" t="s">
        <v>123</v>
      </c>
      <c r="G230" s="192"/>
      <c r="H230" s="285"/>
      <c r="I230" s="185">
        <f>SUM(I231:I232)</f>
        <v>0</v>
      </c>
      <c r="J230" s="185">
        <f>SUM(J231:J232)</f>
        <v>0</v>
      </c>
      <c r="K230" s="389">
        <f t="shared" si="3"/>
        <v>0</v>
      </c>
      <c r="L230" s="192"/>
      <c r="M230" s="314"/>
      <c r="N230" s="185">
        <f>SUM(N231:N232)</f>
        <v>0</v>
      </c>
      <c r="O230" s="185">
        <f>SUM(O231:O232)</f>
        <v>0</v>
      </c>
      <c r="P230" s="185">
        <f>SUM(P231:P232)</f>
        <v>0</v>
      </c>
      <c r="Q230" s="328">
        <f>IF($K230=0,0,SUMPRODUCT($K231:$K232,Q231:Q232)/SUM($K231:$K232))</f>
        <v>0</v>
      </c>
      <c r="R230" s="328">
        <f>IF($K230=0,0,SUMPRODUCT($K231:$K232,R231:R232)/SUM($K231:$K232))</f>
        <v>0</v>
      </c>
      <c r="S230" s="328">
        <f>IF($K230=0,0,SUMPRODUCT($K231:$K232,S231:S232)/SUM($K231:$K232))</f>
        <v>0</v>
      </c>
      <c r="T230" s="328">
        <f>IF($K230=0,0,SUMPRODUCT($K231:$K232,T231:T232)/SUM($K231:$K232))</f>
        <v>0</v>
      </c>
      <c r="U230" s="328">
        <f>IF($K230=0,0,SUMPRODUCT($K231:$K232,U231:U232)/SUM($K231:$K232))</f>
        <v>0</v>
      </c>
      <c r="V230" s="185">
        <f>SUM(V231:V232)</f>
        <v>0</v>
      </c>
      <c r="W230" s="185">
        <f>SUM(W231:W232)</f>
        <v>0</v>
      </c>
      <c r="X230" s="160">
        <f>SUM(X231:X232)</f>
        <v>0</v>
      </c>
    </row>
    <row r="231" spans="1:24" x14ac:dyDescent="0.25">
      <c r="A231" s="14">
        <v>226</v>
      </c>
      <c r="B231" s="15" t="s">
        <v>6</v>
      </c>
      <c r="C231" s="16" t="s">
        <v>48</v>
      </c>
      <c r="D231" s="17">
        <v>2040</v>
      </c>
      <c r="E231" s="28" t="s">
        <v>125</v>
      </c>
      <c r="F231" s="18" t="s">
        <v>121</v>
      </c>
      <c r="G231" s="192"/>
      <c r="H231" s="285"/>
      <c r="I231" s="278"/>
      <c r="J231" s="282"/>
      <c r="K231" s="389">
        <f t="shared" si="3"/>
        <v>0</v>
      </c>
      <c r="L231" s="197"/>
      <c r="M231" s="196"/>
      <c r="N231" s="278"/>
      <c r="O231" s="278"/>
      <c r="P231" s="282"/>
      <c r="Q231" s="262"/>
      <c r="R231" s="262"/>
      <c r="S231" s="262"/>
      <c r="T231" s="262"/>
      <c r="U231" s="262"/>
      <c r="V231" s="282"/>
      <c r="W231" s="282"/>
      <c r="X231" s="277"/>
    </row>
    <row r="232" spans="1:24" x14ac:dyDescent="0.25">
      <c r="A232" s="14">
        <v>227</v>
      </c>
      <c r="B232" s="15" t="s">
        <v>6</v>
      </c>
      <c r="C232" s="16" t="s">
        <v>48</v>
      </c>
      <c r="D232" s="17">
        <v>2040</v>
      </c>
      <c r="E232" s="28" t="s">
        <v>125</v>
      </c>
      <c r="F232" s="18" t="s">
        <v>122</v>
      </c>
      <c r="G232" s="192"/>
      <c r="H232" s="285"/>
      <c r="I232" s="278"/>
      <c r="J232" s="282"/>
      <c r="K232" s="389">
        <f t="shared" si="3"/>
        <v>0</v>
      </c>
      <c r="L232" s="197"/>
      <c r="M232" s="196"/>
      <c r="N232" s="278"/>
      <c r="O232" s="278"/>
      <c r="P232" s="282"/>
      <c r="Q232" s="262"/>
      <c r="R232" s="262"/>
      <c r="S232" s="262"/>
      <c r="T232" s="262"/>
      <c r="U232" s="262"/>
      <c r="V232" s="282"/>
      <c r="W232" s="282"/>
      <c r="X232" s="277"/>
    </row>
    <row r="233" spans="1:24" x14ac:dyDescent="0.25">
      <c r="A233" s="14">
        <v>228</v>
      </c>
      <c r="B233" s="27" t="s">
        <v>6</v>
      </c>
      <c r="C233" s="28" t="s">
        <v>48</v>
      </c>
      <c r="D233" s="29">
        <v>2040</v>
      </c>
      <c r="E233" s="16" t="s">
        <v>125</v>
      </c>
      <c r="F233" s="138" t="s">
        <v>222</v>
      </c>
      <c r="G233" s="192"/>
      <c r="H233" s="285"/>
      <c r="I233" s="185">
        <f>SUM(I234:I235)</f>
        <v>0</v>
      </c>
      <c r="J233" s="185">
        <f>SUM(J234:J235)</f>
        <v>0</v>
      </c>
      <c r="K233" s="389">
        <f t="shared" si="3"/>
        <v>0</v>
      </c>
      <c r="L233" s="192"/>
      <c r="M233" s="314"/>
      <c r="N233" s="185">
        <f>SUM(N234:N235)</f>
        <v>0</v>
      </c>
      <c r="O233" s="185">
        <f>SUM(O234:O235)</f>
        <v>0</v>
      </c>
      <c r="P233" s="185">
        <f>SUM(P234:P235)</f>
        <v>0</v>
      </c>
      <c r="Q233" s="328">
        <f>IF($K233=0,0,SUMPRODUCT($K234:$K235,Q234:Q235)/SUM($K234:$K235))</f>
        <v>0</v>
      </c>
      <c r="R233" s="328">
        <f>IF($K233=0,0,SUMPRODUCT($K234:$K235,R234:R235)/SUM($K234:$K235))</f>
        <v>0</v>
      </c>
      <c r="S233" s="328">
        <f>IF($K233=0,0,SUMPRODUCT($K234:$K235,S234:S235)/SUM($K234:$K235))</f>
        <v>0</v>
      </c>
      <c r="T233" s="328">
        <f>IF($K233=0,0,SUMPRODUCT($K234:$K235,T234:T235)/SUM($K234:$K235))</f>
        <v>0</v>
      </c>
      <c r="U233" s="328">
        <f>IF($K233=0,0,SUMPRODUCT($K234:$K235,U234:U235)/SUM($K234:$K235))</f>
        <v>0</v>
      </c>
      <c r="V233" s="185">
        <f>SUM(V234:V235)</f>
        <v>0</v>
      </c>
      <c r="W233" s="185">
        <f>SUM(W234:W235)</f>
        <v>0</v>
      </c>
      <c r="X233" s="160">
        <f>SUM(X234:X235)</f>
        <v>0</v>
      </c>
    </row>
    <row r="234" spans="1:24" x14ac:dyDescent="0.25">
      <c r="A234" s="14">
        <v>229</v>
      </c>
      <c r="B234" s="15" t="s">
        <v>6</v>
      </c>
      <c r="C234" s="16" t="s">
        <v>48</v>
      </c>
      <c r="D234" s="17">
        <v>2040</v>
      </c>
      <c r="E234" s="16" t="s">
        <v>125</v>
      </c>
      <c r="F234" s="18" t="s">
        <v>223</v>
      </c>
      <c r="G234" s="192"/>
      <c r="H234" s="285"/>
      <c r="I234" s="278"/>
      <c r="J234" s="282"/>
      <c r="K234" s="389">
        <f t="shared" si="3"/>
        <v>0</v>
      </c>
      <c r="L234" s="197"/>
      <c r="M234" s="196"/>
      <c r="N234" s="278"/>
      <c r="O234" s="278"/>
      <c r="P234" s="282"/>
      <c r="Q234" s="262"/>
      <c r="R234" s="262"/>
      <c r="S234" s="262"/>
      <c r="T234" s="262"/>
      <c r="U234" s="262"/>
      <c r="V234" s="282"/>
      <c r="W234" s="282"/>
      <c r="X234" s="277"/>
    </row>
    <row r="235" spans="1:24" x14ac:dyDescent="0.25">
      <c r="A235" s="14">
        <v>230</v>
      </c>
      <c r="B235" s="15" t="s">
        <v>6</v>
      </c>
      <c r="C235" s="16" t="s">
        <v>48</v>
      </c>
      <c r="D235" s="17">
        <v>2040</v>
      </c>
      <c r="E235" s="16" t="s">
        <v>125</v>
      </c>
      <c r="F235" s="18" t="s">
        <v>108</v>
      </c>
      <c r="G235" s="192"/>
      <c r="H235" s="285"/>
      <c r="I235" s="278"/>
      <c r="J235" s="282"/>
      <c r="K235" s="389">
        <f t="shared" si="3"/>
        <v>0</v>
      </c>
      <c r="L235" s="197"/>
      <c r="M235" s="196"/>
      <c r="N235" s="278"/>
      <c r="O235" s="278"/>
      <c r="P235" s="282"/>
      <c r="Q235" s="262"/>
      <c r="R235" s="262"/>
      <c r="S235" s="262"/>
      <c r="T235" s="262"/>
      <c r="U235" s="262"/>
      <c r="V235" s="282"/>
      <c r="W235" s="282"/>
      <c r="X235" s="277"/>
    </row>
    <row r="236" spans="1:24" x14ac:dyDescent="0.25">
      <c r="A236" s="14">
        <v>231</v>
      </c>
      <c r="B236" s="27" t="s">
        <v>6</v>
      </c>
      <c r="C236" s="28" t="s">
        <v>48</v>
      </c>
      <c r="D236" s="29">
        <v>2040</v>
      </c>
      <c r="E236" s="28" t="s">
        <v>125</v>
      </c>
      <c r="F236" s="19" t="s">
        <v>107</v>
      </c>
      <c r="G236" s="192"/>
      <c r="H236" s="285"/>
      <c r="I236" s="185">
        <f>SUM(I237:I258)</f>
        <v>0</v>
      </c>
      <c r="J236" s="185">
        <f>SUM(J237:J258)</f>
        <v>0</v>
      </c>
      <c r="K236" s="389">
        <f t="shared" si="3"/>
        <v>0</v>
      </c>
      <c r="L236" s="185">
        <v>0</v>
      </c>
      <c r="M236" s="185">
        <f>SUM(M237:M258)</f>
        <v>0</v>
      </c>
      <c r="N236" s="185">
        <f>SUM(N237:N258)</f>
        <v>0</v>
      </c>
      <c r="O236" s="185">
        <f>SUM(O237:O258)</f>
        <v>0</v>
      </c>
      <c r="P236" s="185">
        <f>SUM(P237:P258)</f>
        <v>0</v>
      </c>
      <c r="Q236" s="328">
        <f>IF($K236=0,0,SUMPRODUCT($K237:$K258,Q237:Q258)/SUM($K237:$K258))</f>
        <v>0</v>
      </c>
      <c r="R236" s="328">
        <f>IF($K236=0,0,SUMPRODUCT($K237:$K258,R237:R258)/SUM($K237:$K258))</f>
        <v>0</v>
      </c>
      <c r="S236" s="328">
        <f>IF($K236=0,0,SUMPRODUCT($K237:$K258,S237:S258)/SUM($K237:$K258))</f>
        <v>0</v>
      </c>
      <c r="T236" s="328">
        <f>IF($K236=0,0,SUMPRODUCT($K237:$K258,T237:T258)/SUM($K237:$K258))</f>
        <v>0</v>
      </c>
      <c r="U236" s="328">
        <f>IF($K236=0,0,SUMPRODUCT($K237:$K258,U237:U258)/SUM($K237:$K258))</f>
        <v>0</v>
      </c>
      <c r="V236" s="185">
        <f>SUM(V237:V258)</f>
        <v>0</v>
      </c>
      <c r="W236" s="185">
        <f>SUM(W237:W258)</f>
        <v>0</v>
      </c>
      <c r="X236" s="160">
        <f>SUM(X237:X258)</f>
        <v>0</v>
      </c>
    </row>
    <row r="237" spans="1:24" x14ac:dyDescent="0.25">
      <c r="A237" s="14">
        <v>232</v>
      </c>
      <c r="B237" s="15" t="s">
        <v>6</v>
      </c>
      <c r="C237" s="16" t="s">
        <v>48</v>
      </c>
      <c r="D237" s="17">
        <v>2040</v>
      </c>
      <c r="E237" s="16" t="s">
        <v>8</v>
      </c>
      <c r="F237" s="18" t="s">
        <v>9</v>
      </c>
      <c r="G237" s="192"/>
      <c r="H237" s="285"/>
      <c r="I237" s="278"/>
      <c r="J237" s="282"/>
      <c r="K237" s="389">
        <f t="shared" si="3"/>
        <v>0</v>
      </c>
      <c r="L237" s="314"/>
      <c r="M237" s="287"/>
      <c r="N237" s="278"/>
      <c r="O237" s="278"/>
      <c r="P237" s="282"/>
      <c r="Q237" s="262"/>
      <c r="R237" s="297"/>
      <c r="S237" s="262"/>
      <c r="T237" s="262"/>
      <c r="U237" s="262"/>
      <c r="V237" s="282"/>
      <c r="W237" s="282"/>
      <c r="X237" s="277"/>
    </row>
    <row r="238" spans="1:24" x14ac:dyDescent="0.25">
      <c r="A238" s="14">
        <v>233</v>
      </c>
      <c r="B238" s="15" t="s">
        <v>6</v>
      </c>
      <c r="C238" s="16" t="s">
        <v>48</v>
      </c>
      <c r="D238" s="17">
        <v>2040</v>
      </c>
      <c r="E238" s="16" t="s">
        <v>10</v>
      </c>
      <c r="F238" s="18" t="s">
        <v>11</v>
      </c>
      <c r="G238" s="192"/>
      <c r="H238" s="285"/>
      <c r="I238" s="278"/>
      <c r="J238" s="282"/>
      <c r="K238" s="389">
        <f t="shared" si="3"/>
        <v>0</v>
      </c>
      <c r="L238" s="314"/>
      <c r="M238" s="287"/>
      <c r="N238" s="278"/>
      <c r="O238" s="278"/>
      <c r="P238" s="282"/>
      <c r="Q238" s="262"/>
      <c r="R238" s="297"/>
      <c r="S238" s="262"/>
      <c r="T238" s="262"/>
      <c r="U238" s="262"/>
      <c r="V238" s="282"/>
      <c r="W238" s="282"/>
      <c r="X238" s="277"/>
    </row>
    <row r="239" spans="1:24" x14ac:dyDescent="0.25">
      <c r="A239" s="14">
        <v>234</v>
      </c>
      <c r="B239" s="15" t="s">
        <v>6</v>
      </c>
      <c r="C239" s="16" t="s">
        <v>48</v>
      </c>
      <c r="D239" s="17">
        <v>2040</v>
      </c>
      <c r="E239" s="16" t="s">
        <v>12</v>
      </c>
      <c r="F239" s="18" t="s">
        <v>13</v>
      </c>
      <c r="G239" s="192"/>
      <c r="H239" s="285"/>
      <c r="I239" s="278"/>
      <c r="J239" s="282"/>
      <c r="K239" s="389">
        <f t="shared" si="3"/>
        <v>0</v>
      </c>
      <c r="L239" s="314"/>
      <c r="M239" s="287"/>
      <c r="N239" s="278"/>
      <c r="O239" s="278"/>
      <c r="P239" s="282"/>
      <c r="Q239" s="262"/>
      <c r="R239" s="297"/>
      <c r="S239" s="262"/>
      <c r="T239" s="262"/>
      <c r="U239" s="262"/>
      <c r="V239" s="282"/>
      <c r="W239" s="282"/>
      <c r="X239" s="277"/>
    </row>
    <row r="240" spans="1:24" x14ac:dyDescent="0.25">
      <c r="A240" s="14">
        <v>235</v>
      </c>
      <c r="B240" s="15" t="s">
        <v>6</v>
      </c>
      <c r="C240" s="16" t="s">
        <v>48</v>
      </c>
      <c r="D240" s="17">
        <v>2040</v>
      </c>
      <c r="E240" s="16" t="s">
        <v>14</v>
      </c>
      <c r="F240" s="18" t="s">
        <v>15</v>
      </c>
      <c r="G240" s="192"/>
      <c r="H240" s="285"/>
      <c r="I240" s="278"/>
      <c r="J240" s="282"/>
      <c r="K240" s="389">
        <f t="shared" si="3"/>
        <v>0</v>
      </c>
      <c r="L240" s="314"/>
      <c r="M240" s="287"/>
      <c r="N240" s="278"/>
      <c r="O240" s="278"/>
      <c r="P240" s="282"/>
      <c r="Q240" s="262"/>
      <c r="R240" s="297"/>
      <c r="S240" s="262"/>
      <c r="T240" s="262"/>
      <c r="U240" s="262"/>
      <c r="V240" s="282"/>
      <c r="W240" s="282"/>
      <c r="X240" s="277"/>
    </row>
    <row r="241" spans="1:24" x14ac:dyDescent="0.25">
      <c r="A241" s="14">
        <v>236</v>
      </c>
      <c r="B241" s="15" t="s">
        <v>6</v>
      </c>
      <c r="C241" s="16" t="s">
        <v>48</v>
      </c>
      <c r="D241" s="17">
        <v>2040</v>
      </c>
      <c r="E241" s="16" t="s">
        <v>16</v>
      </c>
      <c r="F241" s="18" t="s">
        <v>17</v>
      </c>
      <c r="G241" s="192"/>
      <c r="H241" s="285"/>
      <c r="I241" s="278"/>
      <c r="J241" s="282"/>
      <c r="K241" s="389">
        <f t="shared" si="3"/>
        <v>0</v>
      </c>
      <c r="L241" s="314"/>
      <c r="M241" s="287"/>
      <c r="N241" s="278"/>
      <c r="O241" s="278"/>
      <c r="P241" s="282"/>
      <c r="Q241" s="262"/>
      <c r="R241" s="297"/>
      <c r="S241" s="262"/>
      <c r="T241" s="262"/>
      <c r="U241" s="262"/>
      <c r="V241" s="282"/>
      <c r="W241" s="282"/>
      <c r="X241" s="277"/>
    </row>
    <row r="242" spans="1:24" x14ac:dyDescent="0.25">
      <c r="A242" s="14">
        <v>237</v>
      </c>
      <c r="B242" s="15" t="s">
        <v>6</v>
      </c>
      <c r="C242" s="16" t="s">
        <v>48</v>
      </c>
      <c r="D242" s="17">
        <v>2040</v>
      </c>
      <c r="E242" s="16" t="s">
        <v>18</v>
      </c>
      <c r="F242" s="18" t="s">
        <v>19</v>
      </c>
      <c r="G242" s="192"/>
      <c r="H242" s="285"/>
      <c r="I242" s="278"/>
      <c r="J242" s="282"/>
      <c r="K242" s="389">
        <f t="shared" si="3"/>
        <v>0</v>
      </c>
      <c r="L242" s="314"/>
      <c r="M242" s="287"/>
      <c r="N242" s="278"/>
      <c r="O242" s="278"/>
      <c r="P242" s="282"/>
      <c r="Q242" s="262"/>
      <c r="R242" s="297"/>
      <c r="S242" s="262"/>
      <c r="T242" s="262"/>
      <c r="U242" s="262"/>
      <c r="V242" s="282"/>
      <c r="W242" s="282"/>
      <c r="X242" s="277"/>
    </row>
    <row r="243" spans="1:24" x14ac:dyDescent="0.25">
      <c r="A243" s="14">
        <v>238</v>
      </c>
      <c r="B243" s="15" t="s">
        <v>6</v>
      </c>
      <c r="C243" s="16" t="s">
        <v>48</v>
      </c>
      <c r="D243" s="17">
        <v>2040</v>
      </c>
      <c r="E243" s="16" t="s">
        <v>20</v>
      </c>
      <c r="F243" s="18" t="s">
        <v>21</v>
      </c>
      <c r="G243" s="192"/>
      <c r="H243" s="285"/>
      <c r="I243" s="278"/>
      <c r="J243" s="282"/>
      <c r="K243" s="389">
        <f t="shared" si="3"/>
        <v>0</v>
      </c>
      <c r="L243" s="314"/>
      <c r="M243" s="287"/>
      <c r="N243" s="278"/>
      <c r="O243" s="278"/>
      <c r="P243" s="282"/>
      <c r="Q243" s="262"/>
      <c r="R243" s="297"/>
      <c r="S243" s="262"/>
      <c r="T243" s="262"/>
      <c r="U243" s="262"/>
      <c r="V243" s="282"/>
      <c r="W243" s="282"/>
      <c r="X243" s="277"/>
    </row>
    <row r="244" spans="1:24" x14ac:dyDescent="0.25">
      <c r="A244" s="14">
        <v>239</v>
      </c>
      <c r="B244" s="15" t="s">
        <v>6</v>
      </c>
      <c r="C244" s="16" t="s">
        <v>48</v>
      </c>
      <c r="D244" s="17">
        <v>2040</v>
      </c>
      <c r="E244" s="16" t="s">
        <v>22</v>
      </c>
      <c r="F244" s="18" t="s">
        <v>23</v>
      </c>
      <c r="G244" s="192"/>
      <c r="H244" s="285"/>
      <c r="I244" s="278"/>
      <c r="J244" s="282"/>
      <c r="K244" s="389">
        <f t="shared" si="3"/>
        <v>0</v>
      </c>
      <c r="L244" s="314"/>
      <c r="M244" s="287"/>
      <c r="N244" s="278"/>
      <c r="O244" s="278"/>
      <c r="P244" s="282"/>
      <c r="Q244" s="262"/>
      <c r="R244" s="297"/>
      <c r="S244" s="262"/>
      <c r="T244" s="262"/>
      <c r="U244" s="262"/>
      <c r="V244" s="282"/>
      <c r="W244" s="282"/>
      <c r="X244" s="277"/>
    </row>
    <row r="245" spans="1:24" x14ac:dyDescent="0.25">
      <c r="A245" s="14">
        <v>240</v>
      </c>
      <c r="B245" s="15" t="s">
        <v>6</v>
      </c>
      <c r="C245" s="16" t="s">
        <v>48</v>
      </c>
      <c r="D245" s="17">
        <v>2040</v>
      </c>
      <c r="E245" s="16" t="s">
        <v>24</v>
      </c>
      <c r="F245" s="18" t="s">
        <v>25</v>
      </c>
      <c r="G245" s="192"/>
      <c r="H245" s="285"/>
      <c r="I245" s="278"/>
      <c r="J245" s="282"/>
      <c r="K245" s="389">
        <f t="shared" si="3"/>
        <v>0</v>
      </c>
      <c r="L245" s="314"/>
      <c r="M245" s="287"/>
      <c r="N245" s="278"/>
      <c r="O245" s="278"/>
      <c r="P245" s="282"/>
      <c r="Q245" s="262"/>
      <c r="R245" s="297"/>
      <c r="S245" s="262"/>
      <c r="T245" s="262"/>
      <c r="U245" s="262"/>
      <c r="V245" s="282"/>
      <c r="W245" s="282"/>
      <c r="X245" s="277"/>
    </row>
    <row r="246" spans="1:24" x14ac:dyDescent="0.25">
      <c r="A246" s="14">
        <v>241</v>
      </c>
      <c r="B246" s="15" t="s">
        <v>6</v>
      </c>
      <c r="C246" s="16" t="s">
        <v>48</v>
      </c>
      <c r="D246" s="17">
        <v>2040</v>
      </c>
      <c r="E246" s="16" t="s">
        <v>26</v>
      </c>
      <c r="F246" s="18" t="s">
        <v>27</v>
      </c>
      <c r="G246" s="192"/>
      <c r="H246" s="285"/>
      <c r="I246" s="278"/>
      <c r="J246" s="282"/>
      <c r="K246" s="389">
        <f t="shared" si="3"/>
        <v>0</v>
      </c>
      <c r="L246" s="314"/>
      <c r="M246" s="287"/>
      <c r="N246" s="278"/>
      <c r="O246" s="278"/>
      <c r="P246" s="282"/>
      <c r="Q246" s="262"/>
      <c r="R246" s="297"/>
      <c r="S246" s="262"/>
      <c r="T246" s="262"/>
      <c r="U246" s="262"/>
      <c r="V246" s="282"/>
      <c r="W246" s="282"/>
      <c r="X246" s="277"/>
    </row>
    <row r="247" spans="1:24" x14ac:dyDescent="0.25">
      <c r="A247" s="14">
        <v>242</v>
      </c>
      <c r="B247" s="15" t="s">
        <v>6</v>
      </c>
      <c r="C247" s="16" t="s">
        <v>48</v>
      </c>
      <c r="D247" s="17">
        <v>2040</v>
      </c>
      <c r="E247" s="16" t="s">
        <v>28</v>
      </c>
      <c r="F247" s="18" t="s">
        <v>29</v>
      </c>
      <c r="G247" s="192"/>
      <c r="H247" s="285"/>
      <c r="I247" s="278"/>
      <c r="J247" s="282"/>
      <c r="K247" s="389">
        <f t="shared" si="3"/>
        <v>0</v>
      </c>
      <c r="L247" s="314"/>
      <c r="M247" s="287"/>
      <c r="N247" s="278"/>
      <c r="O247" s="278"/>
      <c r="P247" s="282"/>
      <c r="Q247" s="262"/>
      <c r="R247" s="297"/>
      <c r="S247" s="262"/>
      <c r="T247" s="262"/>
      <c r="U247" s="262"/>
      <c r="V247" s="282"/>
      <c r="W247" s="282"/>
      <c r="X247" s="277"/>
    </row>
    <row r="248" spans="1:24" x14ac:dyDescent="0.25">
      <c r="A248" s="14">
        <v>243</v>
      </c>
      <c r="B248" s="15" t="s">
        <v>6</v>
      </c>
      <c r="C248" s="16" t="s">
        <v>48</v>
      </c>
      <c r="D248" s="17">
        <v>2040</v>
      </c>
      <c r="E248" s="16" t="s">
        <v>30</v>
      </c>
      <c r="F248" s="18" t="s">
        <v>31</v>
      </c>
      <c r="G248" s="192"/>
      <c r="H248" s="285"/>
      <c r="I248" s="278"/>
      <c r="J248" s="282"/>
      <c r="K248" s="389">
        <f t="shared" si="3"/>
        <v>0</v>
      </c>
      <c r="L248" s="314"/>
      <c r="M248" s="287"/>
      <c r="N248" s="278"/>
      <c r="O248" s="278"/>
      <c r="P248" s="282"/>
      <c r="Q248" s="262"/>
      <c r="R248" s="297"/>
      <c r="S248" s="262"/>
      <c r="T248" s="262"/>
      <c r="U248" s="262"/>
      <c r="V248" s="282"/>
      <c r="W248" s="282"/>
      <c r="X248" s="277"/>
    </row>
    <row r="249" spans="1:24" x14ac:dyDescent="0.25">
      <c r="A249" s="14">
        <v>244</v>
      </c>
      <c r="B249" s="15" t="s">
        <v>6</v>
      </c>
      <c r="C249" s="16" t="s">
        <v>48</v>
      </c>
      <c r="D249" s="17">
        <v>2040</v>
      </c>
      <c r="E249" s="16" t="s">
        <v>32</v>
      </c>
      <c r="F249" s="18" t="s">
        <v>33</v>
      </c>
      <c r="G249" s="192"/>
      <c r="H249" s="285"/>
      <c r="I249" s="278"/>
      <c r="J249" s="282"/>
      <c r="K249" s="389">
        <f t="shared" si="3"/>
        <v>0</v>
      </c>
      <c r="L249" s="314"/>
      <c r="M249" s="287"/>
      <c r="N249" s="278"/>
      <c r="O249" s="278"/>
      <c r="P249" s="282"/>
      <c r="Q249" s="262"/>
      <c r="R249" s="297"/>
      <c r="S249" s="262"/>
      <c r="T249" s="262"/>
      <c r="U249" s="262"/>
      <c r="V249" s="282"/>
      <c r="W249" s="282"/>
      <c r="X249" s="277"/>
    </row>
    <row r="250" spans="1:24" x14ac:dyDescent="0.25">
      <c r="A250" s="14">
        <v>245</v>
      </c>
      <c r="B250" s="15" t="s">
        <v>6</v>
      </c>
      <c r="C250" s="16" t="s">
        <v>48</v>
      </c>
      <c r="D250" s="17">
        <v>2040</v>
      </c>
      <c r="E250" s="16" t="s">
        <v>34</v>
      </c>
      <c r="F250" s="18" t="s">
        <v>35</v>
      </c>
      <c r="G250" s="192"/>
      <c r="H250" s="285"/>
      <c r="I250" s="278"/>
      <c r="J250" s="282"/>
      <c r="K250" s="389">
        <f t="shared" si="3"/>
        <v>0</v>
      </c>
      <c r="L250" s="314"/>
      <c r="M250" s="287"/>
      <c r="N250" s="278"/>
      <c r="O250" s="278"/>
      <c r="P250" s="282"/>
      <c r="Q250" s="262"/>
      <c r="R250" s="297"/>
      <c r="S250" s="262"/>
      <c r="T250" s="262"/>
      <c r="U250" s="262"/>
      <c r="V250" s="282"/>
      <c r="W250" s="282"/>
      <c r="X250" s="277"/>
    </row>
    <row r="251" spans="1:24" x14ac:dyDescent="0.25">
      <c r="A251" s="14">
        <v>246</v>
      </c>
      <c r="B251" s="15" t="s">
        <v>6</v>
      </c>
      <c r="C251" s="16" t="s">
        <v>48</v>
      </c>
      <c r="D251" s="17">
        <v>2040</v>
      </c>
      <c r="E251" s="16" t="s">
        <v>36</v>
      </c>
      <c r="F251" s="18" t="s">
        <v>37</v>
      </c>
      <c r="G251" s="192"/>
      <c r="H251" s="285"/>
      <c r="I251" s="278"/>
      <c r="J251" s="282"/>
      <c r="K251" s="389">
        <f t="shared" si="3"/>
        <v>0</v>
      </c>
      <c r="L251" s="314"/>
      <c r="M251" s="287"/>
      <c r="N251" s="278"/>
      <c r="O251" s="278"/>
      <c r="P251" s="282"/>
      <c r="Q251" s="262"/>
      <c r="R251" s="297"/>
      <c r="S251" s="262"/>
      <c r="T251" s="262"/>
      <c r="U251" s="262"/>
      <c r="V251" s="282"/>
      <c r="W251" s="282"/>
      <c r="X251" s="277"/>
    </row>
    <row r="252" spans="1:24" x14ac:dyDescent="0.25">
      <c r="A252" s="14">
        <v>247</v>
      </c>
      <c r="B252" s="15" t="s">
        <v>6</v>
      </c>
      <c r="C252" s="16" t="s">
        <v>48</v>
      </c>
      <c r="D252" s="17">
        <v>2040</v>
      </c>
      <c r="E252" s="16" t="s">
        <v>38</v>
      </c>
      <c r="F252" s="18" t="s">
        <v>39</v>
      </c>
      <c r="G252" s="192"/>
      <c r="H252" s="285"/>
      <c r="I252" s="278"/>
      <c r="J252" s="282"/>
      <c r="K252" s="389">
        <f t="shared" si="3"/>
        <v>0</v>
      </c>
      <c r="L252" s="314"/>
      <c r="M252" s="287"/>
      <c r="N252" s="278"/>
      <c r="O252" s="278"/>
      <c r="P252" s="282"/>
      <c r="Q252" s="262"/>
      <c r="R252" s="297"/>
      <c r="S252" s="262"/>
      <c r="T252" s="262"/>
      <c r="U252" s="262"/>
      <c r="V252" s="282"/>
      <c r="W252" s="282"/>
      <c r="X252" s="277"/>
    </row>
    <row r="253" spans="1:24" x14ac:dyDescent="0.25">
      <c r="A253" s="14">
        <v>248</v>
      </c>
      <c r="B253" s="15" t="s">
        <v>6</v>
      </c>
      <c r="C253" s="16" t="s">
        <v>48</v>
      </c>
      <c r="D253" s="17">
        <v>2040</v>
      </c>
      <c r="E253" s="16" t="s">
        <v>40</v>
      </c>
      <c r="F253" s="18" t="s">
        <v>41</v>
      </c>
      <c r="G253" s="192"/>
      <c r="H253" s="285"/>
      <c r="I253" s="278"/>
      <c r="J253" s="282"/>
      <c r="K253" s="389">
        <f t="shared" si="3"/>
        <v>0</v>
      </c>
      <c r="L253" s="314"/>
      <c r="M253" s="287"/>
      <c r="N253" s="278"/>
      <c r="O253" s="278"/>
      <c r="P253" s="282"/>
      <c r="Q253" s="262"/>
      <c r="R253" s="297"/>
      <c r="S253" s="262"/>
      <c r="T253" s="262"/>
      <c r="U253" s="262"/>
      <c r="V253" s="282"/>
      <c r="W253" s="282"/>
      <c r="X253" s="277"/>
    </row>
    <row r="254" spans="1:24" x14ac:dyDescent="0.25">
      <c r="A254" s="14">
        <v>249</v>
      </c>
      <c r="B254" s="15" t="s">
        <v>6</v>
      </c>
      <c r="C254" s="16" t="s">
        <v>48</v>
      </c>
      <c r="D254" s="17">
        <v>2040</v>
      </c>
      <c r="E254" s="16" t="s">
        <v>42</v>
      </c>
      <c r="F254" s="18" t="s">
        <v>43</v>
      </c>
      <c r="G254" s="192"/>
      <c r="H254" s="285"/>
      <c r="I254" s="278"/>
      <c r="J254" s="282"/>
      <c r="K254" s="389">
        <f t="shared" si="3"/>
        <v>0</v>
      </c>
      <c r="L254" s="314"/>
      <c r="M254" s="287"/>
      <c r="N254" s="278"/>
      <c r="O254" s="278"/>
      <c r="P254" s="282"/>
      <c r="Q254" s="262"/>
      <c r="R254" s="297"/>
      <c r="S254" s="262"/>
      <c r="T254" s="262"/>
      <c r="U254" s="262"/>
      <c r="V254" s="282"/>
      <c r="W254" s="282"/>
      <c r="X254" s="277"/>
    </row>
    <row r="255" spans="1:24" x14ac:dyDescent="0.25">
      <c r="A255" s="14">
        <v>250</v>
      </c>
      <c r="B255" s="15" t="s">
        <v>6</v>
      </c>
      <c r="C255" s="16" t="s">
        <v>48</v>
      </c>
      <c r="D255" s="17">
        <v>2040</v>
      </c>
      <c r="E255" s="16" t="s">
        <v>44</v>
      </c>
      <c r="F255" s="18" t="s">
        <v>45</v>
      </c>
      <c r="G255" s="192"/>
      <c r="H255" s="285"/>
      <c r="I255" s="278"/>
      <c r="J255" s="282"/>
      <c r="K255" s="389">
        <f t="shared" si="3"/>
        <v>0</v>
      </c>
      <c r="L255" s="314"/>
      <c r="M255" s="287"/>
      <c r="N255" s="278"/>
      <c r="O255" s="278"/>
      <c r="P255" s="282"/>
      <c r="Q255" s="262"/>
      <c r="R255" s="297"/>
      <c r="S255" s="262"/>
      <c r="T255" s="262"/>
      <c r="U255" s="262"/>
      <c r="V255" s="282"/>
      <c r="W255" s="282"/>
      <c r="X255" s="277"/>
    </row>
    <row r="256" spans="1:24" x14ac:dyDescent="0.25">
      <c r="A256" s="14">
        <v>251</v>
      </c>
      <c r="B256" s="15" t="s">
        <v>6</v>
      </c>
      <c r="C256" s="16" t="s">
        <v>48</v>
      </c>
      <c r="D256" s="17">
        <v>2040</v>
      </c>
      <c r="E256" s="16" t="s">
        <v>46</v>
      </c>
      <c r="F256" s="18" t="s">
        <v>47</v>
      </c>
      <c r="G256" s="192"/>
      <c r="H256" s="285"/>
      <c r="I256" s="278"/>
      <c r="J256" s="282"/>
      <c r="K256" s="389">
        <f t="shared" si="3"/>
        <v>0</v>
      </c>
      <c r="L256" s="314"/>
      <c r="M256" s="287"/>
      <c r="N256" s="278"/>
      <c r="O256" s="278"/>
      <c r="P256" s="282"/>
      <c r="Q256" s="262"/>
      <c r="R256" s="297"/>
      <c r="S256" s="262"/>
      <c r="T256" s="262"/>
      <c r="U256" s="262"/>
      <c r="V256" s="282"/>
      <c r="W256" s="282"/>
      <c r="X256" s="277"/>
    </row>
    <row r="257" spans="1:24" x14ac:dyDescent="0.25">
      <c r="A257" s="14">
        <v>252</v>
      </c>
      <c r="B257" s="15" t="s">
        <v>6</v>
      </c>
      <c r="C257" s="16" t="s">
        <v>48</v>
      </c>
      <c r="D257" s="17">
        <v>2040</v>
      </c>
      <c r="E257" s="16" t="s">
        <v>125</v>
      </c>
      <c r="F257" s="18" t="s">
        <v>127</v>
      </c>
      <c r="G257" s="193"/>
      <c r="H257" s="285"/>
      <c r="I257" s="298"/>
      <c r="J257" s="299"/>
      <c r="K257" s="390">
        <f t="shared" si="3"/>
        <v>0</v>
      </c>
      <c r="L257" s="314"/>
      <c r="M257" s="287"/>
      <c r="N257" s="298"/>
      <c r="O257" s="298"/>
      <c r="P257" s="299"/>
      <c r="Q257" s="300"/>
      <c r="R257" s="301"/>
      <c r="S257" s="300"/>
      <c r="T257" s="300"/>
      <c r="U257" s="300"/>
      <c r="V257" s="299"/>
      <c r="W257" s="299"/>
      <c r="X257" s="302"/>
    </row>
    <row r="258" spans="1:24" x14ac:dyDescent="0.25">
      <c r="A258" s="14">
        <v>253</v>
      </c>
      <c r="B258" s="15" t="s">
        <v>6</v>
      </c>
      <c r="C258" s="16" t="s">
        <v>48</v>
      </c>
      <c r="D258" s="17">
        <v>2040</v>
      </c>
      <c r="E258" s="16" t="s">
        <v>125</v>
      </c>
      <c r="F258" s="18" t="s">
        <v>126</v>
      </c>
      <c r="G258" s="193"/>
      <c r="H258" s="285"/>
      <c r="I258" s="298"/>
      <c r="J258" s="299"/>
      <c r="K258" s="390">
        <f t="shared" si="3"/>
        <v>0</v>
      </c>
      <c r="L258" s="314"/>
      <c r="M258" s="287"/>
      <c r="N258" s="298"/>
      <c r="O258" s="298"/>
      <c r="P258" s="299"/>
      <c r="Q258" s="300"/>
      <c r="R258" s="301"/>
      <c r="S258" s="300"/>
      <c r="T258" s="300"/>
      <c r="U258" s="300"/>
      <c r="V258" s="299"/>
      <c r="W258" s="299"/>
      <c r="X258" s="302"/>
    </row>
    <row r="259" spans="1:24" x14ac:dyDescent="0.25">
      <c r="A259" s="14">
        <v>254</v>
      </c>
      <c r="B259" s="27" t="s">
        <v>6</v>
      </c>
      <c r="C259" s="28" t="s">
        <v>48</v>
      </c>
      <c r="D259" s="29">
        <v>2040</v>
      </c>
      <c r="E259" s="28" t="s">
        <v>125</v>
      </c>
      <c r="F259" s="19" t="s">
        <v>124</v>
      </c>
      <c r="G259" s="193"/>
      <c r="H259" s="285"/>
      <c r="I259" s="298"/>
      <c r="J259" s="299"/>
      <c r="K259" s="390">
        <f t="shared" si="3"/>
        <v>0</v>
      </c>
      <c r="L259" s="197"/>
      <c r="M259" s="287"/>
      <c r="N259" s="199"/>
      <c r="O259" s="199"/>
      <c r="P259" s="200"/>
      <c r="Q259" s="201"/>
      <c r="R259" s="202"/>
      <c r="S259" s="201"/>
      <c r="T259" s="201"/>
      <c r="U259" s="201"/>
      <c r="V259" s="200"/>
      <c r="W259" s="200"/>
      <c r="X259" s="203"/>
    </row>
    <row r="260" spans="1:24" ht="15.75" thickBot="1" x14ac:dyDescent="0.3">
      <c r="A260" s="14">
        <v>255</v>
      </c>
      <c r="B260" s="61" t="s">
        <v>6</v>
      </c>
      <c r="C260" s="62" t="s">
        <v>48</v>
      </c>
      <c r="D260" s="63">
        <v>2040</v>
      </c>
      <c r="E260" s="64" t="s">
        <v>125</v>
      </c>
      <c r="F260" s="65" t="s">
        <v>132</v>
      </c>
      <c r="G260" s="194"/>
      <c r="H260" s="271"/>
      <c r="I260" s="312"/>
      <c r="J260" s="313"/>
      <c r="K260" s="391">
        <f t="shared" si="3"/>
        <v>0</v>
      </c>
      <c r="L260" s="198"/>
      <c r="M260" s="272"/>
      <c r="N260" s="204"/>
      <c r="O260" s="204"/>
      <c r="P260" s="205"/>
      <c r="Q260" s="206"/>
      <c r="R260" s="207"/>
      <c r="S260" s="206"/>
      <c r="T260" s="206"/>
      <c r="U260" s="206"/>
      <c r="V260" s="205"/>
      <c r="W260" s="205"/>
      <c r="X260" s="208"/>
    </row>
    <row r="261" spans="1:24" x14ac:dyDescent="0.25">
      <c r="A261" s="14">
        <v>256</v>
      </c>
      <c r="B261" s="49" t="s">
        <v>6</v>
      </c>
      <c r="C261" s="50" t="s">
        <v>48</v>
      </c>
      <c r="D261" s="51">
        <v>2050</v>
      </c>
      <c r="E261" s="75" t="s">
        <v>125</v>
      </c>
      <c r="F261" s="76" t="s">
        <v>141</v>
      </c>
      <c r="G261" s="191"/>
      <c r="H261" s="311"/>
      <c r="I261" s="181">
        <f>SUM(I262,I265,I268,I291,I292)</f>
        <v>0</v>
      </c>
      <c r="J261" s="181">
        <f>SUM(J262,J265,J268,J291,J292)</f>
        <v>0</v>
      </c>
      <c r="K261" s="388">
        <f t="shared" ref="K261:K324" si="4">SUM(I261:J261)</f>
        <v>0</v>
      </c>
      <c r="L261" s="191"/>
      <c r="M261" s="181">
        <f>SUM(M262,M265,M268,M291,M292)</f>
        <v>0</v>
      </c>
      <c r="N261" s="181">
        <f>SUM(N262,N265,N268)</f>
        <v>0</v>
      </c>
      <c r="O261" s="181">
        <f>SUM(O262,O265,O268)</f>
        <v>0</v>
      </c>
      <c r="P261" s="181">
        <f>SUM(P262,P265,P268)</f>
        <v>0</v>
      </c>
      <c r="Q261" s="224"/>
      <c r="R261" s="225"/>
      <c r="S261" s="224"/>
      <c r="T261" s="224"/>
      <c r="U261" s="224"/>
      <c r="V261" s="181">
        <f>SUM(V262,V265,V268)</f>
        <v>0</v>
      </c>
      <c r="W261" s="181">
        <f>SUM(W262,W265,W268,W291,W292)</f>
        <v>0</v>
      </c>
      <c r="X261" s="189">
        <f>SUM(X262,X265,X268,X291,X292)</f>
        <v>0</v>
      </c>
    </row>
    <row r="262" spans="1:24" x14ac:dyDescent="0.25">
      <c r="A262" s="14">
        <v>257</v>
      </c>
      <c r="B262" s="27" t="s">
        <v>6</v>
      </c>
      <c r="C262" s="28" t="s">
        <v>48</v>
      </c>
      <c r="D262" s="29">
        <v>2050</v>
      </c>
      <c r="E262" s="28" t="s">
        <v>125</v>
      </c>
      <c r="F262" s="19" t="s">
        <v>123</v>
      </c>
      <c r="G262" s="192"/>
      <c r="H262" s="285"/>
      <c r="I262" s="185">
        <f>SUM(I263:I264)</f>
        <v>0</v>
      </c>
      <c r="J262" s="185">
        <f>SUM(J263:J264)</f>
        <v>0</v>
      </c>
      <c r="K262" s="389">
        <f t="shared" si="4"/>
        <v>0</v>
      </c>
      <c r="L262" s="192"/>
      <c r="M262" s="314"/>
      <c r="N262" s="185">
        <f>SUM(N263:N264)</f>
        <v>0</v>
      </c>
      <c r="O262" s="185">
        <f>SUM(O263:O264)</f>
        <v>0</v>
      </c>
      <c r="P262" s="185">
        <f>SUM(P263:P264)</f>
        <v>0</v>
      </c>
      <c r="Q262" s="328">
        <f>IF($K262=0,0,SUMPRODUCT($K263:$K264,Q263:Q264)/SUM($K263:$K264))</f>
        <v>0</v>
      </c>
      <c r="R262" s="328">
        <f>IF($K262=0,0,SUMPRODUCT($K263:$K264,R263:R264)/SUM($K263:$K264))</f>
        <v>0</v>
      </c>
      <c r="S262" s="328">
        <f>IF($K262=0,0,SUMPRODUCT($K263:$K264,S263:S264)/SUM($K263:$K264))</f>
        <v>0</v>
      </c>
      <c r="T262" s="328">
        <f>IF($K262=0,0,SUMPRODUCT($K263:$K264,T263:T264)/SUM($K263:$K264))</f>
        <v>0</v>
      </c>
      <c r="U262" s="328">
        <f>IF($K262=0,0,SUMPRODUCT($K263:$K264,U263:U264)/SUM($K263:$K264))</f>
        <v>0</v>
      </c>
      <c r="V262" s="185">
        <f>SUM(V263:V264)</f>
        <v>0</v>
      </c>
      <c r="W262" s="185">
        <f>SUM(W263:W264)</f>
        <v>0</v>
      </c>
      <c r="X262" s="160">
        <f>SUM(X263:X264)</f>
        <v>0</v>
      </c>
    </row>
    <row r="263" spans="1:24" x14ac:dyDescent="0.25">
      <c r="A263" s="14">
        <v>258</v>
      </c>
      <c r="B263" s="15" t="s">
        <v>6</v>
      </c>
      <c r="C263" s="16" t="s">
        <v>48</v>
      </c>
      <c r="D263" s="17">
        <v>2050</v>
      </c>
      <c r="E263" s="28" t="s">
        <v>125</v>
      </c>
      <c r="F263" s="18" t="s">
        <v>121</v>
      </c>
      <c r="G263" s="192"/>
      <c r="H263" s="285"/>
      <c r="I263" s="278"/>
      <c r="J263" s="282"/>
      <c r="K263" s="389">
        <f t="shared" si="4"/>
        <v>0</v>
      </c>
      <c r="L263" s="197"/>
      <c r="M263" s="196"/>
      <c r="N263" s="278"/>
      <c r="O263" s="278"/>
      <c r="P263" s="282"/>
      <c r="Q263" s="262"/>
      <c r="R263" s="262"/>
      <c r="S263" s="262"/>
      <c r="T263" s="262"/>
      <c r="U263" s="262"/>
      <c r="V263" s="282"/>
      <c r="W263" s="282"/>
      <c r="X263" s="277"/>
    </row>
    <row r="264" spans="1:24" x14ac:dyDescent="0.25">
      <c r="A264" s="14">
        <v>259</v>
      </c>
      <c r="B264" s="15" t="s">
        <v>6</v>
      </c>
      <c r="C264" s="16" t="s">
        <v>48</v>
      </c>
      <c r="D264" s="17">
        <v>2050</v>
      </c>
      <c r="E264" s="28" t="s">
        <v>125</v>
      </c>
      <c r="F264" s="18" t="s">
        <v>122</v>
      </c>
      <c r="G264" s="192"/>
      <c r="H264" s="285"/>
      <c r="I264" s="278"/>
      <c r="J264" s="282"/>
      <c r="K264" s="389">
        <f t="shared" si="4"/>
        <v>0</v>
      </c>
      <c r="L264" s="197"/>
      <c r="M264" s="196"/>
      <c r="N264" s="278"/>
      <c r="O264" s="278"/>
      <c r="P264" s="282"/>
      <c r="Q264" s="262"/>
      <c r="R264" s="262"/>
      <c r="S264" s="262"/>
      <c r="T264" s="262"/>
      <c r="U264" s="262"/>
      <c r="V264" s="282"/>
      <c r="W264" s="282"/>
      <c r="X264" s="277"/>
    </row>
    <row r="265" spans="1:24" x14ac:dyDescent="0.25">
      <c r="A265" s="14">
        <v>260</v>
      </c>
      <c r="B265" s="27" t="s">
        <v>6</v>
      </c>
      <c r="C265" s="28" t="s">
        <v>48</v>
      </c>
      <c r="D265" s="29">
        <v>2050</v>
      </c>
      <c r="E265" s="16" t="s">
        <v>125</v>
      </c>
      <c r="F265" s="138" t="s">
        <v>222</v>
      </c>
      <c r="G265" s="192"/>
      <c r="H265" s="285"/>
      <c r="I265" s="185">
        <f>SUM(I266:I267)</f>
        <v>0</v>
      </c>
      <c r="J265" s="185">
        <f>SUM(J266:J267)</f>
        <v>0</v>
      </c>
      <c r="K265" s="389">
        <f t="shared" si="4"/>
        <v>0</v>
      </c>
      <c r="L265" s="192"/>
      <c r="M265" s="314"/>
      <c r="N265" s="185">
        <f>SUM(N266:N267)</f>
        <v>0</v>
      </c>
      <c r="O265" s="185">
        <f>SUM(O266:O267)</f>
        <v>0</v>
      </c>
      <c r="P265" s="185">
        <f>SUM(P266:P267)</f>
        <v>0</v>
      </c>
      <c r="Q265" s="328">
        <f>IF($K265=0,0,SUMPRODUCT($K266:$K267,Q266:Q267)/SUM($K266:$K267))</f>
        <v>0</v>
      </c>
      <c r="R265" s="328">
        <f>IF($K265=0,0,SUMPRODUCT($K266:$K267,R266:R267)/SUM($K266:$K267))</f>
        <v>0</v>
      </c>
      <c r="S265" s="328">
        <f>IF($K265=0,0,SUMPRODUCT($K266:$K267,S266:S267)/SUM($K266:$K267))</f>
        <v>0</v>
      </c>
      <c r="T265" s="328">
        <f>IF($K265=0,0,SUMPRODUCT($K266:$K267,T266:T267)/SUM($K266:$K267))</f>
        <v>0</v>
      </c>
      <c r="U265" s="328">
        <f>IF($K265=0,0,SUMPRODUCT($K266:$K267,U266:U267)/SUM($K266:$K267))</f>
        <v>0</v>
      </c>
      <c r="V265" s="185">
        <f>SUM(V266:V267)</f>
        <v>0</v>
      </c>
      <c r="W265" s="185">
        <f>SUM(W266:W267)</f>
        <v>0</v>
      </c>
      <c r="X265" s="160">
        <f>SUM(X266:X267)</f>
        <v>0</v>
      </c>
    </row>
    <row r="266" spans="1:24" x14ac:dyDescent="0.25">
      <c r="A266" s="14">
        <v>261</v>
      </c>
      <c r="B266" s="15" t="s">
        <v>6</v>
      </c>
      <c r="C266" s="16" t="s">
        <v>48</v>
      </c>
      <c r="D266" s="17">
        <v>2050</v>
      </c>
      <c r="E266" s="16" t="s">
        <v>125</v>
      </c>
      <c r="F266" s="18" t="s">
        <v>223</v>
      </c>
      <c r="G266" s="192"/>
      <c r="H266" s="285"/>
      <c r="I266" s="278"/>
      <c r="J266" s="282"/>
      <c r="K266" s="389">
        <f t="shared" si="4"/>
        <v>0</v>
      </c>
      <c r="L266" s="197"/>
      <c r="M266" s="196"/>
      <c r="N266" s="278"/>
      <c r="O266" s="278"/>
      <c r="P266" s="282"/>
      <c r="Q266" s="262"/>
      <c r="R266" s="262"/>
      <c r="S266" s="262"/>
      <c r="T266" s="262"/>
      <c r="U266" s="262"/>
      <c r="V266" s="282"/>
      <c r="W266" s="282"/>
      <c r="X266" s="277"/>
    </row>
    <row r="267" spans="1:24" x14ac:dyDescent="0.25">
      <c r="A267" s="14">
        <v>262</v>
      </c>
      <c r="B267" s="15" t="s">
        <v>6</v>
      </c>
      <c r="C267" s="16" t="s">
        <v>48</v>
      </c>
      <c r="D267" s="17">
        <v>2050</v>
      </c>
      <c r="E267" s="16" t="s">
        <v>125</v>
      </c>
      <c r="F267" s="18" t="s">
        <v>108</v>
      </c>
      <c r="G267" s="192"/>
      <c r="H267" s="285"/>
      <c r="I267" s="278"/>
      <c r="J267" s="282"/>
      <c r="K267" s="389">
        <f t="shared" si="4"/>
        <v>0</v>
      </c>
      <c r="L267" s="197"/>
      <c r="M267" s="196"/>
      <c r="N267" s="278"/>
      <c r="O267" s="278"/>
      <c r="P267" s="282"/>
      <c r="Q267" s="262"/>
      <c r="R267" s="262"/>
      <c r="S267" s="262"/>
      <c r="T267" s="262"/>
      <c r="U267" s="262"/>
      <c r="V267" s="282"/>
      <c r="W267" s="282"/>
      <c r="X267" s="277"/>
    </row>
    <row r="268" spans="1:24" x14ac:dyDescent="0.25">
      <c r="A268" s="14">
        <v>263</v>
      </c>
      <c r="B268" s="27" t="s">
        <v>6</v>
      </c>
      <c r="C268" s="28" t="s">
        <v>48</v>
      </c>
      <c r="D268" s="29">
        <v>2050</v>
      </c>
      <c r="E268" s="28" t="s">
        <v>125</v>
      </c>
      <c r="F268" s="19" t="s">
        <v>107</v>
      </c>
      <c r="G268" s="192"/>
      <c r="H268" s="285"/>
      <c r="I268" s="185">
        <f>SUM(I269:I290)</f>
        <v>0</v>
      </c>
      <c r="J268" s="185">
        <f>SUM(J269:J290)</f>
        <v>0</v>
      </c>
      <c r="K268" s="389">
        <f t="shared" si="4"/>
        <v>0</v>
      </c>
      <c r="L268" s="185">
        <v>0</v>
      </c>
      <c r="M268" s="185">
        <f>SUM(M269:M290)</f>
        <v>0</v>
      </c>
      <c r="N268" s="185">
        <f>SUM(N269:N290)</f>
        <v>0</v>
      </c>
      <c r="O268" s="185">
        <f>SUM(O269:O290)</f>
        <v>0</v>
      </c>
      <c r="P268" s="185">
        <f>SUM(P269:P290)</f>
        <v>0</v>
      </c>
      <c r="Q268" s="328">
        <f>IF($K268=0,0,SUMPRODUCT($K269:$K290,Q269:Q290)/SUM($K269:$K290))</f>
        <v>0</v>
      </c>
      <c r="R268" s="328">
        <f>IF($K268=0,0,SUMPRODUCT($K269:$K290,R269:R290)/SUM($K269:$K290))</f>
        <v>0</v>
      </c>
      <c r="S268" s="328">
        <f>IF($K268=0,0,SUMPRODUCT($K269:$K290,S269:S290)/SUM($K269:$K290))</f>
        <v>0</v>
      </c>
      <c r="T268" s="328">
        <f>IF($K268=0,0,SUMPRODUCT($K269:$K290,T269:T290)/SUM($K269:$K290))</f>
        <v>0</v>
      </c>
      <c r="U268" s="328">
        <f>IF($K268=0,0,SUMPRODUCT($K269:$K290,U269:U290)/SUM($K269:$K290))</f>
        <v>0</v>
      </c>
      <c r="V268" s="185">
        <f>SUM(V269:V290)</f>
        <v>0</v>
      </c>
      <c r="W268" s="185">
        <f>SUM(W269:W290)</f>
        <v>0</v>
      </c>
      <c r="X268" s="160">
        <f>SUM(X269:X290)</f>
        <v>0</v>
      </c>
    </row>
    <row r="269" spans="1:24" x14ac:dyDescent="0.25">
      <c r="A269" s="14">
        <v>264</v>
      </c>
      <c r="B269" s="15" t="s">
        <v>6</v>
      </c>
      <c r="C269" s="16" t="s">
        <v>48</v>
      </c>
      <c r="D269" s="17">
        <v>2050</v>
      </c>
      <c r="E269" s="16" t="s">
        <v>8</v>
      </c>
      <c r="F269" s="18" t="s">
        <v>9</v>
      </c>
      <c r="G269" s="192"/>
      <c r="H269" s="285"/>
      <c r="I269" s="278"/>
      <c r="J269" s="282"/>
      <c r="K269" s="389">
        <f t="shared" si="4"/>
        <v>0</v>
      </c>
      <c r="L269" s="314"/>
      <c r="M269" s="287"/>
      <c r="N269" s="278"/>
      <c r="O269" s="278"/>
      <c r="P269" s="282"/>
      <c r="Q269" s="262"/>
      <c r="R269" s="297"/>
      <c r="S269" s="262"/>
      <c r="T269" s="262"/>
      <c r="U269" s="262"/>
      <c r="V269" s="282"/>
      <c r="W269" s="282"/>
      <c r="X269" s="277"/>
    </row>
    <row r="270" spans="1:24" x14ac:dyDescent="0.25">
      <c r="A270" s="14">
        <v>265</v>
      </c>
      <c r="B270" s="15" t="s">
        <v>6</v>
      </c>
      <c r="C270" s="16" t="s">
        <v>48</v>
      </c>
      <c r="D270" s="17">
        <v>2050</v>
      </c>
      <c r="E270" s="16" t="s">
        <v>10</v>
      </c>
      <c r="F270" s="18" t="s">
        <v>11</v>
      </c>
      <c r="G270" s="192"/>
      <c r="H270" s="285"/>
      <c r="I270" s="278"/>
      <c r="J270" s="282"/>
      <c r="K270" s="389">
        <f t="shared" si="4"/>
        <v>0</v>
      </c>
      <c r="L270" s="314"/>
      <c r="M270" s="287"/>
      <c r="N270" s="278"/>
      <c r="O270" s="278"/>
      <c r="P270" s="282"/>
      <c r="Q270" s="262"/>
      <c r="R270" s="297"/>
      <c r="S270" s="262"/>
      <c r="T270" s="262"/>
      <c r="U270" s="262"/>
      <c r="V270" s="282"/>
      <c r="W270" s="282"/>
      <c r="X270" s="277"/>
    </row>
    <row r="271" spans="1:24" x14ac:dyDescent="0.25">
      <c r="A271" s="14">
        <v>266</v>
      </c>
      <c r="B271" s="15" t="s">
        <v>6</v>
      </c>
      <c r="C271" s="16" t="s">
        <v>48</v>
      </c>
      <c r="D271" s="17">
        <v>2050</v>
      </c>
      <c r="E271" s="16" t="s">
        <v>12</v>
      </c>
      <c r="F271" s="18" t="s">
        <v>13</v>
      </c>
      <c r="G271" s="192"/>
      <c r="H271" s="285"/>
      <c r="I271" s="278"/>
      <c r="J271" s="282"/>
      <c r="K271" s="389">
        <f t="shared" si="4"/>
        <v>0</v>
      </c>
      <c r="L271" s="314"/>
      <c r="M271" s="287"/>
      <c r="N271" s="278"/>
      <c r="O271" s="278"/>
      <c r="P271" s="282"/>
      <c r="Q271" s="262"/>
      <c r="R271" s="297"/>
      <c r="S271" s="262"/>
      <c r="T271" s="262"/>
      <c r="U271" s="262"/>
      <c r="V271" s="282"/>
      <c r="W271" s="282"/>
      <c r="X271" s="277"/>
    </row>
    <row r="272" spans="1:24" x14ac:dyDescent="0.25">
      <c r="A272" s="14">
        <v>267</v>
      </c>
      <c r="B272" s="15" t="s">
        <v>6</v>
      </c>
      <c r="C272" s="16" t="s">
        <v>48</v>
      </c>
      <c r="D272" s="17">
        <v>2050</v>
      </c>
      <c r="E272" s="16" t="s">
        <v>14</v>
      </c>
      <c r="F272" s="18" t="s">
        <v>15</v>
      </c>
      <c r="G272" s="192"/>
      <c r="H272" s="285"/>
      <c r="I272" s="278"/>
      <c r="J272" s="282"/>
      <c r="K272" s="389">
        <f t="shared" si="4"/>
        <v>0</v>
      </c>
      <c r="L272" s="314"/>
      <c r="M272" s="287"/>
      <c r="N272" s="278"/>
      <c r="O272" s="278"/>
      <c r="P272" s="282"/>
      <c r="Q272" s="262"/>
      <c r="R272" s="297"/>
      <c r="S272" s="262"/>
      <c r="T272" s="262"/>
      <c r="U272" s="262"/>
      <c r="V272" s="282"/>
      <c r="W272" s="282"/>
      <c r="X272" s="277"/>
    </row>
    <row r="273" spans="1:24" x14ac:dyDescent="0.25">
      <c r="A273" s="14">
        <v>268</v>
      </c>
      <c r="B273" s="15" t="s">
        <v>6</v>
      </c>
      <c r="C273" s="16" t="s">
        <v>48</v>
      </c>
      <c r="D273" s="17">
        <v>2050</v>
      </c>
      <c r="E273" s="16" t="s">
        <v>16</v>
      </c>
      <c r="F273" s="18" t="s">
        <v>17</v>
      </c>
      <c r="G273" s="192"/>
      <c r="H273" s="285"/>
      <c r="I273" s="278"/>
      <c r="J273" s="282"/>
      <c r="K273" s="389">
        <f t="shared" si="4"/>
        <v>0</v>
      </c>
      <c r="L273" s="314"/>
      <c r="M273" s="287"/>
      <c r="N273" s="278"/>
      <c r="O273" s="278"/>
      <c r="P273" s="282"/>
      <c r="Q273" s="262"/>
      <c r="R273" s="297"/>
      <c r="S273" s="262"/>
      <c r="T273" s="262"/>
      <c r="U273" s="262"/>
      <c r="V273" s="282"/>
      <c r="W273" s="282"/>
      <c r="X273" s="277"/>
    </row>
    <row r="274" spans="1:24" x14ac:dyDescent="0.25">
      <c r="A274" s="14">
        <v>269</v>
      </c>
      <c r="B274" s="15" t="s">
        <v>6</v>
      </c>
      <c r="C274" s="16" t="s">
        <v>48</v>
      </c>
      <c r="D274" s="17">
        <v>2050</v>
      </c>
      <c r="E274" s="16" t="s">
        <v>18</v>
      </c>
      <c r="F274" s="18" t="s">
        <v>19</v>
      </c>
      <c r="G274" s="192"/>
      <c r="H274" s="285"/>
      <c r="I274" s="278"/>
      <c r="J274" s="282"/>
      <c r="K274" s="389">
        <f t="shared" si="4"/>
        <v>0</v>
      </c>
      <c r="L274" s="314"/>
      <c r="M274" s="287"/>
      <c r="N274" s="278"/>
      <c r="O274" s="278"/>
      <c r="P274" s="282"/>
      <c r="Q274" s="262"/>
      <c r="R274" s="297"/>
      <c r="S274" s="262"/>
      <c r="T274" s="262"/>
      <c r="U274" s="262"/>
      <c r="V274" s="282"/>
      <c r="W274" s="282"/>
      <c r="X274" s="277"/>
    </row>
    <row r="275" spans="1:24" x14ac:dyDescent="0.25">
      <c r="A275" s="14">
        <v>270</v>
      </c>
      <c r="B275" s="15" t="s">
        <v>6</v>
      </c>
      <c r="C275" s="16" t="s">
        <v>48</v>
      </c>
      <c r="D275" s="17">
        <v>2050</v>
      </c>
      <c r="E275" s="16" t="s">
        <v>20</v>
      </c>
      <c r="F275" s="18" t="s">
        <v>21</v>
      </c>
      <c r="G275" s="192"/>
      <c r="H275" s="285"/>
      <c r="I275" s="278"/>
      <c r="J275" s="282"/>
      <c r="K275" s="389">
        <f t="shared" si="4"/>
        <v>0</v>
      </c>
      <c r="L275" s="314"/>
      <c r="M275" s="287"/>
      <c r="N275" s="278"/>
      <c r="O275" s="278"/>
      <c r="P275" s="282"/>
      <c r="Q275" s="262"/>
      <c r="R275" s="297"/>
      <c r="S275" s="262"/>
      <c r="T275" s="262"/>
      <c r="U275" s="262"/>
      <c r="V275" s="282"/>
      <c r="W275" s="282"/>
      <c r="X275" s="277"/>
    </row>
    <row r="276" spans="1:24" x14ac:dyDescent="0.25">
      <c r="A276" s="14">
        <v>271</v>
      </c>
      <c r="B276" s="15" t="s">
        <v>6</v>
      </c>
      <c r="C276" s="16" t="s">
        <v>48</v>
      </c>
      <c r="D276" s="17">
        <v>2050</v>
      </c>
      <c r="E276" s="16" t="s">
        <v>22</v>
      </c>
      <c r="F276" s="18" t="s">
        <v>23</v>
      </c>
      <c r="G276" s="192"/>
      <c r="H276" s="285"/>
      <c r="I276" s="278"/>
      <c r="J276" s="282"/>
      <c r="K276" s="389">
        <f t="shared" si="4"/>
        <v>0</v>
      </c>
      <c r="L276" s="314"/>
      <c r="M276" s="287"/>
      <c r="N276" s="278"/>
      <c r="O276" s="278"/>
      <c r="P276" s="282"/>
      <c r="Q276" s="262"/>
      <c r="R276" s="297"/>
      <c r="S276" s="262"/>
      <c r="T276" s="262"/>
      <c r="U276" s="262"/>
      <c r="V276" s="282"/>
      <c r="W276" s="282"/>
      <c r="X276" s="277"/>
    </row>
    <row r="277" spans="1:24" x14ac:dyDescent="0.25">
      <c r="A277" s="14">
        <v>272</v>
      </c>
      <c r="B277" s="15" t="s">
        <v>6</v>
      </c>
      <c r="C277" s="16" t="s">
        <v>48</v>
      </c>
      <c r="D277" s="17">
        <v>2050</v>
      </c>
      <c r="E277" s="16" t="s">
        <v>24</v>
      </c>
      <c r="F277" s="18" t="s">
        <v>25</v>
      </c>
      <c r="G277" s="192"/>
      <c r="H277" s="285"/>
      <c r="I277" s="278"/>
      <c r="J277" s="282"/>
      <c r="K277" s="389">
        <f t="shared" si="4"/>
        <v>0</v>
      </c>
      <c r="L277" s="314"/>
      <c r="M277" s="287"/>
      <c r="N277" s="278"/>
      <c r="O277" s="278"/>
      <c r="P277" s="282"/>
      <c r="Q277" s="262"/>
      <c r="R277" s="297"/>
      <c r="S277" s="262"/>
      <c r="T277" s="262"/>
      <c r="U277" s="262"/>
      <c r="V277" s="282"/>
      <c r="W277" s="282"/>
      <c r="X277" s="277"/>
    </row>
    <row r="278" spans="1:24" x14ac:dyDescent="0.25">
      <c r="A278" s="14">
        <v>273</v>
      </c>
      <c r="B278" s="15" t="s">
        <v>6</v>
      </c>
      <c r="C278" s="16" t="s">
        <v>48</v>
      </c>
      <c r="D278" s="17">
        <v>2050</v>
      </c>
      <c r="E278" s="16" t="s">
        <v>26</v>
      </c>
      <c r="F278" s="18" t="s">
        <v>27</v>
      </c>
      <c r="G278" s="192"/>
      <c r="H278" s="285"/>
      <c r="I278" s="278"/>
      <c r="J278" s="282"/>
      <c r="K278" s="389">
        <f t="shared" si="4"/>
        <v>0</v>
      </c>
      <c r="L278" s="314"/>
      <c r="M278" s="287"/>
      <c r="N278" s="278"/>
      <c r="O278" s="278"/>
      <c r="P278" s="282"/>
      <c r="Q278" s="262"/>
      <c r="R278" s="297"/>
      <c r="S278" s="262"/>
      <c r="T278" s="262"/>
      <c r="U278" s="262"/>
      <c r="V278" s="282"/>
      <c r="W278" s="282"/>
      <c r="X278" s="277"/>
    </row>
    <row r="279" spans="1:24" x14ac:dyDescent="0.25">
      <c r="A279" s="14">
        <v>274</v>
      </c>
      <c r="B279" s="15" t="s">
        <v>6</v>
      </c>
      <c r="C279" s="16" t="s">
        <v>48</v>
      </c>
      <c r="D279" s="17">
        <v>2050</v>
      </c>
      <c r="E279" s="16" t="s">
        <v>28</v>
      </c>
      <c r="F279" s="18" t="s">
        <v>29</v>
      </c>
      <c r="G279" s="192"/>
      <c r="H279" s="285"/>
      <c r="I279" s="278"/>
      <c r="J279" s="282"/>
      <c r="K279" s="389">
        <f t="shared" si="4"/>
        <v>0</v>
      </c>
      <c r="L279" s="314"/>
      <c r="M279" s="287"/>
      <c r="N279" s="278"/>
      <c r="O279" s="278"/>
      <c r="P279" s="282"/>
      <c r="Q279" s="262"/>
      <c r="R279" s="297"/>
      <c r="S279" s="262"/>
      <c r="T279" s="262"/>
      <c r="U279" s="262"/>
      <c r="V279" s="282"/>
      <c r="W279" s="282"/>
      <c r="X279" s="277"/>
    </row>
    <row r="280" spans="1:24" x14ac:dyDescent="0.25">
      <c r="A280" s="14">
        <v>275</v>
      </c>
      <c r="B280" s="15" t="s">
        <v>6</v>
      </c>
      <c r="C280" s="16" t="s">
        <v>48</v>
      </c>
      <c r="D280" s="17">
        <v>2050</v>
      </c>
      <c r="E280" s="16" t="s">
        <v>30</v>
      </c>
      <c r="F280" s="18" t="s">
        <v>31</v>
      </c>
      <c r="G280" s="192"/>
      <c r="H280" s="285"/>
      <c r="I280" s="278"/>
      <c r="J280" s="282"/>
      <c r="K280" s="389">
        <f t="shared" si="4"/>
        <v>0</v>
      </c>
      <c r="L280" s="314"/>
      <c r="M280" s="287"/>
      <c r="N280" s="278"/>
      <c r="O280" s="278"/>
      <c r="P280" s="282"/>
      <c r="Q280" s="262"/>
      <c r="R280" s="297"/>
      <c r="S280" s="262"/>
      <c r="T280" s="262"/>
      <c r="U280" s="262"/>
      <c r="V280" s="282"/>
      <c r="W280" s="282"/>
      <c r="X280" s="277"/>
    </row>
    <row r="281" spans="1:24" x14ac:dyDescent="0.25">
      <c r="A281" s="14">
        <v>276</v>
      </c>
      <c r="B281" s="15" t="s">
        <v>6</v>
      </c>
      <c r="C281" s="16" t="s">
        <v>48</v>
      </c>
      <c r="D281" s="17">
        <v>2050</v>
      </c>
      <c r="E281" s="16" t="s">
        <v>32</v>
      </c>
      <c r="F281" s="18" t="s">
        <v>33</v>
      </c>
      <c r="G281" s="192"/>
      <c r="H281" s="285"/>
      <c r="I281" s="278"/>
      <c r="J281" s="282"/>
      <c r="K281" s="389">
        <f t="shared" si="4"/>
        <v>0</v>
      </c>
      <c r="L281" s="314"/>
      <c r="M281" s="287"/>
      <c r="N281" s="278"/>
      <c r="O281" s="278"/>
      <c r="P281" s="282"/>
      <c r="Q281" s="262"/>
      <c r="R281" s="297"/>
      <c r="S281" s="262"/>
      <c r="T281" s="262"/>
      <c r="U281" s="262"/>
      <c r="V281" s="282"/>
      <c r="W281" s="282"/>
      <c r="X281" s="277"/>
    </row>
    <row r="282" spans="1:24" x14ac:dyDescent="0.25">
      <c r="A282" s="14">
        <v>277</v>
      </c>
      <c r="B282" s="15" t="s">
        <v>6</v>
      </c>
      <c r="C282" s="16" t="s">
        <v>48</v>
      </c>
      <c r="D282" s="17">
        <v>2050</v>
      </c>
      <c r="E282" s="16" t="s">
        <v>34</v>
      </c>
      <c r="F282" s="18" t="s">
        <v>35</v>
      </c>
      <c r="G282" s="192"/>
      <c r="H282" s="285"/>
      <c r="I282" s="278"/>
      <c r="J282" s="282"/>
      <c r="K282" s="389">
        <f t="shared" si="4"/>
        <v>0</v>
      </c>
      <c r="L282" s="314"/>
      <c r="M282" s="287"/>
      <c r="N282" s="278"/>
      <c r="O282" s="278"/>
      <c r="P282" s="282"/>
      <c r="Q282" s="262"/>
      <c r="R282" s="297"/>
      <c r="S282" s="262"/>
      <c r="T282" s="262"/>
      <c r="U282" s="262"/>
      <c r="V282" s="282"/>
      <c r="W282" s="282"/>
      <c r="X282" s="277"/>
    </row>
    <row r="283" spans="1:24" x14ac:dyDescent="0.25">
      <c r="A283" s="14">
        <v>278</v>
      </c>
      <c r="B283" s="15" t="s">
        <v>6</v>
      </c>
      <c r="C283" s="16" t="s">
        <v>48</v>
      </c>
      <c r="D283" s="17">
        <v>2050</v>
      </c>
      <c r="E283" s="16" t="s">
        <v>36</v>
      </c>
      <c r="F283" s="18" t="s">
        <v>37</v>
      </c>
      <c r="G283" s="192"/>
      <c r="H283" s="285"/>
      <c r="I283" s="278"/>
      <c r="J283" s="282"/>
      <c r="K283" s="389">
        <f t="shared" si="4"/>
        <v>0</v>
      </c>
      <c r="L283" s="314"/>
      <c r="M283" s="287"/>
      <c r="N283" s="278"/>
      <c r="O283" s="278"/>
      <c r="P283" s="282"/>
      <c r="Q283" s="262"/>
      <c r="R283" s="297"/>
      <c r="S283" s="262"/>
      <c r="T283" s="262"/>
      <c r="U283" s="262"/>
      <c r="V283" s="282"/>
      <c r="W283" s="282"/>
      <c r="X283" s="277"/>
    </row>
    <row r="284" spans="1:24" x14ac:dyDescent="0.25">
      <c r="A284" s="14">
        <v>279</v>
      </c>
      <c r="B284" s="15" t="s">
        <v>6</v>
      </c>
      <c r="C284" s="16" t="s">
        <v>48</v>
      </c>
      <c r="D284" s="17">
        <v>2050</v>
      </c>
      <c r="E284" s="16" t="s">
        <v>38</v>
      </c>
      <c r="F284" s="18" t="s">
        <v>39</v>
      </c>
      <c r="G284" s="192"/>
      <c r="H284" s="285"/>
      <c r="I284" s="278"/>
      <c r="J284" s="282"/>
      <c r="K284" s="389">
        <f t="shared" si="4"/>
        <v>0</v>
      </c>
      <c r="L284" s="314"/>
      <c r="M284" s="287"/>
      <c r="N284" s="278"/>
      <c r="O284" s="278"/>
      <c r="P284" s="282"/>
      <c r="Q284" s="262"/>
      <c r="R284" s="297"/>
      <c r="S284" s="262"/>
      <c r="T284" s="262"/>
      <c r="U284" s="262"/>
      <c r="V284" s="282"/>
      <c r="W284" s="282"/>
      <c r="X284" s="277"/>
    </row>
    <row r="285" spans="1:24" x14ac:dyDescent="0.25">
      <c r="A285" s="14">
        <v>280</v>
      </c>
      <c r="B285" s="15" t="s">
        <v>6</v>
      </c>
      <c r="C285" s="16" t="s">
        <v>48</v>
      </c>
      <c r="D285" s="17">
        <v>2050</v>
      </c>
      <c r="E285" s="16" t="s">
        <v>40</v>
      </c>
      <c r="F285" s="18" t="s">
        <v>41</v>
      </c>
      <c r="G285" s="192"/>
      <c r="H285" s="285"/>
      <c r="I285" s="278"/>
      <c r="J285" s="282"/>
      <c r="K285" s="389">
        <f t="shared" si="4"/>
        <v>0</v>
      </c>
      <c r="L285" s="314"/>
      <c r="M285" s="287"/>
      <c r="N285" s="278"/>
      <c r="O285" s="278"/>
      <c r="P285" s="282"/>
      <c r="Q285" s="262"/>
      <c r="R285" s="297"/>
      <c r="S285" s="262"/>
      <c r="T285" s="262"/>
      <c r="U285" s="262"/>
      <c r="V285" s="282"/>
      <c r="W285" s="282"/>
      <c r="X285" s="277"/>
    </row>
    <row r="286" spans="1:24" x14ac:dyDescent="0.25">
      <c r="A286" s="14">
        <v>281</v>
      </c>
      <c r="B286" s="15" t="s">
        <v>6</v>
      </c>
      <c r="C286" s="16" t="s">
        <v>48</v>
      </c>
      <c r="D286" s="17">
        <v>2050</v>
      </c>
      <c r="E286" s="16" t="s">
        <v>42</v>
      </c>
      <c r="F286" s="18" t="s">
        <v>43</v>
      </c>
      <c r="G286" s="192"/>
      <c r="H286" s="285"/>
      <c r="I286" s="278"/>
      <c r="J286" s="282"/>
      <c r="K286" s="389">
        <f t="shared" si="4"/>
        <v>0</v>
      </c>
      <c r="L286" s="314"/>
      <c r="M286" s="287"/>
      <c r="N286" s="278"/>
      <c r="O286" s="278"/>
      <c r="P286" s="282"/>
      <c r="Q286" s="262"/>
      <c r="R286" s="297"/>
      <c r="S286" s="262"/>
      <c r="T286" s="262"/>
      <c r="U286" s="262"/>
      <c r="V286" s="282"/>
      <c r="W286" s="282"/>
      <c r="X286" s="277"/>
    </row>
    <row r="287" spans="1:24" x14ac:dyDescent="0.25">
      <c r="A287" s="14">
        <v>282</v>
      </c>
      <c r="B287" s="15" t="s">
        <v>6</v>
      </c>
      <c r="C287" s="16" t="s">
        <v>48</v>
      </c>
      <c r="D287" s="17">
        <v>2050</v>
      </c>
      <c r="E287" s="16" t="s">
        <v>44</v>
      </c>
      <c r="F287" s="18" t="s">
        <v>45</v>
      </c>
      <c r="G287" s="192"/>
      <c r="H287" s="285"/>
      <c r="I287" s="278"/>
      <c r="J287" s="282"/>
      <c r="K287" s="389">
        <f t="shared" si="4"/>
        <v>0</v>
      </c>
      <c r="L287" s="314"/>
      <c r="M287" s="287"/>
      <c r="N287" s="278"/>
      <c r="O287" s="278"/>
      <c r="P287" s="282"/>
      <c r="Q287" s="262"/>
      <c r="R287" s="297"/>
      <c r="S287" s="262"/>
      <c r="T287" s="262"/>
      <c r="U287" s="262"/>
      <c r="V287" s="282"/>
      <c r="W287" s="282"/>
      <c r="X287" s="277"/>
    </row>
    <row r="288" spans="1:24" x14ac:dyDescent="0.25">
      <c r="A288" s="14">
        <v>283</v>
      </c>
      <c r="B288" s="15" t="s">
        <v>6</v>
      </c>
      <c r="C288" s="16" t="s">
        <v>48</v>
      </c>
      <c r="D288" s="17">
        <v>2050</v>
      </c>
      <c r="E288" s="16" t="s">
        <v>46</v>
      </c>
      <c r="F288" s="18" t="s">
        <v>47</v>
      </c>
      <c r="G288" s="192"/>
      <c r="H288" s="285"/>
      <c r="I288" s="278"/>
      <c r="J288" s="282"/>
      <c r="K288" s="389">
        <f t="shared" si="4"/>
        <v>0</v>
      </c>
      <c r="L288" s="314"/>
      <c r="M288" s="287"/>
      <c r="N288" s="278"/>
      <c r="O288" s="278"/>
      <c r="P288" s="282"/>
      <c r="Q288" s="262"/>
      <c r="R288" s="297"/>
      <c r="S288" s="262"/>
      <c r="T288" s="262"/>
      <c r="U288" s="262"/>
      <c r="V288" s="282"/>
      <c r="W288" s="282"/>
      <c r="X288" s="277"/>
    </row>
    <row r="289" spans="1:24" x14ac:dyDescent="0.25">
      <c r="A289" s="14">
        <v>284</v>
      </c>
      <c r="B289" s="15" t="s">
        <v>6</v>
      </c>
      <c r="C289" s="16" t="s">
        <v>48</v>
      </c>
      <c r="D289" s="17">
        <v>2050</v>
      </c>
      <c r="E289" s="16" t="s">
        <v>125</v>
      </c>
      <c r="F289" s="18" t="s">
        <v>127</v>
      </c>
      <c r="G289" s="193"/>
      <c r="H289" s="285"/>
      <c r="I289" s="298"/>
      <c r="J289" s="299"/>
      <c r="K289" s="390">
        <f t="shared" si="4"/>
        <v>0</v>
      </c>
      <c r="L289" s="314"/>
      <c r="M289" s="287"/>
      <c r="N289" s="298"/>
      <c r="O289" s="298"/>
      <c r="P289" s="299"/>
      <c r="Q289" s="300"/>
      <c r="R289" s="301"/>
      <c r="S289" s="300"/>
      <c r="T289" s="300"/>
      <c r="U289" s="300"/>
      <c r="V289" s="299"/>
      <c r="W289" s="299"/>
      <c r="X289" s="302"/>
    </row>
    <row r="290" spans="1:24" x14ac:dyDescent="0.25">
      <c r="A290" s="14">
        <v>285</v>
      </c>
      <c r="B290" s="15" t="s">
        <v>6</v>
      </c>
      <c r="C290" s="16" t="s">
        <v>48</v>
      </c>
      <c r="D290" s="17">
        <v>2050</v>
      </c>
      <c r="E290" s="16" t="s">
        <v>125</v>
      </c>
      <c r="F290" s="18" t="s">
        <v>126</v>
      </c>
      <c r="G290" s="193"/>
      <c r="H290" s="285"/>
      <c r="I290" s="298"/>
      <c r="J290" s="299"/>
      <c r="K290" s="390">
        <f t="shared" si="4"/>
        <v>0</v>
      </c>
      <c r="L290" s="314"/>
      <c r="M290" s="287"/>
      <c r="N290" s="298"/>
      <c r="O290" s="298"/>
      <c r="P290" s="299"/>
      <c r="Q290" s="300"/>
      <c r="R290" s="301"/>
      <c r="S290" s="300"/>
      <c r="T290" s="300"/>
      <c r="U290" s="300"/>
      <c r="V290" s="299"/>
      <c r="W290" s="299"/>
      <c r="X290" s="302"/>
    </row>
    <row r="291" spans="1:24" x14ac:dyDescent="0.25">
      <c r="A291" s="14">
        <v>286</v>
      </c>
      <c r="B291" s="27" t="s">
        <v>6</v>
      </c>
      <c r="C291" s="28" t="s">
        <v>48</v>
      </c>
      <c r="D291" s="29">
        <v>2050</v>
      </c>
      <c r="E291" s="28" t="s">
        <v>125</v>
      </c>
      <c r="F291" s="19" t="s">
        <v>124</v>
      </c>
      <c r="G291" s="193"/>
      <c r="H291" s="285"/>
      <c r="I291" s="298"/>
      <c r="J291" s="299"/>
      <c r="K291" s="390">
        <f t="shared" si="4"/>
        <v>0</v>
      </c>
      <c r="L291" s="197"/>
      <c r="M291" s="287"/>
      <c r="N291" s="199"/>
      <c r="O291" s="199"/>
      <c r="P291" s="200"/>
      <c r="Q291" s="201"/>
      <c r="R291" s="202"/>
      <c r="S291" s="201"/>
      <c r="T291" s="201"/>
      <c r="U291" s="201"/>
      <c r="V291" s="200"/>
      <c r="W291" s="200"/>
      <c r="X291" s="203"/>
    </row>
    <row r="292" spans="1:24" ht="15.75" thickBot="1" x14ac:dyDescent="0.3">
      <c r="A292" s="14">
        <v>287</v>
      </c>
      <c r="B292" s="61" t="s">
        <v>6</v>
      </c>
      <c r="C292" s="62" t="s">
        <v>48</v>
      </c>
      <c r="D292" s="63">
        <v>2050</v>
      </c>
      <c r="E292" s="64" t="s">
        <v>125</v>
      </c>
      <c r="F292" s="65" t="s">
        <v>132</v>
      </c>
      <c r="G292" s="194"/>
      <c r="H292" s="271"/>
      <c r="I292" s="312"/>
      <c r="J292" s="313"/>
      <c r="K292" s="391">
        <f t="shared" si="4"/>
        <v>0</v>
      </c>
      <c r="L292" s="198"/>
      <c r="M292" s="272"/>
      <c r="N292" s="204"/>
      <c r="O292" s="204"/>
      <c r="P292" s="205"/>
      <c r="Q292" s="206"/>
      <c r="R292" s="207"/>
      <c r="S292" s="206"/>
      <c r="T292" s="206"/>
      <c r="U292" s="206"/>
      <c r="V292" s="205"/>
      <c r="W292" s="205"/>
      <c r="X292" s="208"/>
    </row>
    <row r="293" spans="1:24" x14ac:dyDescent="0.25">
      <c r="A293" s="14">
        <v>288</v>
      </c>
      <c r="B293" s="49" t="s">
        <v>6</v>
      </c>
      <c r="C293" s="50" t="s">
        <v>49</v>
      </c>
      <c r="D293" s="51">
        <v>2025</v>
      </c>
      <c r="E293" s="75" t="s">
        <v>125</v>
      </c>
      <c r="F293" s="76" t="s">
        <v>141</v>
      </c>
      <c r="G293" s="191"/>
      <c r="H293" s="311"/>
      <c r="I293" s="181">
        <f>SUM(I294,I297,I300,I323,I324)</f>
        <v>0</v>
      </c>
      <c r="J293" s="181">
        <f>SUM(J294,J297,J300,J323,J324)</f>
        <v>0</v>
      </c>
      <c r="K293" s="388">
        <f t="shared" si="4"/>
        <v>0</v>
      </c>
      <c r="L293" s="191"/>
      <c r="M293" s="181">
        <f>SUM(M294,M297,M300,M323,M324)</f>
        <v>0</v>
      </c>
      <c r="N293" s="181">
        <f>SUM(N294,N297,N300)</f>
        <v>0</v>
      </c>
      <c r="O293" s="181">
        <f>SUM(O294,O297,O300)</f>
        <v>0</v>
      </c>
      <c r="P293" s="181">
        <f>SUM(P294,P297,P300)</f>
        <v>0</v>
      </c>
      <c r="Q293" s="224"/>
      <c r="R293" s="225"/>
      <c r="S293" s="224"/>
      <c r="T293" s="224"/>
      <c r="U293" s="224"/>
      <c r="V293" s="181">
        <f>SUM(V294,V297,V300)</f>
        <v>0</v>
      </c>
      <c r="W293" s="181">
        <f>SUM(W294,W297,W300,W323,W324)</f>
        <v>0</v>
      </c>
      <c r="X293" s="189">
        <f>SUM(X294,X297,X300,X323,X324)</f>
        <v>0</v>
      </c>
    </row>
    <row r="294" spans="1:24" x14ac:dyDescent="0.25">
      <c r="A294" s="14">
        <v>289</v>
      </c>
      <c r="B294" s="27" t="s">
        <v>6</v>
      </c>
      <c r="C294" s="28" t="s">
        <v>49</v>
      </c>
      <c r="D294" s="29">
        <v>2025</v>
      </c>
      <c r="E294" s="28" t="s">
        <v>125</v>
      </c>
      <c r="F294" s="19" t="s">
        <v>123</v>
      </c>
      <c r="G294" s="192"/>
      <c r="H294" s="285"/>
      <c r="I294" s="185">
        <f>SUM(I295:I296)</f>
        <v>0</v>
      </c>
      <c r="J294" s="185">
        <f>SUM(J295:J296)</f>
        <v>0</v>
      </c>
      <c r="K294" s="389">
        <f t="shared" si="4"/>
        <v>0</v>
      </c>
      <c r="L294" s="192"/>
      <c r="M294" s="314"/>
      <c r="N294" s="185">
        <f>SUM(N295:N296)</f>
        <v>0</v>
      </c>
      <c r="O294" s="185">
        <f>SUM(O295:O296)</f>
        <v>0</v>
      </c>
      <c r="P294" s="185">
        <f>SUM(P295:P296)</f>
        <v>0</v>
      </c>
      <c r="Q294" s="328">
        <f>IF($K294=0,0,SUMPRODUCT($K295:$K296,Q295:Q296)/SUM($K295:$K296))</f>
        <v>0</v>
      </c>
      <c r="R294" s="328">
        <f>IF($K294=0,0,SUMPRODUCT($K295:$K296,R295:R296)/SUM($K295:$K296))</f>
        <v>0</v>
      </c>
      <c r="S294" s="328">
        <f>IF($K294=0,0,SUMPRODUCT($K295:$K296,S295:S296)/SUM($K295:$K296))</f>
        <v>0</v>
      </c>
      <c r="T294" s="328">
        <f>IF($K294=0,0,SUMPRODUCT($K295:$K296,T295:T296)/SUM($K295:$K296))</f>
        <v>0</v>
      </c>
      <c r="U294" s="328">
        <f>IF($K294=0,0,SUMPRODUCT($K295:$K296,U295:U296)/SUM($K295:$K296))</f>
        <v>0</v>
      </c>
      <c r="V294" s="185">
        <f>SUM(V295:V296)</f>
        <v>0</v>
      </c>
      <c r="W294" s="185">
        <f>SUM(W295:W296)</f>
        <v>0</v>
      </c>
      <c r="X294" s="160">
        <f>SUM(X295:X296)</f>
        <v>0</v>
      </c>
    </row>
    <row r="295" spans="1:24" x14ac:dyDescent="0.25">
      <c r="A295" s="14">
        <v>290</v>
      </c>
      <c r="B295" s="15" t="s">
        <v>6</v>
      </c>
      <c r="C295" s="16" t="s">
        <v>49</v>
      </c>
      <c r="D295" s="17">
        <v>2025</v>
      </c>
      <c r="E295" s="28" t="s">
        <v>125</v>
      </c>
      <c r="F295" s="18" t="s">
        <v>121</v>
      </c>
      <c r="G295" s="192"/>
      <c r="H295" s="285"/>
      <c r="I295" s="278"/>
      <c r="J295" s="282"/>
      <c r="K295" s="389">
        <f t="shared" si="4"/>
        <v>0</v>
      </c>
      <c r="L295" s="197"/>
      <c r="M295" s="196"/>
      <c r="N295" s="278"/>
      <c r="O295" s="278"/>
      <c r="P295" s="282"/>
      <c r="Q295" s="262"/>
      <c r="R295" s="262"/>
      <c r="S295" s="262"/>
      <c r="T295" s="262"/>
      <c r="U295" s="262"/>
      <c r="V295" s="282"/>
      <c r="W295" s="282"/>
      <c r="X295" s="277"/>
    </row>
    <row r="296" spans="1:24" x14ac:dyDescent="0.25">
      <c r="A296" s="14">
        <v>291</v>
      </c>
      <c r="B296" s="15" t="s">
        <v>6</v>
      </c>
      <c r="C296" s="16" t="s">
        <v>49</v>
      </c>
      <c r="D296" s="17">
        <v>2025</v>
      </c>
      <c r="E296" s="28" t="s">
        <v>125</v>
      </c>
      <c r="F296" s="18" t="s">
        <v>122</v>
      </c>
      <c r="G296" s="192"/>
      <c r="H296" s="285"/>
      <c r="I296" s="278"/>
      <c r="J296" s="282"/>
      <c r="K296" s="389">
        <f t="shared" si="4"/>
        <v>0</v>
      </c>
      <c r="L296" s="197"/>
      <c r="M296" s="196"/>
      <c r="N296" s="278"/>
      <c r="O296" s="278"/>
      <c r="P296" s="282"/>
      <c r="Q296" s="262"/>
      <c r="R296" s="262"/>
      <c r="S296" s="262"/>
      <c r="T296" s="262"/>
      <c r="U296" s="262"/>
      <c r="V296" s="282"/>
      <c r="W296" s="282"/>
      <c r="X296" s="277"/>
    </row>
    <row r="297" spans="1:24" x14ac:dyDescent="0.25">
      <c r="A297" s="14">
        <v>292</v>
      </c>
      <c r="B297" s="27" t="s">
        <v>6</v>
      </c>
      <c r="C297" s="28" t="s">
        <v>49</v>
      </c>
      <c r="D297" s="29">
        <v>2025</v>
      </c>
      <c r="E297" s="16" t="s">
        <v>125</v>
      </c>
      <c r="F297" s="138" t="s">
        <v>222</v>
      </c>
      <c r="G297" s="192"/>
      <c r="H297" s="285"/>
      <c r="I297" s="185">
        <f>SUM(I298:I299)</f>
        <v>0</v>
      </c>
      <c r="J297" s="185">
        <f>SUM(J298:J299)</f>
        <v>0</v>
      </c>
      <c r="K297" s="389">
        <f t="shared" si="4"/>
        <v>0</v>
      </c>
      <c r="L297" s="192"/>
      <c r="M297" s="314"/>
      <c r="N297" s="185">
        <f>SUM(N298:N299)</f>
        <v>0</v>
      </c>
      <c r="O297" s="185">
        <f>SUM(O298:O299)</f>
        <v>0</v>
      </c>
      <c r="P297" s="185">
        <f>SUM(P298:P299)</f>
        <v>0</v>
      </c>
      <c r="Q297" s="328">
        <f>IF($K297=0,0,SUMPRODUCT($K298:$K299,Q298:Q299)/SUM($K298:$K299))</f>
        <v>0</v>
      </c>
      <c r="R297" s="328">
        <f>IF($K297=0,0,SUMPRODUCT($K298:$K299,R298:R299)/SUM($K298:$K299))</f>
        <v>0</v>
      </c>
      <c r="S297" s="328">
        <f>IF($K297=0,0,SUMPRODUCT($K298:$K299,S298:S299)/SUM($K298:$K299))</f>
        <v>0</v>
      </c>
      <c r="T297" s="328">
        <f>IF($K297=0,0,SUMPRODUCT($K298:$K299,T298:T299)/SUM($K298:$K299))</f>
        <v>0</v>
      </c>
      <c r="U297" s="328">
        <f>IF($K297=0,0,SUMPRODUCT($K298:$K299,U298:U299)/SUM($K298:$K299))</f>
        <v>0</v>
      </c>
      <c r="V297" s="185">
        <f>SUM(V298:V299)</f>
        <v>0</v>
      </c>
      <c r="W297" s="185">
        <f>SUM(W298:W299)</f>
        <v>0</v>
      </c>
      <c r="X297" s="160">
        <f>SUM(X298:X299)</f>
        <v>0</v>
      </c>
    </row>
    <row r="298" spans="1:24" x14ac:dyDescent="0.25">
      <c r="A298" s="14">
        <v>293</v>
      </c>
      <c r="B298" s="15" t="s">
        <v>6</v>
      </c>
      <c r="C298" s="16" t="s">
        <v>49</v>
      </c>
      <c r="D298" s="17">
        <v>2025</v>
      </c>
      <c r="E298" s="16" t="s">
        <v>125</v>
      </c>
      <c r="F298" s="18" t="s">
        <v>223</v>
      </c>
      <c r="G298" s="192"/>
      <c r="H298" s="285"/>
      <c r="I298" s="278"/>
      <c r="J298" s="282"/>
      <c r="K298" s="389">
        <f t="shared" si="4"/>
        <v>0</v>
      </c>
      <c r="L298" s="197"/>
      <c r="M298" s="196"/>
      <c r="N298" s="278"/>
      <c r="O298" s="278"/>
      <c r="P298" s="282"/>
      <c r="Q298" s="262"/>
      <c r="R298" s="262"/>
      <c r="S298" s="262"/>
      <c r="T298" s="262"/>
      <c r="U298" s="262"/>
      <c r="V298" s="282"/>
      <c r="W298" s="282"/>
      <c r="X298" s="277"/>
    </row>
    <row r="299" spans="1:24" x14ac:dyDescent="0.25">
      <c r="A299" s="14">
        <v>294</v>
      </c>
      <c r="B299" s="15" t="s">
        <v>6</v>
      </c>
      <c r="C299" s="16" t="s">
        <v>49</v>
      </c>
      <c r="D299" s="17">
        <v>2025</v>
      </c>
      <c r="E299" s="16" t="s">
        <v>125</v>
      </c>
      <c r="F299" s="18" t="s">
        <v>108</v>
      </c>
      <c r="G299" s="192"/>
      <c r="H299" s="285"/>
      <c r="I299" s="278"/>
      <c r="J299" s="282"/>
      <c r="K299" s="389">
        <f t="shared" si="4"/>
        <v>0</v>
      </c>
      <c r="L299" s="197"/>
      <c r="M299" s="196"/>
      <c r="N299" s="278"/>
      <c r="O299" s="278"/>
      <c r="P299" s="282"/>
      <c r="Q299" s="262"/>
      <c r="R299" s="262"/>
      <c r="S299" s="262"/>
      <c r="T299" s="262"/>
      <c r="U299" s="262"/>
      <c r="V299" s="282"/>
      <c r="W299" s="282"/>
      <c r="X299" s="277"/>
    </row>
    <row r="300" spans="1:24" x14ac:dyDescent="0.25">
      <c r="A300" s="14">
        <v>295</v>
      </c>
      <c r="B300" s="27" t="s">
        <v>6</v>
      </c>
      <c r="C300" s="28" t="s">
        <v>49</v>
      </c>
      <c r="D300" s="29">
        <v>2025</v>
      </c>
      <c r="E300" s="28" t="s">
        <v>125</v>
      </c>
      <c r="F300" s="19" t="s">
        <v>107</v>
      </c>
      <c r="G300" s="192"/>
      <c r="H300" s="285"/>
      <c r="I300" s="185">
        <f>SUM(I301:I322)</f>
        <v>0</v>
      </c>
      <c r="J300" s="185">
        <f>SUM(J301:J322)</f>
        <v>0</v>
      </c>
      <c r="K300" s="389">
        <f t="shared" si="4"/>
        <v>0</v>
      </c>
      <c r="L300" s="185">
        <v>0</v>
      </c>
      <c r="M300" s="185">
        <f>SUM(M301:M322)</f>
        <v>0</v>
      </c>
      <c r="N300" s="185">
        <f>SUM(N301:N322)</f>
        <v>0</v>
      </c>
      <c r="O300" s="185">
        <f>SUM(O301:O322)</f>
        <v>0</v>
      </c>
      <c r="P300" s="185">
        <f>SUM(P301:P322)</f>
        <v>0</v>
      </c>
      <c r="Q300" s="328">
        <f>IF($K300=0,0,SUMPRODUCT($K301:$K322,Q301:Q322)/SUM($K301:$K322))</f>
        <v>0</v>
      </c>
      <c r="R300" s="328">
        <f>IF($K300=0,0,SUMPRODUCT($K301:$K322,R301:R322)/SUM($K301:$K322))</f>
        <v>0</v>
      </c>
      <c r="S300" s="328">
        <f>IF($K300=0,0,SUMPRODUCT($K301:$K322,S301:S322)/SUM($K301:$K322))</f>
        <v>0</v>
      </c>
      <c r="T300" s="328">
        <f>IF($K300=0,0,SUMPRODUCT($K301:$K322,T301:T322)/SUM($K301:$K322))</f>
        <v>0</v>
      </c>
      <c r="U300" s="328">
        <f>IF($K300=0,0,SUMPRODUCT($K301:$K322,U301:U322)/SUM($K301:$K322))</f>
        <v>0</v>
      </c>
      <c r="V300" s="185">
        <f>SUM(V301:V322)</f>
        <v>0</v>
      </c>
      <c r="W300" s="185">
        <f>SUM(W301:W322)</f>
        <v>0</v>
      </c>
      <c r="X300" s="160">
        <f>SUM(X301:X322)</f>
        <v>0</v>
      </c>
    </row>
    <row r="301" spans="1:24" x14ac:dyDescent="0.25">
      <c r="A301" s="14">
        <v>296</v>
      </c>
      <c r="B301" s="15" t="s">
        <v>6</v>
      </c>
      <c r="C301" s="16" t="s">
        <v>49</v>
      </c>
      <c r="D301" s="17">
        <v>2025</v>
      </c>
      <c r="E301" s="16" t="s">
        <v>8</v>
      </c>
      <c r="F301" s="18" t="s">
        <v>9</v>
      </c>
      <c r="G301" s="192"/>
      <c r="H301" s="285"/>
      <c r="I301" s="278"/>
      <c r="J301" s="282"/>
      <c r="K301" s="389">
        <f t="shared" si="4"/>
        <v>0</v>
      </c>
      <c r="L301" s="314"/>
      <c r="M301" s="287"/>
      <c r="N301" s="278"/>
      <c r="O301" s="278"/>
      <c r="P301" s="282"/>
      <c r="Q301" s="262"/>
      <c r="R301" s="297"/>
      <c r="S301" s="262"/>
      <c r="T301" s="262"/>
      <c r="U301" s="262"/>
      <c r="V301" s="282"/>
      <c r="W301" s="282"/>
      <c r="X301" s="277"/>
    </row>
    <row r="302" spans="1:24" x14ac:dyDescent="0.25">
      <c r="A302" s="14">
        <v>297</v>
      </c>
      <c r="B302" s="15" t="s">
        <v>6</v>
      </c>
      <c r="C302" s="16" t="s">
        <v>49</v>
      </c>
      <c r="D302" s="17">
        <v>2025</v>
      </c>
      <c r="E302" s="16" t="s">
        <v>10</v>
      </c>
      <c r="F302" s="18" t="s">
        <v>11</v>
      </c>
      <c r="G302" s="192"/>
      <c r="H302" s="285"/>
      <c r="I302" s="278"/>
      <c r="J302" s="282"/>
      <c r="K302" s="389">
        <f t="shared" si="4"/>
        <v>0</v>
      </c>
      <c r="L302" s="314"/>
      <c r="M302" s="287"/>
      <c r="N302" s="278"/>
      <c r="O302" s="278"/>
      <c r="P302" s="282"/>
      <c r="Q302" s="262"/>
      <c r="R302" s="297"/>
      <c r="S302" s="262"/>
      <c r="T302" s="262"/>
      <c r="U302" s="262"/>
      <c r="V302" s="282"/>
      <c r="W302" s="282"/>
      <c r="X302" s="277"/>
    </row>
    <row r="303" spans="1:24" x14ac:dyDescent="0.25">
      <c r="A303" s="14">
        <v>298</v>
      </c>
      <c r="B303" s="15" t="s">
        <v>6</v>
      </c>
      <c r="C303" s="16" t="s">
        <v>49</v>
      </c>
      <c r="D303" s="17">
        <v>2025</v>
      </c>
      <c r="E303" s="16" t="s">
        <v>12</v>
      </c>
      <c r="F303" s="18" t="s">
        <v>13</v>
      </c>
      <c r="G303" s="192"/>
      <c r="H303" s="285"/>
      <c r="I303" s="278"/>
      <c r="J303" s="282"/>
      <c r="K303" s="389">
        <f t="shared" si="4"/>
        <v>0</v>
      </c>
      <c r="L303" s="314"/>
      <c r="M303" s="287"/>
      <c r="N303" s="278"/>
      <c r="O303" s="278"/>
      <c r="P303" s="282"/>
      <c r="Q303" s="262"/>
      <c r="R303" s="297"/>
      <c r="S303" s="262"/>
      <c r="T303" s="262"/>
      <c r="U303" s="262"/>
      <c r="V303" s="282"/>
      <c r="W303" s="282"/>
      <c r="X303" s="277"/>
    </row>
    <row r="304" spans="1:24" x14ac:dyDescent="0.25">
      <c r="A304" s="14">
        <v>299</v>
      </c>
      <c r="B304" s="15" t="s">
        <v>6</v>
      </c>
      <c r="C304" s="16" t="s">
        <v>49</v>
      </c>
      <c r="D304" s="17">
        <v>2025</v>
      </c>
      <c r="E304" s="16" t="s">
        <v>14</v>
      </c>
      <c r="F304" s="18" t="s">
        <v>15</v>
      </c>
      <c r="G304" s="192"/>
      <c r="H304" s="285"/>
      <c r="I304" s="278"/>
      <c r="J304" s="282"/>
      <c r="K304" s="389">
        <f t="shared" si="4"/>
        <v>0</v>
      </c>
      <c r="L304" s="314"/>
      <c r="M304" s="287"/>
      <c r="N304" s="278"/>
      <c r="O304" s="278"/>
      <c r="P304" s="282"/>
      <c r="Q304" s="262"/>
      <c r="R304" s="297"/>
      <c r="S304" s="262"/>
      <c r="T304" s="262"/>
      <c r="U304" s="262"/>
      <c r="V304" s="282"/>
      <c r="W304" s="282"/>
      <c r="X304" s="277"/>
    </row>
    <row r="305" spans="1:24" x14ac:dyDescent="0.25">
      <c r="A305" s="14">
        <v>300</v>
      </c>
      <c r="B305" s="15" t="s">
        <v>6</v>
      </c>
      <c r="C305" s="16" t="s">
        <v>49</v>
      </c>
      <c r="D305" s="17">
        <v>2025</v>
      </c>
      <c r="E305" s="16" t="s">
        <v>16</v>
      </c>
      <c r="F305" s="18" t="s">
        <v>17</v>
      </c>
      <c r="G305" s="192"/>
      <c r="H305" s="285"/>
      <c r="I305" s="278"/>
      <c r="J305" s="282"/>
      <c r="K305" s="389">
        <f t="shared" si="4"/>
        <v>0</v>
      </c>
      <c r="L305" s="314"/>
      <c r="M305" s="287"/>
      <c r="N305" s="278"/>
      <c r="O305" s="278"/>
      <c r="P305" s="282"/>
      <c r="Q305" s="262"/>
      <c r="R305" s="297"/>
      <c r="S305" s="262"/>
      <c r="T305" s="262"/>
      <c r="U305" s="262"/>
      <c r="V305" s="282"/>
      <c r="W305" s="282"/>
      <c r="X305" s="277"/>
    </row>
    <row r="306" spans="1:24" x14ac:dyDescent="0.25">
      <c r="A306" s="14">
        <v>301</v>
      </c>
      <c r="B306" s="15" t="s">
        <v>6</v>
      </c>
      <c r="C306" s="16" t="s">
        <v>49</v>
      </c>
      <c r="D306" s="17">
        <v>2025</v>
      </c>
      <c r="E306" s="16" t="s">
        <v>18</v>
      </c>
      <c r="F306" s="18" t="s">
        <v>19</v>
      </c>
      <c r="G306" s="192"/>
      <c r="H306" s="285"/>
      <c r="I306" s="278"/>
      <c r="J306" s="282"/>
      <c r="K306" s="389">
        <f t="shared" si="4"/>
        <v>0</v>
      </c>
      <c r="L306" s="314"/>
      <c r="M306" s="287"/>
      <c r="N306" s="278"/>
      <c r="O306" s="278"/>
      <c r="P306" s="282"/>
      <c r="Q306" s="262"/>
      <c r="R306" s="297"/>
      <c r="S306" s="262"/>
      <c r="T306" s="262"/>
      <c r="U306" s="262"/>
      <c r="V306" s="282"/>
      <c r="W306" s="282"/>
      <c r="X306" s="277"/>
    </row>
    <row r="307" spans="1:24" x14ac:dyDescent="0.25">
      <c r="A307" s="14">
        <v>302</v>
      </c>
      <c r="B307" s="15" t="s">
        <v>6</v>
      </c>
      <c r="C307" s="16" t="s">
        <v>49</v>
      </c>
      <c r="D307" s="17">
        <v>2025</v>
      </c>
      <c r="E307" s="16" t="s">
        <v>20</v>
      </c>
      <c r="F307" s="18" t="s">
        <v>21</v>
      </c>
      <c r="G307" s="192"/>
      <c r="H307" s="285"/>
      <c r="I307" s="278"/>
      <c r="J307" s="282"/>
      <c r="K307" s="389">
        <f t="shared" si="4"/>
        <v>0</v>
      </c>
      <c r="L307" s="314"/>
      <c r="M307" s="287"/>
      <c r="N307" s="278"/>
      <c r="O307" s="278"/>
      <c r="P307" s="282"/>
      <c r="Q307" s="262"/>
      <c r="R307" s="297"/>
      <c r="S307" s="262"/>
      <c r="T307" s="262"/>
      <c r="U307" s="262"/>
      <c r="V307" s="282"/>
      <c r="W307" s="282"/>
      <c r="X307" s="277"/>
    </row>
    <row r="308" spans="1:24" x14ac:dyDescent="0.25">
      <c r="A308" s="14">
        <v>303</v>
      </c>
      <c r="B308" s="15" t="s">
        <v>6</v>
      </c>
      <c r="C308" s="16" t="s">
        <v>49</v>
      </c>
      <c r="D308" s="17">
        <v>2025</v>
      </c>
      <c r="E308" s="16" t="s">
        <v>22</v>
      </c>
      <c r="F308" s="18" t="s">
        <v>23</v>
      </c>
      <c r="G308" s="192"/>
      <c r="H308" s="285"/>
      <c r="I308" s="278"/>
      <c r="J308" s="282"/>
      <c r="K308" s="389">
        <f t="shared" si="4"/>
        <v>0</v>
      </c>
      <c r="L308" s="314"/>
      <c r="M308" s="287"/>
      <c r="N308" s="278"/>
      <c r="O308" s="278"/>
      <c r="P308" s="282"/>
      <c r="Q308" s="262"/>
      <c r="R308" s="297"/>
      <c r="S308" s="262"/>
      <c r="T308" s="262"/>
      <c r="U308" s="262"/>
      <c r="V308" s="282"/>
      <c r="W308" s="282"/>
      <c r="X308" s="277"/>
    </row>
    <row r="309" spans="1:24" x14ac:dyDescent="0.25">
      <c r="A309" s="14">
        <v>304</v>
      </c>
      <c r="B309" s="15" t="s">
        <v>6</v>
      </c>
      <c r="C309" s="16" t="s">
        <v>49</v>
      </c>
      <c r="D309" s="17">
        <v>2025</v>
      </c>
      <c r="E309" s="16" t="s">
        <v>24</v>
      </c>
      <c r="F309" s="18" t="s">
        <v>25</v>
      </c>
      <c r="G309" s="192"/>
      <c r="H309" s="285"/>
      <c r="I309" s="278"/>
      <c r="J309" s="282"/>
      <c r="K309" s="389">
        <f t="shared" si="4"/>
        <v>0</v>
      </c>
      <c r="L309" s="314"/>
      <c r="M309" s="287"/>
      <c r="N309" s="278"/>
      <c r="O309" s="278"/>
      <c r="P309" s="282"/>
      <c r="Q309" s="262"/>
      <c r="R309" s="297"/>
      <c r="S309" s="262"/>
      <c r="T309" s="262"/>
      <c r="U309" s="262"/>
      <c r="V309" s="282"/>
      <c r="W309" s="282"/>
      <c r="X309" s="277"/>
    </row>
    <row r="310" spans="1:24" x14ac:dyDescent="0.25">
      <c r="A310" s="14">
        <v>305</v>
      </c>
      <c r="B310" s="15" t="s">
        <v>6</v>
      </c>
      <c r="C310" s="16" t="s">
        <v>49</v>
      </c>
      <c r="D310" s="17">
        <v>2025</v>
      </c>
      <c r="E310" s="16" t="s">
        <v>26</v>
      </c>
      <c r="F310" s="18" t="s">
        <v>27</v>
      </c>
      <c r="G310" s="192"/>
      <c r="H310" s="285"/>
      <c r="I310" s="278"/>
      <c r="J310" s="282"/>
      <c r="K310" s="389">
        <f t="shared" si="4"/>
        <v>0</v>
      </c>
      <c r="L310" s="314"/>
      <c r="M310" s="287"/>
      <c r="N310" s="278"/>
      <c r="O310" s="278"/>
      <c r="P310" s="282"/>
      <c r="Q310" s="262"/>
      <c r="R310" s="297"/>
      <c r="S310" s="262"/>
      <c r="T310" s="262"/>
      <c r="U310" s="262"/>
      <c r="V310" s="282"/>
      <c r="W310" s="282"/>
      <c r="X310" s="277"/>
    </row>
    <row r="311" spans="1:24" x14ac:dyDescent="0.25">
      <c r="A311" s="14">
        <v>306</v>
      </c>
      <c r="B311" s="15" t="s">
        <v>6</v>
      </c>
      <c r="C311" s="16" t="s">
        <v>49</v>
      </c>
      <c r="D311" s="17">
        <v>2025</v>
      </c>
      <c r="E311" s="16" t="s">
        <v>28</v>
      </c>
      <c r="F311" s="18" t="s">
        <v>29</v>
      </c>
      <c r="G311" s="192"/>
      <c r="H311" s="285"/>
      <c r="I311" s="278"/>
      <c r="J311" s="282"/>
      <c r="K311" s="389">
        <f t="shared" si="4"/>
        <v>0</v>
      </c>
      <c r="L311" s="314"/>
      <c r="M311" s="287"/>
      <c r="N311" s="278"/>
      <c r="O311" s="278"/>
      <c r="P311" s="282"/>
      <c r="Q311" s="262"/>
      <c r="R311" s="297"/>
      <c r="S311" s="262"/>
      <c r="T311" s="262"/>
      <c r="U311" s="262"/>
      <c r="V311" s="282"/>
      <c r="W311" s="282"/>
      <c r="X311" s="277"/>
    </row>
    <row r="312" spans="1:24" x14ac:dyDescent="0.25">
      <c r="A312" s="14">
        <v>307</v>
      </c>
      <c r="B312" s="15" t="s">
        <v>6</v>
      </c>
      <c r="C312" s="16" t="s">
        <v>49</v>
      </c>
      <c r="D312" s="17">
        <v>2025</v>
      </c>
      <c r="E312" s="16" t="s">
        <v>30</v>
      </c>
      <c r="F312" s="18" t="s">
        <v>31</v>
      </c>
      <c r="G312" s="192"/>
      <c r="H312" s="285"/>
      <c r="I312" s="278"/>
      <c r="J312" s="282"/>
      <c r="K312" s="389">
        <f t="shared" si="4"/>
        <v>0</v>
      </c>
      <c r="L312" s="314"/>
      <c r="M312" s="287"/>
      <c r="N312" s="278"/>
      <c r="O312" s="278"/>
      <c r="P312" s="282"/>
      <c r="Q312" s="262"/>
      <c r="R312" s="297"/>
      <c r="S312" s="262"/>
      <c r="T312" s="262"/>
      <c r="U312" s="262"/>
      <c r="V312" s="282"/>
      <c r="W312" s="282"/>
      <c r="X312" s="277"/>
    </row>
    <row r="313" spans="1:24" x14ac:dyDescent="0.25">
      <c r="A313" s="14">
        <v>308</v>
      </c>
      <c r="B313" s="15" t="s">
        <v>6</v>
      </c>
      <c r="C313" s="16" t="s">
        <v>49</v>
      </c>
      <c r="D313" s="17">
        <v>2025</v>
      </c>
      <c r="E313" s="16" t="s">
        <v>32</v>
      </c>
      <c r="F313" s="18" t="s">
        <v>33</v>
      </c>
      <c r="G313" s="192"/>
      <c r="H313" s="285"/>
      <c r="I313" s="278"/>
      <c r="J313" s="282"/>
      <c r="K313" s="389">
        <f t="shared" si="4"/>
        <v>0</v>
      </c>
      <c r="L313" s="314"/>
      <c r="M313" s="287"/>
      <c r="N313" s="278"/>
      <c r="O313" s="278"/>
      <c r="P313" s="282"/>
      <c r="Q313" s="262"/>
      <c r="R313" s="297"/>
      <c r="S313" s="262"/>
      <c r="T313" s="262"/>
      <c r="U313" s="262"/>
      <c r="V313" s="282"/>
      <c r="W313" s="282"/>
      <c r="X313" s="277"/>
    </row>
    <row r="314" spans="1:24" x14ac:dyDescent="0.25">
      <c r="A314" s="14">
        <v>309</v>
      </c>
      <c r="B314" s="15" t="s">
        <v>6</v>
      </c>
      <c r="C314" s="16" t="s">
        <v>49</v>
      </c>
      <c r="D314" s="17">
        <v>2025</v>
      </c>
      <c r="E314" s="16" t="s">
        <v>34</v>
      </c>
      <c r="F314" s="18" t="s">
        <v>35</v>
      </c>
      <c r="G314" s="192"/>
      <c r="H314" s="285"/>
      <c r="I314" s="278"/>
      <c r="J314" s="282"/>
      <c r="K314" s="389">
        <f t="shared" si="4"/>
        <v>0</v>
      </c>
      <c r="L314" s="314"/>
      <c r="M314" s="287"/>
      <c r="N314" s="278"/>
      <c r="O314" s="278"/>
      <c r="P314" s="282"/>
      <c r="Q314" s="262"/>
      <c r="R314" s="297"/>
      <c r="S314" s="262"/>
      <c r="T314" s="262"/>
      <c r="U314" s="262"/>
      <c r="V314" s="282"/>
      <c r="W314" s="282"/>
      <c r="X314" s="277"/>
    </row>
    <row r="315" spans="1:24" x14ac:dyDescent="0.25">
      <c r="A315" s="14">
        <v>310</v>
      </c>
      <c r="B315" s="15" t="s">
        <v>6</v>
      </c>
      <c r="C315" s="16" t="s">
        <v>49</v>
      </c>
      <c r="D315" s="17">
        <v>2025</v>
      </c>
      <c r="E315" s="16" t="s">
        <v>36</v>
      </c>
      <c r="F315" s="18" t="s">
        <v>37</v>
      </c>
      <c r="G315" s="192"/>
      <c r="H315" s="285"/>
      <c r="I315" s="278"/>
      <c r="J315" s="282"/>
      <c r="K315" s="389">
        <f t="shared" si="4"/>
        <v>0</v>
      </c>
      <c r="L315" s="314"/>
      <c r="M315" s="287"/>
      <c r="N315" s="278"/>
      <c r="O315" s="278"/>
      <c r="P315" s="282"/>
      <c r="Q315" s="262"/>
      <c r="R315" s="297"/>
      <c r="S315" s="262"/>
      <c r="T315" s="262"/>
      <c r="U315" s="262"/>
      <c r="V315" s="282"/>
      <c r="W315" s="282"/>
      <c r="X315" s="277"/>
    </row>
    <row r="316" spans="1:24" x14ac:dyDescent="0.25">
      <c r="A316" s="14">
        <v>311</v>
      </c>
      <c r="B316" s="15" t="s">
        <v>6</v>
      </c>
      <c r="C316" s="16" t="s">
        <v>49</v>
      </c>
      <c r="D316" s="17">
        <v>2025</v>
      </c>
      <c r="E316" s="16" t="s">
        <v>38</v>
      </c>
      <c r="F316" s="18" t="s">
        <v>39</v>
      </c>
      <c r="G316" s="192"/>
      <c r="H316" s="285"/>
      <c r="I316" s="278"/>
      <c r="J316" s="282"/>
      <c r="K316" s="389">
        <f t="shared" si="4"/>
        <v>0</v>
      </c>
      <c r="L316" s="314"/>
      <c r="M316" s="287"/>
      <c r="N316" s="278"/>
      <c r="O316" s="278"/>
      <c r="P316" s="282"/>
      <c r="Q316" s="262"/>
      <c r="R316" s="297"/>
      <c r="S316" s="262"/>
      <c r="T316" s="262"/>
      <c r="U316" s="262"/>
      <c r="V316" s="282"/>
      <c r="W316" s="282"/>
      <c r="X316" s="277"/>
    </row>
    <row r="317" spans="1:24" x14ac:dyDescent="0.25">
      <c r="A317" s="14">
        <v>312</v>
      </c>
      <c r="B317" s="15" t="s">
        <v>6</v>
      </c>
      <c r="C317" s="16" t="s">
        <v>49</v>
      </c>
      <c r="D317" s="17">
        <v>2025</v>
      </c>
      <c r="E317" s="16" t="s">
        <v>40</v>
      </c>
      <c r="F317" s="18" t="s">
        <v>41</v>
      </c>
      <c r="G317" s="192"/>
      <c r="H317" s="285"/>
      <c r="I317" s="278"/>
      <c r="J317" s="282"/>
      <c r="K317" s="389">
        <f t="shared" si="4"/>
        <v>0</v>
      </c>
      <c r="L317" s="314"/>
      <c r="M317" s="287"/>
      <c r="N317" s="278"/>
      <c r="O317" s="278"/>
      <c r="P317" s="282"/>
      <c r="Q317" s="262"/>
      <c r="R317" s="297"/>
      <c r="S317" s="262"/>
      <c r="T317" s="262"/>
      <c r="U317" s="262"/>
      <c r="V317" s="282"/>
      <c r="W317" s="282"/>
      <c r="X317" s="277"/>
    </row>
    <row r="318" spans="1:24" x14ac:dyDescent="0.25">
      <c r="A318" s="14">
        <v>313</v>
      </c>
      <c r="B318" s="15" t="s">
        <v>6</v>
      </c>
      <c r="C318" s="16" t="s">
        <v>49</v>
      </c>
      <c r="D318" s="17">
        <v>2025</v>
      </c>
      <c r="E318" s="16" t="s">
        <v>42</v>
      </c>
      <c r="F318" s="18" t="s">
        <v>43</v>
      </c>
      <c r="G318" s="192"/>
      <c r="H318" s="285"/>
      <c r="I318" s="278"/>
      <c r="J318" s="282"/>
      <c r="K318" s="389">
        <f t="shared" si="4"/>
        <v>0</v>
      </c>
      <c r="L318" s="314"/>
      <c r="M318" s="287"/>
      <c r="N318" s="278"/>
      <c r="O318" s="278"/>
      <c r="P318" s="282"/>
      <c r="Q318" s="262"/>
      <c r="R318" s="297"/>
      <c r="S318" s="262"/>
      <c r="T318" s="262"/>
      <c r="U318" s="262"/>
      <c r="V318" s="282"/>
      <c r="W318" s="282"/>
      <c r="X318" s="277"/>
    </row>
    <row r="319" spans="1:24" x14ac:dyDescent="0.25">
      <c r="A319" s="14">
        <v>314</v>
      </c>
      <c r="B319" s="15" t="s">
        <v>6</v>
      </c>
      <c r="C319" s="16" t="s">
        <v>49</v>
      </c>
      <c r="D319" s="17">
        <v>2025</v>
      </c>
      <c r="E319" s="16" t="s">
        <v>44</v>
      </c>
      <c r="F319" s="18" t="s">
        <v>45</v>
      </c>
      <c r="G319" s="192"/>
      <c r="H319" s="285"/>
      <c r="I319" s="278"/>
      <c r="J319" s="282"/>
      <c r="K319" s="389">
        <f t="shared" si="4"/>
        <v>0</v>
      </c>
      <c r="L319" s="314"/>
      <c r="M319" s="287"/>
      <c r="N319" s="278"/>
      <c r="O319" s="278"/>
      <c r="P319" s="282"/>
      <c r="Q319" s="262"/>
      <c r="R319" s="297"/>
      <c r="S319" s="262"/>
      <c r="T319" s="262"/>
      <c r="U319" s="262"/>
      <c r="V319" s="282"/>
      <c r="W319" s="282"/>
      <c r="X319" s="277"/>
    </row>
    <row r="320" spans="1:24" x14ac:dyDescent="0.25">
      <c r="A320" s="14">
        <v>315</v>
      </c>
      <c r="B320" s="15" t="s">
        <v>6</v>
      </c>
      <c r="C320" s="16" t="s">
        <v>49</v>
      </c>
      <c r="D320" s="17">
        <v>2025</v>
      </c>
      <c r="E320" s="16" t="s">
        <v>46</v>
      </c>
      <c r="F320" s="18" t="s">
        <v>47</v>
      </c>
      <c r="G320" s="192"/>
      <c r="H320" s="285"/>
      <c r="I320" s="278"/>
      <c r="J320" s="282"/>
      <c r="K320" s="389">
        <f t="shared" si="4"/>
        <v>0</v>
      </c>
      <c r="L320" s="314"/>
      <c r="M320" s="287"/>
      <c r="N320" s="278"/>
      <c r="O320" s="278"/>
      <c r="P320" s="282"/>
      <c r="Q320" s="262"/>
      <c r="R320" s="297"/>
      <c r="S320" s="262"/>
      <c r="T320" s="262"/>
      <c r="U320" s="262"/>
      <c r="V320" s="282"/>
      <c r="W320" s="282"/>
      <c r="X320" s="277"/>
    </row>
    <row r="321" spans="1:24" x14ac:dyDescent="0.25">
      <c r="A321" s="14">
        <v>316</v>
      </c>
      <c r="B321" s="15" t="s">
        <v>6</v>
      </c>
      <c r="C321" s="16" t="s">
        <v>49</v>
      </c>
      <c r="D321" s="17">
        <v>2025</v>
      </c>
      <c r="E321" s="16" t="s">
        <v>125</v>
      </c>
      <c r="F321" s="18" t="s">
        <v>127</v>
      </c>
      <c r="G321" s="193"/>
      <c r="H321" s="285"/>
      <c r="I321" s="298"/>
      <c r="J321" s="299"/>
      <c r="K321" s="390">
        <f t="shared" si="4"/>
        <v>0</v>
      </c>
      <c r="L321" s="314"/>
      <c r="M321" s="287"/>
      <c r="N321" s="298"/>
      <c r="O321" s="298"/>
      <c r="P321" s="299"/>
      <c r="Q321" s="300"/>
      <c r="R321" s="301"/>
      <c r="S321" s="300"/>
      <c r="T321" s="300"/>
      <c r="U321" s="300"/>
      <c r="V321" s="299"/>
      <c r="W321" s="299"/>
      <c r="X321" s="302"/>
    </row>
    <row r="322" spans="1:24" x14ac:dyDescent="0.25">
      <c r="A322" s="14">
        <v>317</v>
      </c>
      <c r="B322" s="15" t="s">
        <v>6</v>
      </c>
      <c r="C322" s="16" t="s">
        <v>49</v>
      </c>
      <c r="D322" s="17">
        <v>2025</v>
      </c>
      <c r="E322" s="16" t="s">
        <v>125</v>
      </c>
      <c r="F322" s="18" t="s">
        <v>126</v>
      </c>
      <c r="G322" s="193"/>
      <c r="H322" s="285"/>
      <c r="I322" s="298"/>
      <c r="J322" s="299"/>
      <c r="K322" s="390">
        <f t="shared" si="4"/>
        <v>0</v>
      </c>
      <c r="L322" s="314"/>
      <c r="M322" s="287"/>
      <c r="N322" s="298"/>
      <c r="O322" s="298"/>
      <c r="P322" s="299"/>
      <c r="Q322" s="300"/>
      <c r="R322" s="301"/>
      <c r="S322" s="300"/>
      <c r="T322" s="300"/>
      <c r="U322" s="300"/>
      <c r="V322" s="299"/>
      <c r="W322" s="299"/>
      <c r="X322" s="302"/>
    </row>
    <row r="323" spans="1:24" x14ac:dyDescent="0.25">
      <c r="A323" s="14">
        <v>318</v>
      </c>
      <c r="B323" s="27" t="s">
        <v>6</v>
      </c>
      <c r="C323" s="28" t="s">
        <v>49</v>
      </c>
      <c r="D323" s="29">
        <v>2025</v>
      </c>
      <c r="E323" s="28" t="s">
        <v>125</v>
      </c>
      <c r="F323" s="19" t="s">
        <v>124</v>
      </c>
      <c r="G323" s="193"/>
      <c r="H323" s="285"/>
      <c r="I323" s="298"/>
      <c r="J323" s="299"/>
      <c r="K323" s="390">
        <f t="shared" si="4"/>
        <v>0</v>
      </c>
      <c r="L323" s="197"/>
      <c r="M323" s="287"/>
      <c r="N323" s="199"/>
      <c r="O323" s="199"/>
      <c r="P323" s="200"/>
      <c r="Q323" s="201"/>
      <c r="R323" s="202"/>
      <c r="S323" s="201"/>
      <c r="T323" s="201"/>
      <c r="U323" s="201"/>
      <c r="V323" s="200"/>
      <c r="W323" s="200"/>
      <c r="X323" s="203"/>
    </row>
    <row r="324" spans="1:24" ht="15.75" thickBot="1" x14ac:dyDescent="0.3">
      <c r="A324" s="14">
        <v>319</v>
      </c>
      <c r="B324" s="61" t="s">
        <v>6</v>
      </c>
      <c r="C324" s="62" t="s">
        <v>49</v>
      </c>
      <c r="D324" s="63">
        <v>2025</v>
      </c>
      <c r="E324" s="64" t="s">
        <v>125</v>
      </c>
      <c r="F324" s="65" t="s">
        <v>132</v>
      </c>
      <c r="G324" s="194"/>
      <c r="H324" s="271"/>
      <c r="I324" s="312"/>
      <c r="J324" s="313"/>
      <c r="K324" s="391">
        <f t="shared" si="4"/>
        <v>0</v>
      </c>
      <c r="L324" s="198"/>
      <c r="M324" s="272"/>
      <c r="N324" s="204"/>
      <c r="O324" s="204"/>
      <c r="P324" s="205"/>
      <c r="Q324" s="206"/>
      <c r="R324" s="207"/>
      <c r="S324" s="206"/>
      <c r="T324" s="206"/>
      <c r="U324" s="206"/>
      <c r="V324" s="205"/>
      <c r="W324" s="205"/>
      <c r="X324" s="208"/>
    </row>
    <row r="325" spans="1:24" x14ac:dyDescent="0.25">
      <c r="A325" s="14">
        <v>320</v>
      </c>
      <c r="B325" s="49" t="s">
        <v>6</v>
      </c>
      <c r="C325" s="50" t="s">
        <v>49</v>
      </c>
      <c r="D325" s="51">
        <v>2035</v>
      </c>
      <c r="E325" s="75" t="s">
        <v>125</v>
      </c>
      <c r="F325" s="76" t="s">
        <v>141</v>
      </c>
      <c r="G325" s="191"/>
      <c r="H325" s="311"/>
      <c r="I325" s="181">
        <f>SUM(I326,I329,I332,I355,I356)</f>
        <v>0</v>
      </c>
      <c r="J325" s="181">
        <f>SUM(J326,J329,J332,J355,J356)</f>
        <v>0</v>
      </c>
      <c r="K325" s="388">
        <f t="shared" ref="K325:K388" si="5">SUM(I325:J325)</f>
        <v>0</v>
      </c>
      <c r="L325" s="191"/>
      <c r="M325" s="181">
        <f>SUM(M326,M329,M332,M355,M356)</f>
        <v>0</v>
      </c>
      <c r="N325" s="181">
        <f>SUM(N326,N329,N332)</f>
        <v>0</v>
      </c>
      <c r="O325" s="181">
        <f>SUM(O326,O329,O332)</f>
        <v>0</v>
      </c>
      <c r="P325" s="181">
        <f>SUM(P326,P329,P332)</f>
        <v>0</v>
      </c>
      <c r="Q325" s="224"/>
      <c r="R325" s="225"/>
      <c r="S325" s="224"/>
      <c r="T325" s="224"/>
      <c r="U325" s="224"/>
      <c r="V325" s="181">
        <f>SUM(V326,V329,V332)</f>
        <v>0</v>
      </c>
      <c r="W325" s="181">
        <f>SUM(W326,W329,W332,W355,W356)</f>
        <v>0</v>
      </c>
      <c r="X325" s="189">
        <f>SUM(X326,X329,X332,X355,X356)</f>
        <v>0</v>
      </c>
    </row>
    <row r="326" spans="1:24" x14ac:dyDescent="0.25">
      <c r="A326" s="14">
        <v>321</v>
      </c>
      <c r="B326" s="27" t="s">
        <v>6</v>
      </c>
      <c r="C326" s="28" t="s">
        <v>49</v>
      </c>
      <c r="D326" s="29">
        <v>2035</v>
      </c>
      <c r="E326" s="28" t="s">
        <v>125</v>
      </c>
      <c r="F326" s="19" t="s">
        <v>123</v>
      </c>
      <c r="G326" s="192"/>
      <c r="H326" s="285"/>
      <c r="I326" s="185">
        <f>SUM(I327:I328)</f>
        <v>0</v>
      </c>
      <c r="J326" s="185">
        <f>SUM(J327:J328)</f>
        <v>0</v>
      </c>
      <c r="K326" s="389">
        <f t="shared" si="5"/>
        <v>0</v>
      </c>
      <c r="L326" s="192"/>
      <c r="M326" s="314"/>
      <c r="N326" s="185">
        <f>SUM(N327:N328)</f>
        <v>0</v>
      </c>
      <c r="O326" s="185">
        <f>SUM(O327:O328)</f>
        <v>0</v>
      </c>
      <c r="P326" s="185">
        <f>SUM(P327:P328)</f>
        <v>0</v>
      </c>
      <c r="Q326" s="328">
        <f>IF($K326=0,0,SUMPRODUCT($K327:$K328,Q327:Q328)/SUM($K327:$K328))</f>
        <v>0</v>
      </c>
      <c r="R326" s="328">
        <f>IF($K326=0,0,SUMPRODUCT($K327:$K328,R327:R328)/SUM($K327:$K328))</f>
        <v>0</v>
      </c>
      <c r="S326" s="328">
        <f>IF($K326=0,0,SUMPRODUCT($K327:$K328,S327:S328)/SUM($K327:$K328))</f>
        <v>0</v>
      </c>
      <c r="T326" s="328">
        <f>IF($K326=0,0,SUMPRODUCT($K327:$K328,T327:T328)/SUM($K327:$K328))</f>
        <v>0</v>
      </c>
      <c r="U326" s="328">
        <f>IF($K326=0,0,SUMPRODUCT($K327:$K328,U327:U328)/SUM($K327:$K328))</f>
        <v>0</v>
      </c>
      <c r="V326" s="185">
        <f>SUM(V327:V328)</f>
        <v>0</v>
      </c>
      <c r="W326" s="185">
        <f>SUM(W327:W328)</f>
        <v>0</v>
      </c>
      <c r="X326" s="160">
        <f>SUM(X327:X328)</f>
        <v>0</v>
      </c>
    </row>
    <row r="327" spans="1:24" x14ac:dyDescent="0.25">
      <c r="A327" s="14">
        <v>322</v>
      </c>
      <c r="B327" s="15" t="s">
        <v>6</v>
      </c>
      <c r="C327" s="16" t="s">
        <v>49</v>
      </c>
      <c r="D327" s="17">
        <v>2035</v>
      </c>
      <c r="E327" s="28" t="s">
        <v>125</v>
      </c>
      <c r="F327" s="18" t="s">
        <v>121</v>
      </c>
      <c r="G327" s="192"/>
      <c r="H327" s="285"/>
      <c r="I327" s="278"/>
      <c r="J327" s="282"/>
      <c r="K327" s="389">
        <f t="shared" si="5"/>
        <v>0</v>
      </c>
      <c r="L327" s="197"/>
      <c r="M327" s="196"/>
      <c r="N327" s="278"/>
      <c r="O327" s="278"/>
      <c r="P327" s="282"/>
      <c r="Q327" s="262"/>
      <c r="R327" s="262"/>
      <c r="S327" s="262"/>
      <c r="T327" s="262"/>
      <c r="U327" s="262"/>
      <c r="V327" s="282"/>
      <c r="W327" s="282"/>
      <c r="X327" s="277"/>
    </row>
    <row r="328" spans="1:24" x14ac:dyDescent="0.25">
      <c r="A328" s="14">
        <v>323</v>
      </c>
      <c r="B328" s="15" t="s">
        <v>6</v>
      </c>
      <c r="C328" s="16" t="s">
        <v>49</v>
      </c>
      <c r="D328" s="17">
        <v>2035</v>
      </c>
      <c r="E328" s="28" t="s">
        <v>125</v>
      </c>
      <c r="F328" s="18" t="s">
        <v>122</v>
      </c>
      <c r="G328" s="192"/>
      <c r="H328" s="285"/>
      <c r="I328" s="278"/>
      <c r="J328" s="282"/>
      <c r="K328" s="389">
        <f t="shared" si="5"/>
        <v>0</v>
      </c>
      <c r="L328" s="197"/>
      <c r="M328" s="196"/>
      <c r="N328" s="278"/>
      <c r="O328" s="278"/>
      <c r="P328" s="282"/>
      <c r="Q328" s="262"/>
      <c r="R328" s="262"/>
      <c r="S328" s="262"/>
      <c r="T328" s="262"/>
      <c r="U328" s="262"/>
      <c r="V328" s="282"/>
      <c r="W328" s="282"/>
      <c r="X328" s="277"/>
    </row>
    <row r="329" spans="1:24" x14ac:dyDescent="0.25">
      <c r="A329" s="14">
        <v>324</v>
      </c>
      <c r="B329" s="27" t="s">
        <v>6</v>
      </c>
      <c r="C329" s="28" t="s">
        <v>49</v>
      </c>
      <c r="D329" s="29">
        <v>2035</v>
      </c>
      <c r="E329" s="16" t="s">
        <v>125</v>
      </c>
      <c r="F329" s="138" t="s">
        <v>222</v>
      </c>
      <c r="G329" s="192"/>
      <c r="H329" s="285"/>
      <c r="I329" s="185">
        <f>SUM(I330:I331)</f>
        <v>0</v>
      </c>
      <c r="J329" s="185">
        <f>SUM(J330:J331)</f>
        <v>0</v>
      </c>
      <c r="K329" s="389">
        <f t="shared" si="5"/>
        <v>0</v>
      </c>
      <c r="L329" s="192"/>
      <c r="M329" s="314"/>
      <c r="N329" s="185">
        <f>SUM(N330:N331)</f>
        <v>0</v>
      </c>
      <c r="O329" s="185">
        <f>SUM(O330:O331)</f>
        <v>0</v>
      </c>
      <c r="P329" s="185">
        <f>SUM(P330:P331)</f>
        <v>0</v>
      </c>
      <c r="Q329" s="328">
        <f>IF($K329=0,0,SUMPRODUCT($K330:$K331,Q330:Q331)/SUM($K330:$K331))</f>
        <v>0</v>
      </c>
      <c r="R329" s="328">
        <f>IF($K329=0,0,SUMPRODUCT($K330:$K331,R330:R331)/SUM($K330:$K331))</f>
        <v>0</v>
      </c>
      <c r="S329" s="328">
        <f>IF($K329=0,0,SUMPRODUCT($K330:$K331,S330:S331)/SUM($K330:$K331))</f>
        <v>0</v>
      </c>
      <c r="T329" s="328">
        <f>IF($K329=0,0,SUMPRODUCT($K330:$K331,T330:T331)/SUM($K330:$K331))</f>
        <v>0</v>
      </c>
      <c r="U329" s="328">
        <f>IF($K329=0,0,SUMPRODUCT($K330:$K331,U330:U331)/SUM($K330:$K331))</f>
        <v>0</v>
      </c>
      <c r="V329" s="185">
        <f>SUM(V330:V331)</f>
        <v>0</v>
      </c>
      <c r="W329" s="185">
        <f>SUM(W330:W331)</f>
        <v>0</v>
      </c>
      <c r="X329" s="160">
        <f>SUM(X330:X331)</f>
        <v>0</v>
      </c>
    </row>
    <row r="330" spans="1:24" x14ac:dyDescent="0.25">
      <c r="A330" s="14">
        <v>325</v>
      </c>
      <c r="B330" s="15" t="s">
        <v>6</v>
      </c>
      <c r="C330" s="16" t="s">
        <v>49</v>
      </c>
      <c r="D330" s="17">
        <v>2035</v>
      </c>
      <c r="E330" s="16" t="s">
        <v>125</v>
      </c>
      <c r="F330" s="18" t="s">
        <v>223</v>
      </c>
      <c r="G330" s="192"/>
      <c r="H330" s="285"/>
      <c r="I330" s="278"/>
      <c r="J330" s="282"/>
      <c r="K330" s="389">
        <f t="shared" si="5"/>
        <v>0</v>
      </c>
      <c r="L330" s="197"/>
      <c r="M330" s="196"/>
      <c r="N330" s="278"/>
      <c r="O330" s="278"/>
      <c r="P330" s="282"/>
      <c r="Q330" s="262"/>
      <c r="R330" s="262"/>
      <c r="S330" s="262"/>
      <c r="T330" s="262"/>
      <c r="U330" s="262"/>
      <c r="V330" s="282"/>
      <c r="W330" s="282"/>
      <c r="X330" s="277"/>
    </row>
    <row r="331" spans="1:24" x14ac:dyDescent="0.25">
      <c r="A331" s="14">
        <v>326</v>
      </c>
      <c r="B331" s="15" t="s">
        <v>6</v>
      </c>
      <c r="C331" s="16" t="s">
        <v>49</v>
      </c>
      <c r="D331" s="17">
        <v>2035</v>
      </c>
      <c r="E331" s="16" t="s">
        <v>125</v>
      </c>
      <c r="F331" s="18" t="s">
        <v>108</v>
      </c>
      <c r="G331" s="192"/>
      <c r="H331" s="285"/>
      <c r="I331" s="278"/>
      <c r="J331" s="282"/>
      <c r="K331" s="389">
        <f t="shared" si="5"/>
        <v>0</v>
      </c>
      <c r="L331" s="197"/>
      <c r="M331" s="196"/>
      <c r="N331" s="278"/>
      <c r="O331" s="278"/>
      <c r="P331" s="282"/>
      <c r="Q331" s="262"/>
      <c r="R331" s="262"/>
      <c r="S331" s="262"/>
      <c r="T331" s="262"/>
      <c r="U331" s="262"/>
      <c r="V331" s="282"/>
      <c r="W331" s="282"/>
      <c r="X331" s="277"/>
    </row>
    <row r="332" spans="1:24" x14ac:dyDescent="0.25">
      <c r="A332" s="14">
        <v>327</v>
      </c>
      <c r="B332" s="27" t="s">
        <v>6</v>
      </c>
      <c r="C332" s="28" t="s">
        <v>49</v>
      </c>
      <c r="D332" s="29">
        <v>2035</v>
      </c>
      <c r="E332" s="28" t="s">
        <v>125</v>
      </c>
      <c r="F332" s="19" t="s">
        <v>107</v>
      </c>
      <c r="G332" s="192"/>
      <c r="H332" s="285"/>
      <c r="I332" s="185">
        <f>SUM(I333:I354)</f>
        <v>0</v>
      </c>
      <c r="J332" s="185">
        <f>SUM(J333:J354)</f>
        <v>0</v>
      </c>
      <c r="K332" s="389">
        <f t="shared" si="5"/>
        <v>0</v>
      </c>
      <c r="L332" s="185">
        <v>0</v>
      </c>
      <c r="M332" s="185">
        <f>SUM(M333:M354)</f>
        <v>0</v>
      </c>
      <c r="N332" s="185">
        <f>SUM(N333:N354)</f>
        <v>0</v>
      </c>
      <c r="O332" s="185">
        <f>SUM(O333:O354)</f>
        <v>0</v>
      </c>
      <c r="P332" s="185">
        <f>SUM(P333:P354)</f>
        <v>0</v>
      </c>
      <c r="Q332" s="328">
        <f>IF($K332=0,0,SUMPRODUCT($K333:$K354,Q333:Q354)/SUM($K333:$K354))</f>
        <v>0</v>
      </c>
      <c r="R332" s="328">
        <f>IF($K332=0,0,SUMPRODUCT($K333:$K354,R333:R354)/SUM($K333:$K354))</f>
        <v>0</v>
      </c>
      <c r="S332" s="328">
        <f>IF($K332=0,0,SUMPRODUCT($K333:$K354,S333:S354)/SUM($K333:$K354))</f>
        <v>0</v>
      </c>
      <c r="T332" s="328">
        <f>IF($K332=0,0,SUMPRODUCT($K333:$K354,T333:T354)/SUM($K333:$K354))</f>
        <v>0</v>
      </c>
      <c r="U332" s="328">
        <f>IF($K332=0,0,SUMPRODUCT($K333:$K354,U333:U354)/SUM($K333:$K354))</f>
        <v>0</v>
      </c>
      <c r="V332" s="185">
        <f>SUM(V333:V354)</f>
        <v>0</v>
      </c>
      <c r="W332" s="185">
        <f>SUM(W333:W354)</f>
        <v>0</v>
      </c>
      <c r="X332" s="160">
        <f>SUM(X333:X354)</f>
        <v>0</v>
      </c>
    </row>
    <row r="333" spans="1:24" x14ac:dyDescent="0.25">
      <c r="A333" s="14">
        <v>328</v>
      </c>
      <c r="B333" s="15" t="s">
        <v>6</v>
      </c>
      <c r="C333" s="16" t="s">
        <v>49</v>
      </c>
      <c r="D333" s="17">
        <v>2035</v>
      </c>
      <c r="E333" s="16" t="s">
        <v>8</v>
      </c>
      <c r="F333" s="18" t="s">
        <v>9</v>
      </c>
      <c r="G333" s="192"/>
      <c r="H333" s="285"/>
      <c r="I333" s="278"/>
      <c r="J333" s="282"/>
      <c r="K333" s="389">
        <f t="shared" si="5"/>
        <v>0</v>
      </c>
      <c r="L333" s="314"/>
      <c r="M333" s="287"/>
      <c r="N333" s="278"/>
      <c r="O333" s="278"/>
      <c r="P333" s="282"/>
      <c r="Q333" s="262"/>
      <c r="R333" s="297"/>
      <c r="S333" s="262"/>
      <c r="T333" s="262"/>
      <c r="U333" s="262"/>
      <c r="V333" s="282"/>
      <c r="W333" s="282"/>
      <c r="X333" s="277"/>
    </row>
    <row r="334" spans="1:24" x14ac:dyDescent="0.25">
      <c r="A334" s="14">
        <v>329</v>
      </c>
      <c r="B334" s="15" t="s">
        <v>6</v>
      </c>
      <c r="C334" s="16" t="s">
        <v>49</v>
      </c>
      <c r="D334" s="17">
        <v>2035</v>
      </c>
      <c r="E334" s="16" t="s">
        <v>10</v>
      </c>
      <c r="F334" s="18" t="s">
        <v>11</v>
      </c>
      <c r="G334" s="192"/>
      <c r="H334" s="285"/>
      <c r="I334" s="278"/>
      <c r="J334" s="282"/>
      <c r="K334" s="389">
        <f t="shared" si="5"/>
        <v>0</v>
      </c>
      <c r="L334" s="314"/>
      <c r="M334" s="287"/>
      <c r="N334" s="278"/>
      <c r="O334" s="278"/>
      <c r="P334" s="282"/>
      <c r="Q334" s="262"/>
      <c r="R334" s="297"/>
      <c r="S334" s="262"/>
      <c r="T334" s="262"/>
      <c r="U334" s="262"/>
      <c r="V334" s="282"/>
      <c r="W334" s="282"/>
      <c r="X334" s="277"/>
    </row>
    <row r="335" spans="1:24" x14ac:dyDescent="0.25">
      <c r="A335" s="14">
        <v>330</v>
      </c>
      <c r="B335" s="15" t="s">
        <v>6</v>
      </c>
      <c r="C335" s="16" t="s">
        <v>49</v>
      </c>
      <c r="D335" s="17">
        <v>2035</v>
      </c>
      <c r="E335" s="16" t="s">
        <v>12</v>
      </c>
      <c r="F335" s="18" t="s">
        <v>13</v>
      </c>
      <c r="G335" s="192"/>
      <c r="H335" s="285"/>
      <c r="I335" s="278"/>
      <c r="J335" s="282"/>
      <c r="K335" s="389">
        <f t="shared" si="5"/>
        <v>0</v>
      </c>
      <c r="L335" s="314"/>
      <c r="M335" s="287"/>
      <c r="N335" s="278"/>
      <c r="O335" s="278"/>
      <c r="P335" s="282"/>
      <c r="Q335" s="262"/>
      <c r="R335" s="297"/>
      <c r="S335" s="262"/>
      <c r="T335" s="262"/>
      <c r="U335" s="262"/>
      <c r="V335" s="282"/>
      <c r="W335" s="282"/>
      <c r="X335" s="277"/>
    </row>
    <row r="336" spans="1:24" x14ac:dyDescent="0.25">
      <c r="A336" s="14">
        <v>331</v>
      </c>
      <c r="B336" s="15" t="s">
        <v>6</v>
      </c>
      <c r="C336" s="16" t="s">
        <v>49</v>
      </c>
      <c r="D336" s="17">
        <v>2035</v>
      </c>
      <c r="E336" s="16" t="s">
        <v>14</v>
      </c>
      <c r="F336" s="18" t="s">
        <v>15</v>
      </c>
      <c r="G336" s="192"/>
      <c r="H336" s="285"/>
      <c r="I336" s="278"/>
      <c r="J336" s="282"/>
      <c r="K336" s="389">
        <f t="shared" si="5"/>
        <v>0</v>
      </c>
      <c r="L336" s="314"/>
      <c r="M336" s="287"/>
      <c r="N336" s="278"/>
      <c r="O336" s="278"/>
      <c r="P336" s="282"/>
      <c r="Q336" s="262"/>
      <c r="R336" s="297"/>
      <c r="S336" s="262"/>
      <c r="T336" s="262"/>
      <c r="U336" s="262"/>
      <c r="V336" s="282"/>
      <c r="W336" s="282"/>
      <c r="X336" s="277"/>
    </row>
    <row r="337" spans="1:24" x14ac:dyDescent="0.25">
      <c r="A337" s="14">
        <v>332</v>
      </c>
      <c r="B337" s="15" t="s">
        <v>6</v>
      </c>
      <c r="C337" s="16" t="s">
        <v>49</v>
      </c>
      <c r="D337" s="17">
        <v>2035</v>
      </c>
      <c r="E337" s="16" t="s">
        <v>16</v>
      </c>
      <c r="F337" s="18" t="s">
        <v>17</v>
      </c>
      <c r="G337" s="192"/>
      <c r="H337" s="285"/>
      <c r="I337" s="278"/>
      <c r="J337" s="282"/>
      <c r="K337" s="389">
        <f t="shared" si="5"/>
        <v>0</v>
      </c>
      <c r="L337" s="314"/>
      <c r="M337" s="287"/>
      <c r="N337" s="278"/>
      <c r="O337" s="278"/>
      <c r="P337" s="282"/>
      <c r="Q337" s="262"/>
      <c r="R337" s="297"/>
      <c r="S337" s="262"/>
      <c r="T337" s="262"/>
      <c r="U337" s="262"/>
      <c r="V337" s="282"/>
      <c r="W337" s="282"/>
      <c r="X337" s="277"/>
    </row>
    <row r="338" spans="1:24" x14ac:dyDescent="0.25">
      <c r="A338" s="14">
        <v>333</v>
      </c>
      <c r="B338" s="15" t="s">
        <v>6</v>
      </c>
      <c r="C338" s="16" t="s">
        <v>49</v>
      </c>
      <c r="D338" s="17">
        <v>2035</v>
      </c>
      <c r="E338" s="16" t="s">
        <v>18</v>
      </c>
      <c r="F338" s="18" t="s">
        <v>19</v>
      </c>
      <c r="G338" s="192"/>
      <c r="H338" s="285"/>
      <c r="I338" s="278"/>
      <c r="J338" s="282"/>
      <c r="K338" s="389">
        <f t="shared" si="5"/>
        <v>0</v>
      </c>
      <c r="L338" s="314"/>
      <c r="M338" s="287"/>
      <c r="N338" s="278"/>
      <c r="O338" s="278"/>
      <c r="P338" s="282"/>
      <c r="Q338" s="262"/>
      <c r="R338" s="297"/>
      <c r="S338" s="262"/>
      <c r="T338" s="262"/>
      <c r="U338" s="262"/>
      <c r="V338" s="282"/>
      <c r="W338" s="282"/>
      <c r="X338" s="277"/>
    </row>
    <row r="339" spans="1:24" x14ac:dyDescent="0.25">
      <c r="A339" s="14">
        <v>334</v>
      </c>
      <c r="B339" s="15" t="s">
        <v>6</v>
      </c>
      <c r="C339" s="16" t="s">
        <v>49</v>
      </c>
      <c r="D339" s="17">
        <v>2035</v>
      </c>
      <c r="E339" s="16" t="s">
        <v>20</v>
      </c>
      <c r="F339" s="18" t="s">
        <v>21</v>
      </c>
      <c r="G339" s="192"/>
      <c r="H339" s="285"/>
      <c r="I339" s="278"/>
      <c r="J339" s="282"/>
      <c r="K339" s="389">
        <f t="shared" si="5"/>
        <v>0</v>
      </c>
      <c r="L339" s="314"/>
      <c r="M339" s="287"/>
      <c r="N339" s="278"/>
      <c r="O339" s="278"/>
      <c r="P339" s="282"/>
      <c r="Q339" s="262"/>
      <c r="R339" s="297"/>
      <c r="S339" s="262"/>
      <c r="T339" s="262"/>
      <c r="U339" s="262"/>
      <c r="V339" s="282"/>
      <c r="W339" s="282"/>
      <c r="X339" s="277"/>
    </row>
    <row r="340" spans="1:24" x14ac:dyDescent="0.25">
      <c r="A340" s="14">
        <v>335</v>
      </c>
      <c r="B340" s="15" t="s">
        <v>6</v>
      </c>
      <c r="C340" s="16" t="s">
        <v>49</v>
      </c>
      <c r="D340" s="17">
        <v>2035</v>
      </c>
      <c r="E340" s="16" t="s">
        <v>22</v>
      </c>
      <c r="F340" s="18" t="s">
        <v>23</v>
      </c>
      <c r="G340" s="192"/>
      <c r="H340" s="285"/>
      <c r="I340" s="278"/>
      <c r="J340" s="282"/>
      <c r="K340" s="389">
        <f t="shared" si="5"/>
        <v>0</v>
      </c>
      <c r="L340" s="314"/>
      <c r="M340" s="287"/>
      <c r="N340" s="278"/>
      <c r="O340" s="278"/>
      <c r="P340" s="282"/>
      <c r="Q340" s="262"/>
      <c r="R340" s="297"/>
      <c r="S340" s="262"/>
      <c r="T340" s="262"/>
      <c r="U340" s="262"/>
      <c r="V340" s="282"/>
      <c r="W340" s="282"/>
      <c r="X340" s="277"/>
    </row>
    <row r="341" spans="1:24" x14ac:dyDescent="0.25">
      <c r="A341" s="14">
        <v>336</v>
      </c>
      <c r="B341" s="15" t="s">
        <v>6</v>
      </c>
      <c r="C341" s="16" t="s">
        <v>49</v>
      </c>
      <c r="D341" s="17">
        <v>2035</v>
      </c>
      <c r="E341" s="16" t="s">
        <v>24</v>
      </c>
      <c r="F341" s="18" t="s">
        <v>25</v>
      </c>
      <c r="G341" s="192"/>
      <c r="H341" s="285"/>
      <c r="I341" s="278"/>
      <c r="J341" s="282"/>
      <c r="K341" s="389">
        <f t="shared" si="5"/>
        <v>0</v>
      </c>
      <c r="L341" s="314"/>
      <c r="M341" s="287"/>
      <c r="N341" s="278"/>
      <c r="O341" s="278"/>
      <c r="P341" s="282"/>
      <c r="Q341" s="262"/>
      <c r="R341" s="297"/>
      <c r="S341" s="262"/>
      <c r="T341" s="262"/>
      <c r="U341" s="262"/>
      <c r="V341" s="282"/>
      <c r="W341" s="282"/>
      <c r="X341" s="277"/>
    </row>
    <row r="342" spans="1:24" x14ac:dyDescent="0.25">
      <c r="A342" s="14">
        <v>337</v>
      </c>
      <c r="B342" s="15" t="s">
        <v>6</v>
      </c>
      <c r="C342" s="16" t="s">
        <v>49</v>
      </c>
      <c r="D342" s="17">
        <v>2035</v>
      </c>
      <c r="E342" s="16" t="s">
        <v>26</v>
      </c>
      <c r="F342" s="18" t="s">
        <v>27</v>
      </c>
      <c r="G342" s="192"/>
      <c r="H342" s="285"/>
      <c r="I342" s="278"/>
      <c r="J342" s="282"/>
      <c r="K342" s="389">
        <f t="shared" si="5"/>
        <v>0</v>
      </c>
      <c r="L342" s="314"/>
      <c r="M342" s="287"/>
      <c r="N342" s="278"/>
      <c r="O342" s="278"/>
      <c r="P342" s="282"/>
      <c r="Q342" s="262"/>
      <c r="R342" s="297"/>
      <c r="S342" s="262"/>
      <c r="T342" s="262"/>
      <c r="U342" s="262"/>
      <c r="V342" s="282"/>
      <c r="W342" s="282"/>
      <c r="X342" s="277"/>
    </row>
    <row r="343" spans="1:24" x14ac:dyDescent="0.25">
      <c r="A343" s="14">
        <v>338</v>
      </c>
      <c r="B343" s="15" t="s">
        <v>6</v>
      </c>
      <c r="C343" s="16" t="s">
        <v>49</v>
      </c>
      <c r="D343" s="17">
        <v>2035</v>
      </c>
      <c r="E343" s="16" t="s">
        <v>28</v>
      </c>
      <c r="F343" s="18" t="s">
        <v>29</v>
      </c>
      <c r="G343" s="192"/>
      <c r="H343" s="285"/>
      <c r="I343" s="278"/>
      <c r="J343" s="282"/>
      <c r="K343" s="389">
        <f t="shared" si="5"/>
        <v>0</v>
      </c>
      <c r="L343" s="314"/>
      <c r="M343" s="287"/>
      <c r="N343" s="278"/>
      <c r="O343" s="278"/>
      <c r="P343" s="282"/>
      <c r="Q343" s="262"/>
      <c r="R343" s="297"/>
      <c r="S343" s="262"/>
      <c r="T343" s="262"/>
      <c r="U343" s="262"/>
      <c r="V343" s="282"/>
      <c r="W343" s="282"/>
      <c r="X343" s="277"/>
    </row>
    <row r="344" spans="1:24" x14ac:dyDescent="0.25">
      <c r="A344" s="14">
        <v>339</v>
      </c>
      <c r="B344" s="15" t="s">
        <v>6</v>
      </c>
      <c r="C344" s="16" t="s">
        <v>49</v>
      </c>
      <c r="D344" s="17">
        <v>2035</v>
      </c>
      <c r="E344" s="16" t="s">
        <v>30</v>
      </c>
      <c r="F344" s="18" t="s">
        <v>31</v>
      </c>
      <c r="G344" s="192"/>
      <c r="H344" s="285"/>
      <c r="I344" s="278"/>
      <c r="J344" s="282"/>
      <c r="K344" s="389">
        <f t="shared" si="5"/>
        <v>0</v>
      </c>
      <c r="L344" s="314"/>
      <c r="M344" s="287"/>
      <c r="N344" s="278"/>
      <c r="O344" s="278"/>
      <c r="P344" s="282"/>
      <c r="Q344" s="262"/>
      <c r="R344" s="297"/>
      <c r="S344" s="262"/>
      <c r="T344" s="262"/>
      <c r="U344" s="262"/>
      <c r="V344" s="282"/>
      <c r="W344" s="282"/>
      <c r="X344" s="277"/>
    </row>
    <row r="345" spans="1:24" x14ac:dyDescent="0.25">
      <c r="A345" s="14">
        <v>340</v>
      </c>
      <c r="B345" s="15" t="s">
        <v>6</v>
      </c>
      <c r="C345" s="16" t="s">
        <v>49</v>
      </c>
      <c r="D345" s="17">
        <v>2035</v>
      </c>
      <c r="E345" s="16" t="s">
        <v>32</v>
      </c>
      <c r="F345" s="18" t="s">
        <v>33</v>
      </c>
      <c r="G345" s="192"/>
      <c r="H345" s="285"/>
      <c r="I345" s="278"/>
      <c r="J345" s="282"/>
      <c r="K345" s="389">
        <f t="shared" si="5"/>
        <v>0</v>
      </c>
      <c r="L345" s="314"/>
      <c r="M345" s="287"/>
      <c r="N345" s="278"/>
      <c r="O345" s="278"/>
      <c r="P345" s="282"/>
      <c r="Q345" s="262"/>
      <c r="R345" s="297"/>
      <c r="S345" s="262"/>
      <c r="T345" s="262"/>
      <c r="U345" s="262"/>
      <c r="V345" s="282"/>
      <c r="W345" s="282"/>
      <c r="X345" s="277"/>
    </row>
    <row r="346" spans="1:24" x14ac:dyDescent="0.25">
      <c r="A346" s="14">
        <v>341</v>
      </c>
      <c r="B346" s="15" t="s">
        <v>6</v>
      </c>
      <c r="C346" s="16" t="s">
        <v>49</v>
      </c>
      <c r="D346" s="17">
        <v>2035</v>
      </c>
      <c r="E346" s="16" t="s">
        <v>34</v>
      </c>
      <c r="F346" s="18" t="s">
        <v>35</v>
      </c>
      <c r="G346" s="192"/>
      <c r="H346" s="285"/>
      <c r="I346" s="278"/>
      <c r="J346" s="282"/>
      <c r="K346" s="389">
        <f t="shared" si="5"/>
        <v>0</v>
      </c>
      <c r="L346" s="314"/>
      <c r="M346" s="287"/>
      <c r="N346" s="278"/>
      <c r="O346" s="278"/>
      <c r="P346" s="282"/>
      <c r="Q346" s="262"/>
      <c r="R346" s="297"/>
      <c r="S346" s="262"/>
      <c r="T346" s="262"/>
      <c r="U346" s="262"/>
      <c r="V346" s="282"/>
      <c r="W346" s="282"/>
      <c r="X346" s="277"/>
    </row>
    <row r="347" spans="1:24" x14ac:dyDescent="0.25">
      <c r="A347" s="14">
        <v>342</v>
      </c>
      <c r="B347" s="15" t="s">
        <v>6</v>
      </c>
      <c r="C347" s="16" t="s">
        <v>49</v>
      </c>
      <c r="D347" s="17">
        <v>2035</v>
      </c>
      <c r="E347" s="16" t="s">
        <v>36</v>
      </c>
      <c r="F347" s="18" t="s">
        <v>37</v>
      </c>
      <c r="G347" s="192"/>
      <c r="H347" s="285"/>
      <c r="I347" s="278"/>
      <c r="J347" s="282"/>
      <c r="K347" s="389">
        <f t="shared" si="5"/>
        <v>0</v>
      </c>
      <c r="L347" s="314"/>
      <c r="M347" s="287"/>
      <c r="N347" s="278"/>
      <c r="O347" s="278"/>
      <c r="P347" s="282"/>
      <c r="Q347" s="262"/>
      <c r="R347" s="297"/>
      <c r="S347" s="262"/>
      <c r="T347" s="262"/>
      <c r="U347" s="262"/>
      <c r="V347" s="282"/>
      <c r="W347" s="282"/>
      <c r="X347" s="277"/>
    </row>
    <row r="348" spans="1:24" x14ac:dyDescent="0.25">
      <c r="A348" s="14">
        <v>343</v>
      </c>
      <c r="B348" s="15" t="s">
        <v>6</v>
      </c>
      <c r="C348" s="16" t="s">
        <v>49</v>
      </c>
      <c r="D348" s="17">
        <v>2035</v>
      </c>
      <c r="E348" s="16" t="s">
        <v>38</v>
      </c>
      <c r="F348" s="18" t="s">
        <v>39</v>
      </c>
      <c r="G348" s="192"/>
      <c r="H348" s="285"/>
      <c r="I348" s="278"/>
      <c r="J348" s="282"/>
      <c r="K348" s="389">
        <f t="shared" si="5"/>
        <v>0</v>
      </c>
      <c r="L348" s="314"/>
      <c r="M348" s="287"/>
      <c r="N348" s="278"/>
      <c r="O348" s="278"/>
      <c r="P348" s="282"/>
      <c r="Q348" s="262"/>
      <c r="R348" s="297"/>
      <c r="S348" s="262"/>
      <c r="T348" s="262"/>
      <c r="U348" s="262"/>
      <c r="V348" s="282"/>
      <c r="W348" s="282"/>
      <c r="X348" s="277"/>
    </row>
    <row r="349" spans="1:24" x14ac:dyDescent="0.25">
      <c r="A349" s="14">
        <v>344</v>
      </c>
      <c r="B349" s="15" t="s">
        <v>6</v>
      </c>
      <c r="C349" s="16" t="s">
        <v>49</v>
      </c>
      <c r="D349" s="17">
        <v>2035</v>
      </c>
      <c r="E349" s="16" t="s">
        <v>40</v>
      </c>
      <c r="F349" s="18" t="s">
        <v>41</v>
      </c>
      <c r="G349" s="192"/>
      <c r="H349" s="285"/>
      <c r="I349" s="278"/>
      <c r="J349" s="282"/>
      <c r="K349" s="389">
        <f t="shared" si="5"/>
        <v>0</v>
      </c>
      <c r="L349" s="314"/>
      <c r="M349" s="287"/>
      <c r="N349" s="278"/>
      <c r="O349" s="278"/>
      <c r="P349" s="282"/>
      <c r="Q349" s="262"/>
      <c r="R349" s="297"/>
      <c r="S349" s="262"/>
      <c r="T349" s="262"/>
      <c r="U349" s="262"/>
      <c r="V349" s="282"/>
      <c r="W349" s="282"/>
      <c r="X349" s="277"/>
    </row>
    <row r="350" spans="1:24" x14ac:dyDescent="0.25">
      <c r="A350" s="14">
        <v>345</v>
      </c>
      <c r="B350" s="15" t="s">
        <v>6</v>
      </c>
      <c r="C350" s="16" t="s">
        <v>49</v>
      </c>
      <c r="D350" s="17">
        <v>2035</v>
      </c>
      <c r="E350" s="16" t="s">
        <v>42</v>
      </c>
      <c r="F350" s="18" t="s">
        <v>43</v>
      </c>
      <c r="G350" s="192"/>
      <c r="H350" s="285"/>
      <c r="I350" s="278"/>
      <c r="J350" s="282"/>
      <c r="K350" s="389">
        <f t="shared" si="5"/>
        <v>0</v>
      </c>
      <c r="L350" s="314"/>
      <c r="M350" s="287"/>
      <c r="N350" s="278"/>
      <c r="O350" s="278"/>
      <c r="P350" s="282"/>
      <c r="Q350" s="262"/>
      <c r="R350" s="297"/>
      <c r="S350" s="262"/>
      <c r="T350" s="262"/>
      <c r="U350" s="262"/>
      <c r="V350" s="282"/>
      <c r="W350" s="282"/>
      <c r="X350" s="277"/>
    </row>
    <row r="351" spans="1:24" x14ac:dyDescent="0.25">
      <c r="A351" s="14">
        <v>346</v>
      </c>
      <c r="B351" s="15" t="s">
        <v>6</v>
      </c>
      <c r="C351" s="16" t="s">
        <v>49</v>
      </c>
      <c r="D351" s="17">
        <v>2035</v>
      </c>
      <c r="E351" s="16" t="s">
        <v>44</v>
      </c>
      <c r="F351" s="18" t="s">
        <v>45</v>
      </c>
      <c r="G351" s="192"/>
      <c r="H351" s="285"/>
      <c r="I351" s="278"/>
      <c r="J351" s="282"/>
      <c r="K351" s="389">
        <f t="shared" si="5"/>
        <v>0</v>
      </c>
      <c r="L351" s="314"/>
      <c r="M351" s="287"/>
      <c r="N351" s="278"/>
      <c r="O351" s="278"/>
      <c r="P351" s="282"/>
      <c r="Q351" s="262"/>
      <c r="R351" s="297"/>
      <c r="S351" s="262"/>
      <c r="T351" s="262"/>
      <c r="U351" s="262"/>
      <c r="V351" s="282"/>
      <c r="W351" s="282"/>
      <c r="X351" s="277"/>
    </row>
    <row r="352" spans="1:24" x14ac:dyDescent="0.25">
      <c r="A352" s="14">
        <v>347</v>
      </c>
      <c r="B352" s="15" t="s">
        <v>6</v>
      </c>
      <c r="C352" s="16" t="s">
        <v>49</v>
      </c>
      <c r="D352" s="17">
        <v>2035</v>
      </c>
      <c r="E352" s="16" t="s">
        <v>46</v>
      </c>
      <c r="F352" s="18" t="s">
        <v>47</v>
      </c>
      <c r="G352" s="192"/>
      <c r="H352" s="285"/>
      <c r="I352" s="278"/>
      <c r="J352" s="282"/>
      <c r="K352" s="389">
        <f t="shared" si="5"/>
        <v>0</v>
      </c>
      <c r="L352" s="314"/>
      <c r="M352" s="287"/>
      <c r="N352" s="278"/>
      <c r="O352" s="278"/>
      <c r="P352" s="282"/>
      <c r="Q352" s="262"/>
      <c r="R352" s="297"/>
      <c r="S352" s="262"/>
      <c r="T352" s="262"/>
      <c r="U352" s="262"/>
      <c r="V352" s="282"/>
      <c r="W352" s="282"/>
      <c r="X352" s="277"/>
    </row>
    <row r="353" spans="1:24" x14ac:dyDescent="0.25">
      <c r="A353" s="14">
        <v>348</v>
      </c>
      <c r="B353" s="15" t="s">
        <v>6</v>
      </c>
      <c r="C353" s="16" t="s">
        <v>49</v>
      </c>
      <c r="D353" s="17">
        <v>2035</v>
      </c>
      <c r="E353" s="16" t="s">
        <v>125</v>
      </c>
      <c r="F353" s="18" t="s">
        <v>127</v>
      </c>
      <c r="G353" s="193"/>
      <c r="H353" s="285"/>
      <c r="I353" s="298"/>
      <c r="J353" s="299"/>
      <c r="K353" s="390">
        <f t="shared" si="5"/>
        <v>0</v>
      </c>
      <c r="L353" s="314"/>
      <c r="M353" s="287"/>
      <c r="N353" s="298"/>
      <c r="O353" s="298"/>
      <c r="P353" s="299"/>
      <c r="Q353" s="300"/>
      <c r="R353" s="301"/>
      <c r="S353" s="300"/>
      <c r="T353" s="300"/>
      <c r="U353" s="300"/>
      <c r="V353" s="299"/>
      <c r="W353" s="299"/>
      <c r="X353" s="302"/>
    </row>
    <row r="354" spans="1:24" x14ac:dyDescent="0.25">
      <c r="A354" s="14">
        <v>349</v>
      </c>
      <c r="B354" s="15" t="s">
        <v>6</v>
      </c>
      <c r="C354" s="16" t="s">
        <v>49</v>
      </c>
      <c r="D354" s="17">
        <v>2035</v>
      </c>
      <c r="E354" s="16" t="s">
        <v>125</v>
      </c>
      <c r="F354" s="18" t="s">
        <v>126</v>
      </c>
      <c r="G354" s="193"/>
      <c r="H354" s="285"/>
      <c r="I354" s="298"/>
      <c r="J354" s="299"/>
      <c r="K354" s="390">
        <f t="shared" si="5"/>
        <v>0</v>
      </c>
      <c r="L354" s="314"/>
      <c r="M354" s="287"/>
      <c r="N354" s="298"/>
      <c r="O354" s="298"/>
      <c r="P354" s="299"/>
      <c r="Q354" s="300"/>
      <c r="R354" s="301"/>
      <c r="S354" s="300"/>
      <c r="T354" s="300"/>
      <c r="U354" s="300"/>
      <c r="V354" s="299"/>
      <c r="W354" s="299"/>
      <c r="X354" s="302"/>
    </row>
    <row r="355" spans="1:24" x14ac:dyDescent="0.25">
      <c r="A355" s="14">
        <v>350</v>
      </c>
      <c r="B355" s="27" t="s">
        <v>6</v>
      </c>
      <c r="C355" s="28" t="s">
        <v>49</v>
      </c>
      <c r="D355" s="29">
        <v>2035</v>
      </c>
      <c r="E355" s="28" t="s">
        <v>125</v>
      </c>
      <c r="F355" s="19" t="s">
        <v>124</v>
      </c>
      <c r="G355" s="193"/>
      <c r="H355" s="285"/>
      <c r="I355" s="298"/>
      <c r="J355" s="299"/>
      <c r="K355" s="390">
        <f t="shared" si="5"/>
        <v>0</v>
      </c>
      <c r="L355" s="197"/>
      <c r="M355" s="287"/>
      <c r="N355" s="199"/>
      <c r="O355" s="199"/>
      <c r="P355" s="200"/>
      <c r="Q355" s="201"/>
      <c r="R355" s="202"/>
      <c r="S355" s="201"/>
      <c r="T355" s="201"/>
      <c r="U355" s="201"/>
      <c r="V355" s="200"/>
      <c r="W355" s="200"/>
      <c r="X355" s="203"/>
    </row>
    <row r="356" spans="1:24" ht="15.75" thickBot="1" x14ac:dyDescent="0.3">
      <c r="A356" s="14">
        <v>351</v>
      </c>
      <c r="B356" s="61" t="s">
        <v>6</v>
      </c>
      <c r="C356" s="62" t="s">
        <v>49</v>
      </c>
      <c r="D356" s="63">
        <v>2035</v>
      </c>
      <c r="E356" s="64" t="s">
        <v>125</v>
      </c>
      <c r="F356" s="65" t="s">
        <v>132</v>
      </c>
      <c r="G356" s="194"/>
      <c r="H356" s="271"/>
      <c r="I356" s="312"/>
      <c r="J356" s="313"/>
      <c r="K356" s="391">
        <f t="shared" si="5"/>
        <v>0</v>
      </c>
      <c r="L356" s="198"/>
      <c r="M356" s="272"/>
      <c r="N356" s="204"/>
      <c r="O356" s="204"/>
      <c r="P356" s="205"/>
      <c r="Q356" s="206"/>
      <c r="R356" s="207"/>
      <c r="S356" s="206"/>
      <c r="T356" s="206"/>
      <c r="U356" s="206"/>
      <c r="V356" s="205"/>
      <c r="W356" s="205"/>
      <c r="X356" s="208"/>
    </row>
    <row r="357" spans="1:24" x14ac:dyDescent="0.25">
      <c r="A357" s="14">
        <v>352</v>
      </c>
      <c r="B357" s="49" t="s">
        <v>6</v>
      </c>
      <c r="C357" s="50" t="s">
        <v>49</v>
      </c>
      <c r="D357" s="51">
        <v>2040</v>
      </c>
      <c r="E357" s="75" t="s">
        <v>125</v>
      </c>
      <c r="F357" s="76" t="s">
        <v>141</v>
      </c>
      <c r="G357" s="191"/>
      <c r="H357" s="311"/>
      <c r="I357" s="181">
        <f>SUM(I358,I361,I364,I387,I388)</f>
        <v>0</v>
      </c>
      <c r="J357" s="181">
        <f>SUM(J358,J361,J364,J387,J388)</f>
        <v>0</v>
      </c>
      <c r="K357" s="388">
        <f t="shared" si="5"/>
        <v>0</v>
      </c>
      <c r="L357" s="191"/>
      <c r="M357" s="181">
        <f>SUM(M358,M361,M364,M387,M388)</f>
        <v>0</v>
      </c>
      <c r="N357" s="181">
        <f>SUM(N358,N361,N364)</f>
        <v>0</v>
      </c>
      <c r="O357" s="181">
        <f>SUM(O358,O361,O364)</f>
        <v>0</v>
      </c>
      <c r="P357" s="181">
        <f>SUM(P358,P361,P364)</f>
        <v>0</v>
      </c>
      <c r="Q357" s="224"/>
      <c r="R357" s="225"/>
      <c r="S357" s="224"/>
      <c r="T357" s="224"/>
      <c r="U357" s="224"/>
      <c r="V357" s="181">
        <f>SUM(V358,V361,V364)</f>
        <v>0</v>
      </c>
      <c r="W357" s="181">
        <f>SUM(W358,W361,W364,W387,W388)</f>
        <v>0</v>
      </c>
      <c r="X357" s="189">
        <f>SUM(X358,X361,X364,X387,X388)</f>
        <v>0</v>
      </c>
    </row>
    <row r="358" spans="1:24" x14ac:dyDescent="0.25">
      <c r="A358" s="14">
        <v>353</v>
      </c>
      <c r="B358" s="27" t="s">
        <v>6</v>
      </c>
      <c r="C358" s="28" t="s">
        <v>49</v>
      </c>
      <c r="D358" s="29">
        <v>2040</v>
      </c>
      <c r="E358" s="28" t="s">
        <v>125</v>
      </c>
      <c r="F358" s="19" t="s">
        <v>123</v>
      </c>
      <c r="G358" s="192"/>
      <c r="H358" s="285"/>
      <c r="I358" s="185">
        <f>SUM(I359:I360)</f>
        <v>0</v>
      </c>
      <c r="J358" s="185">
        <f>SUM(J359:J360)</f>
        <v>0</v>
      </c>
      <c r="K358" s="389">
        <f t="shared" si="5"/>
        <v>0</v>
      </c>
      <c r="L358" s="192"/>
      <c r="M358" s="314"/>
      <c r="N358" s="185">
        <f>SUM(N359:N360)</f>
        <v>0</v>
      </c>
      <c r="O358" s="185">
        <f>SUM(O359:O360)</f>
        <v>0</v>
      </c>
      <c r="P358" s="185">
        <f>SUM(P359:P360)</f>
        <v>0</v>
      </c>
      <c r="Q358" s="328">
        <f>IF($K358=0,0,SUMPRODUCT($K359:$K360,Q359:Q360)/SUM($K359:$K360))</f>
        <v>0</v>
      </c>
      <c r="R358" s="328">
        <f>IF($K358=0,0,SUMPRODUCT($K359:$K360,R359:R360)/SUM($K359:$K360))</f>
        <v>0</v>
      </c>
      <c r="S358" s="328">
        <f>IF($K358=0,0,SUMPRODUCT($K359:$K360,S359:S360)/SUM($K359:$K360))</f>
        <v>0</v>
      </c>
      <c r="T358" s="328">
        <f>IF($K358=0,0,SUMPRODUCT($K359:$K360,T359:T360)/SUM($K359:$K360))</f>
        <v>0</v>
      </c>
      <c r="U358" s="328">
        <f>IF($K358=0,0,SUMPRODUCT($K359:$K360,U359:U360)/SUM($K359:$K360))</f>
        <v>0</v>
      </c>
      <c r="V358" s="185">
        <f>SUM(V359:V360)</f>
        <v>0</v>
      </c>
      <c r="W358" s="185">
        <f>SUM(W359:W360)</f>
        <v>0</v>
      </c>
      <c r="X358" s="160">
        <f>SUM(X359:X360)</f>
        <v>0</v>
      </c>
    </row>
    <row r="359" spans="1:24" x14ac:dyDescent="0.25">
      <c r="A359" s="14">
        <v>354</v>
      </c>
      <c r="B359" s="15" t="s">
        <v>6</v>
      </c>
      <c r="C359" s="16" t="s">
        <v>49</v>
      </c>
      <c r="D359" s="17">
        <v>2040</v>
      </c>
      <c r="E359" s="28" t="s">
        <v>125</v>
      </c>
      <c r="F359" s="18" t="s">
        <v>121</v>
      </c>
      <c r="G359" s="192"/>
      <c r="H359" s="285"/>
      <c r="I359" s="278"/>
      <c r="J359" s="282"/>
      <c r="K359" s="389">
        <f t="shared" si="5"/>
        <v>0</v>
      </c>
      <c r="L359" s="197"/>
      <c r="M359" s="196"/>
      <c r="N359" s="278"/>
      <c r="O359" s="278"/>
      <c r="P359" s="282"/>
      <c r="Q359" s="262"/>
      <c r="R359" s="262"/>
      <c r="S359" s="262"/>
      <c r="T359" s="262"/>
      <c r="U359" s="262"/>
      <c r="V359" s="282"/>
      <c r="W359" s="282"/>
      <c r="X359" s="277"/>
    </row>
    <row r="360" spans="1:24" x14ac:dyDescent="0.25">
      <c r="A360" s="14">
        <v>355</v>
      </c>
      <c r="B360" s="15" t="s">
        <v>6</v>
      </c>
      <c r="C360" s="16" t="s">
        <v>49</v>
      </c>
      <c r="D360" s="17">
        <v>2040</v>
      </c>
      <c r="E360" s="28" t="s">
        <v>125</v>
      </c>
      <c r="F360" s="18" t="s">
        <v>122</v>
      </c>
      <c r="G360" s="192"/>
      <c r="H360" s="285"/>
      <c r="I360" s="278"/>
      <c r="J360" s="282"/>
      <c r="K360" s="389">
        <f t="shared" si="5"/>
        <v>0</v>
      </c>
      <c r="L360" s="197"/>
      <c r="M360" s="196"/>
      <c r="N360" s="278"/>
      <c r="O360" s="278"/>
      <c r="P360" s="282"/>
      <c r="Q360" s="262"/>
      <c r="R360" s="262"/>
      <c r="S360" s="262"/>
      <c r="T360" s="262"/>
      <c r="U360" s="262"/>
      <c r="V360" s="282"/>
      <c r="W360" s="282"/>
      <c r="X360" s="277"/>
    </row>
    <row r="361" spans="1:24" x14ac:dyDescent="0.25">
      <c r="A361" s="14">
        <v>356</v>
      </c>
      <c r="B361" s="27" t="s">
        <v>6</v>
      </c>
      <c r="C361" s="28" t="s">
        <v>49</v>
      </c>
      <c r="D361" s="29">
        <v>2040</v>
      </c>
      <c r="E361" s="16" t="s">
        <v>125</v>
      </c>
      <c r="F361" s="138" t="s">
        <v>222</v>
      </c>
      <c r="G361" s="192"/>
      <c r="H361" s="285"/>
      <c r="I361" s="185">
        <f>SUM(I362:I363)</f>
        <v>0</v>
      </c>
      <c r="J361" s="185">
        <f>SUM(J362:J363)</f>
        <v>0</v>
      </c>
      <c r="K361" s="389">
        <f t="shared" si="5"/>
        <v>0</v>
      </c>
      <c r="L361" s="192"/>
      <c r="M361" s="314"/>
      <c r="N361" s="185">
        <f>SUM(N362:N363)</f>
        <v>0</v>
      </c>
      <c r="O361" s="185">
        <f>SUM(O362:O363)</f>
        <v>0</v>
      </c>
      <c r="P361" s="185">
        <f>SUM(P362:P363)</f>
        <v>0</v>
      </c>
      <c r="Q361" s="328">
        <f>IF($K361=0,0,SUMPRODUCT($K362:$K363,Q362:Q363)/SUM($K362:$K363))</f>
        <v>0</v>
      </c>
      <c r="R361" s="328">
        <f>IF($K361=0,0,SUMPRODUCT($K362:$K363,R362:R363)/SUM($K362:$K363))</f>
        <v>0</v>
      </c>
      <c r="S361" s="328">
        <f>IF($K361=0,0,SUMPRODUCT($K362:$K363,S362:S363)/SUM($K362:$K363))</f>
        <v>0</v>
      </c>
      <c r="T361" s="328">
        <f>IF($K361=0,0,SUMPRODUCT($K362:$K363,T362:T363)/SUM($K362:$K363))</f>
        <v>0</v>
      </c>
      <c r="U361" s="328">
        <f>IF($K361=0,0,SUMPRODUCT($K362:$K363,U362:U363)/SUM($K362:$K363))</f>
        <v>0</v>
      </c>
      <c r="V361" s="185">
        <f>SUM(V362:V363)</f>
        <v>0</v>
      </c>
      <c r="W361" s="185">
        <f>SUM(W362:W363)</f>
        <v>0</v>
      </c>
      <c r="X361" s="160">
        <f>SUM(X362:X363)</f>
        <v>0</v>
      </c>
    </row>
    <row r="362" spans="1:24" x14ac:dyDescent="0.25">
      <c r="A362" s="14">
        <v>357</v>
      </c>
      <c r="B362" s="15" t="s">
        <v>6</v>
      </c>
      <c r="C362" s="16" t="s">
        <v>49</v>
      </c>
      <c r="D362" s="17">
        <v>2040</v>
      </c>
      <c r="E362" s="16" t="s">
        <v>125</v>
      </c>
      <c r="F362" s="18" t="s">
        <v>223</v>
      </c>
      <c r="G362" s="192"/>
      <c r="H362" s="285"/>
      <c r="I362" s="278"/>
      <c r="J362" s="282"/>
      <c r="K362" s="389">
        <f t="shared" si="5"/>
        <v>0</v>
      </c>
      <c r="L362" s="197"/>
      <c r="M362" s="196"/>
      <c r="N362" s="278"/>
      <c r="O362" s="278"/>
      <c r="P362" s="282"/>
      <c r="Q362" s="262"/>
      <c r="R362" s="262"/>
      <c r="S362" s="262"/>
      <c r="T362" s="262"/>
      <c r="U362" s="262"/>
      <c r="V362" s="282"/>
      <c r="W362" s="282"/>
      <c r="X362" s="277"/>
    </row>
    <row r="363" spans="1:24" x14ac:dyDescent="0.25">
      <c r="A363" s="14">
        <v>358</v>
      </c>
      <c r="B363" s="15" t="s">
        <v>6</v>
      </c>
      <c r="C363" s="16" t="s">
        <v>49</v>
      </c>
      <c r="D363" s="17">
        <v>2040</v>
      </c>
      <c r="E363" s="16" t="s">
        <v>125</v>
      </c>
      <c r="F363" s="18" t="s">
        <v>108</v>
      </c>
      <c r="G363" s="192"/>
      <c r="H363" s="285"/>
      <c r="I363" s="278"/>
      <c r="J363" s="282"/>
      <c r="K363" s="389">
        <f t="shared" si="5"/>
        <v>0</v>
      </c>
      <c r="L363" s="197"/>
      <c r="M363" s="196"/>
      <c r="N363" s="278"/>
      <c r="O363" s="278"/>
      <c r="P363" s="282"/>
      <c r="Q363" s="262"/>
      <c r="R363" s="262"/>
      <c r="S363" s="262"/>
      <c r="T363" s="262"/>
      <c r="U363" s="262"/>
      <c r="V363" s="282"/>
      <c r="W363" s="282"/>
      <c r="X363" s="277"/>
    </row>
    <row r="364" spans="1:24" x14ac:dyDescent="0.25">
      <c r="A364" s="14">
        <v>359</v>
      </c>
      <c r="B364" s="27" t="s">
        <v>6</v>
      </c>
      <c r="C364" s="28" t="s">
        <v>49</v>
      </c>
      <c r="D364" s="29">
        <v>2040</v>
      </c>
      <c r="E364" s="28" t="s">
        <v>125</v>
      </c>
      <c r="F364" s="19" t="s">
        <v>107</v>
      </c>
      <c r="G364" s="192"/>
      <c r="H364" s="285"/>
      <c r="I364" s="185">
        <f>SUM(I365:I386)</f>
        <v>0</v>
      </c>
      <c r="J364" s="185">
        <f>SUM(J365:J386)</f>
        <v>0</v>
      </c>
      <c r="K364" s="389">
        <f t="shared" si="5"/>
        <v>0</v>
      </c>
      <c r="L364" s="185">
        <v>0</v>
      </c>
      <c r="M364" s="185">
        <f>SUM(M365:M386)</f>
        <v>0</v>
      </c>
      <c r="N364" s="185">
        <f>SUM(N365:N386)</f>
        <v>0</v>
      </c>
      <c r="O364" s="185">
        <f>SUM(O365:O386)</f>
        <v>0</v>
      </c>
      <c r="P364" s="185">
        <f>SUM(P365:P386)</f>
        <v>0</v>
      </c>
      <c r="Q364" s="328">
        <f>IF($K364=0,0,SUMPRODUCT($K365:$K386,Q365:Q386)/SUM($K365:$K386))</f>
        <v>0</v>
      </c>
      <c r="R364" s="328">
        <f>IF($K364=0,0,SUMPRODUCT($K365:$K386,R365:R386)/SUM($K365:$K386))</f>
        <v>0</v>
      </c>
      <c r="S364" s="328">
        <f>IF($K364=0,0,SUMPRODUCT($K365:$K386,S365:S386)/SUM($K365:$K386))</f>
        <v>0</v>
      </c>
      <c r="T364" s="328">
        <f>IF($K364=0,0,SUMPRODUCT($K365:$K386,T365:T386)/SUM($K365:$K386))</f>
        <v>0</v>
      </c>
      <c r="U364" s="328">
        <f>IF($K364=0,0,SUMPRODUCT($K365:$K386,U365:U386)/SUM($K365:$K386))</f>
        <v>0</v>
      </c>
      <c r="V364" s="185">
        <f>SUM(V365:V386)</f>
        <v>0</v>
      </c>
      <c r="W364" s="185">
        <f>SUM(W365:W386)</f>
        <v>0</v>
      </c>
      <c r="X364" s="160">
        <f>SUM(X365:X386)</f>
        <v>0</v>
      </c>
    </row>
    <row r="365" spans="1:24" x14ac:dyDescent="0.25">
      <c r="A365" s="14">
        <v>360</v>
      </c>
      <c r="B365" s="15" t="s">
        <v>6</v>
      </c>
      <c r="C365" s="16" t="s">
        <v>49</v>
      </c>
      <c r="D365" s="17">
        <v>2040</v>
      </c>
      <c r="E365" s="16" t="s">
        <v>8</v>
      </c>
      <c r="F365" s="18" t="s">
        <v>9</v>
      </c>
      <c r="G365" s="192"/>
      <c r="H365" s="285"/>
      <c r="I365" s="278"/>
      <c r="J365" s="282"/>
      <c r="K365" s="389">
        <f t="shared" si="5"/>
        <v>0</v>
      </c>
      <c r="L365" s="314"/>
      <c r="M365" s="287"/>
      <c r="N365" s="278"/>
      <c r="O365" s="278"/>
      <c r="P365" s="282"/>
      <c r="Q365" s="262"/>
      <c r="R365" s="297"/>
      <c r="S365" s="262"/>
      <c r="T365" s="262"/>
      <c r="U365" s="262"/>
      <c r="V365" s="282"/>
      <c r="W365" s="282"/>
      <c r="X365" s="277"/>
    </row>
    <row r="366" spans="1:24" x14ac:dyDescent="0.25">
      <c r="A366" s="14">
        <v>361</v>
      </c>
      <c r="B366" s="15" t="s">
        <v>6</v>
      </c>
      <c r="C366" s="16" t="s">
        <v>49</v>
      </c>
      <c r="D366" s="17">
        <v>2040</v>
      </c>
      <c r="E366" s="16" t="s">
        <v>10</v>
      </c>
      <c r="F366" s="18" t="s">
        <v>11</v>
      </c>
      <c r="G366" s="192"/>
      <c r="H366" s="285"/>
      <c r="I366" s="278"/>
      <c r="J366" s="282"/>
      <c r="K366" s="389">
        <f t="shared" si="5"/>
        <v>0</v>
      </c>
      <c r="L366" s="314"/>
      <c r="M366" s="287"/>
      <c r="N366" s="278"/>
      <c r="O366" s="278"/>
      <c r="P366" s="282"/>
      <c r="Q366" s="262"/>
      <c r="R366" s="297"/>
      <c r="S366" s="262"/>
      <c r="T366" s="262"/>
      <c r="U366" s="262"/>
      <c r="V366" s="282"/>
      <c r="W366" s="282"/>
      <c r="X366" s="277"/>
    </row>
    <row r="367" spans="1:24" x14ac:dyDescent="0.25">
      <c r="A367" s="14">
        <v>362</v>
      </c>
      <c r="B367" s="15" t="s">
        <v>6</v>
      </c>
      <c r="C367" s="16" t="s">
        <v>49</v>
      </c>
      <c r="D367" s="17">
        <v>2040</v>
      </c>
      <c r="E367" s="16" t="s">
        <v>12</v>
      </c>
      <c r="F367" s="18" t="s">
        <v>13</v>
      </c>
      <c r="G367" s="192"/>
      <c r="H367" s="285"/>
      <c r="I367" s="278"/>
      <c r="J367" s="282"/>
      <c r="K367" s="389">
        <f t="shared" si="5"/>
        <v>0</v>
      </c>
      <c r="L367" s="314"/>
      <c r="M367" s="287"/>
      <c r="N367" s="278"/>
      <c r="O367" s="278"/>
      <c r="P367" s="282"/>
      <c r="Q367" s="262"/>
      <c r="R367" s="297"/>
      <c r="S367" s="262"/>
      <c r="T367" s="262"/>
      <c r="U367" s="262"/>
      <c r="V367" s="282"/>
      <c r="W367" s="282"/>
      <c r="X367" s="277"/>
    </row>
    <row r="368" spans="1:24" x14ac:dyDescent="0.25">
      <c r="A368" s="14">
        <v>363</v>
      </c>
      <c r="B368" s="15" t="s">
        <v>6</v>
      </c>
      <c r="C368" s="16" t="s">
        <v>49</v>
      </c>
      <c r="D368" s="17">
        <v>2040</v>
      </c>
      <c r="E368" s="16" t="s">
        <v>14</v>
      </c>
      <c r="F368" s="18" t="s">
        <v>15</v>
      </c>
      <c r="G368" s="192"/>
      <c r="H368" s="285"/>
      <c r="I368" s="278"/>
      <c r="J368" s="282"/>
      <c r="K368" s="389">
        <f t="shared" si="5"/>
        <v>0</v>
      </c>
      <c r="L368" s="314"/>
      <c r="M368" s="287"/>
      <c r="N368" s="278"/>
      <c r="O368" s="278"/>
      <c r="P368" s="282"/>
      <c r="Q368" s="262"/>
      <c r="R368" s="297"/>
      <c r="S368" s="262"/>
      <c r="T368" s="262"/>
      <c r="U368" s="262"/>
      <c r="V368" s="282"/>
      <c r="W368" s="282"/>
      <c r="X368" s="277"/>
    </row>
    <row r="369" spans="1:24" x14ac:dyDescent="0.25">
      <c r="A369" s="14">
        <v>364</v>
      </c>
      <c r="B369" s="15" t="s">
        <v>6</v>
      </c>
      <c r="C369" s="16" t="s">
        <v>49</v>
      </c>
      <c r="D369" s="17">
        <v>2040</v>
      </c>
      <c r="E369" s="16" t="s">
        <v>16</v>
      </c>
      <c r="F369" s="18" t="s">
        <v>17</v>
      </c>
      <c r="G369" s="192"/>
      <c r="H369" s="285"/>
      <c r="I369" s="278"/>
      <c r="J369" s="282"/>
      <c r="K369" s="389">
        <f t="shared" si="5"/>
        <v>0</v>
      </c>
      <c r="L369" s="314"/>
      <c r="M369" s="287"/>
      <c r="N369" s="278"/>
      <c r="O369" s="278"/>
      <c r="P369" s="282"/>
      <c r="Q369" s="262"/>
      <c r="R369" s="297"/>
      <c r="S369" s="262"/>
      <c r="T369" s="262"/>
      <c r="U369" s="262"/>
      <c r="V369" s="282"/>
      <c r="W369" s="282"/>
      <c r="X369" s="277"/>
    </row>
    <row r="370" spans="1:24" x14ac:dyDescent="0.25">
      <c r="A370" s="14">
        <v>365</v>
      </c>
      <c r="B370" s="15" t="s">
        <v>6</v>
      </c>
      <c r="C370" s="16" t="s">
        <v>49</v>
      </c>
      <c r="D370" s="17">
        <v>2040</v>
      </c>
      <c r="E370" s="16" t="s">
        <v>18</v>
      </c>
      <c r="F370" s="18" t="s">
        <v>19</v>
      </c>
      <c r="G370" s="192"/>
      <c r="H370" s="285"/>
      <c r="I370" s="278"/>
      <c r="J370" s="282"/>
      <c r="K370" s="389">
        <f t="shared" si="5"/>
        <v>0</v>
      </c>
      <c r="L370" s="314"/>
      <c r="M370" s="287"/>
      <c r="N370" s="278"/>
      <c r="O370" s="278"/>
      <c r="P370" s="282"/>
      <c r="Q370" s="262"/>
      <c r="R370" s="297"/>
      <c r="S370" s="262"/>
      <c r="T370" s="262"/>
      <c r="U370" s="262"/>
      <c r="V370" s="282"/>
      <c r="W370" s="282"/>
      <c r="X370" s="277"/>
    </row>
    <row r="371" spans="1:24" x14ac:dyDescent="0.25">
      <c r="A371" s="14">
        <v>366</v>
      </c>
      <c r="B371" s="15" t="s">
        <v>6</v>
      </c>
      <c r="C371" s="16" t="s">
        <v>49</v>
      </c>
      <c r="D371" s="17">
        <v>2040</v>
      </c>
      <c r="E371" s="16" t="s">
        <v>20</v>
      </c>
      <c r="F371" s="18" t="s">
        <v>21</v>
      </c>
      <c r="G371" s="192"/>
      <c r="H371" s="285"/>
      <c r="I371" s="278"/>
      <c r="J371" s="282"/>
      <c r="K371" s="389">
        <f t="shared" si="5"/>
        <v>0</v>
      </c>
      <c r="L371" s="314"/>
      <c r="M371" s="287"/>
      <c r="N371" s="278"/>
      <c r="O371" s="278"/>
      <c r="P371" s="282"/>
      <c r="Q371" s="262"/>
      <c r="R371" s="297"/>
      <c r="S371" s="262"/>
      <c r="T371" s="262"/>
      <c r="U371" s="262"/>
      <c r="V371" s="282"/>
      <c r="W371" s="282"/>
      <c r="X371" s="277"/>
    </row>
    <row r="372" spans="1:24" x14ac:dyDescent="0.25">
      <c r="A372" s="14">
        <v>367</v>
      </c>
      <c r="B372" s="15" t="s">
        <v>6</v>
      </c>
      <c r="C372" s="16" t="s">
        <v>49</v>
      </c>
      <c r="D372" s="17">
        <v>2040</v>
      </c>
      <c r="E372" s="16" t="s">
        <v>22</v>
      </c>
      <c r="F372" s="18" t="s">
        <v>23</v>
      </c>
      <c r="G372" s="192"/>
      <c r="H372" s="285"/>
      <c r="I372" s="278"/>
      <c r="J372" s="282"/>
      <c r="K372" s="389">
        <f t="shared" si="5"/>
        <v>0</v>
      </c>
      <c r="L372" s="314"/>
      <c r="M372" s="287"/>
      <c r="N372" s="278"/>
      <c r="O372" s="278"/>
      <c r="P372" s="282"/>
      <c r="Q372" s="262"/>
      <c r="R372" s="297"/>
      <c r="S372" s="262"/>
      <c r="T372" s="262"/>
      <c r="U372" s="262"/>
      <c r="V372" s="282"/>
      <c r="W372" s="282"/>
      <c r="X372" s="277"/>
    </row>
    <row r="373" spans="1:24" x14ac:dyDescent="0.25">
      <c r="A373" s="14">
        <v>368</v>
      </c>
      <c r="B373" s="15" t="s">
        <v>6</v>
      </c>
      <c r="C373" s="16" t="s">
        <v>49</v>
      </c>
      <c r="D373" s="17">
        <v>2040</v>
      </c>
      <c r="E373" s="16" t="s">
        <v>24</v>
      </c>
      <c r="F373" s="18" t="s">
        <v>25</v>
      </c>
      <c r="G373" s="192"/>
      <c r="H373" s="285"/>
      <c r="I373" s="278"/>
      <c r="J373" s="282"/>
      <c r="K373" s="389">
        <f t="shared" si="5"/>
        <v>0</v>
      </c>
      <c r="L373" s="314"/>
      <c r="M373" s="287"/>
      <c r="N373" s="278"/>
      <c r="O373" s="278"/>
      <c r="P373" s="282"/>
      <c r="Q373" s="262"/>
      <c r="R373" s="297"/>
      <c r="S373" s="262"/>
      <c r="T373" s="262"/>
      <c r="U373" s="262"/>
      <c r="V373" s="282"/>
      <c r="W373" s="282"/>
      <c r="X373" s="277"/>
    </row>
    <row r="374" spans="1:24" x14ac:dyDescent="0.25">
      <c r="A374" s="14">
        <v>369</v>
      </c>
      <c r="B374" s="15" t="s">
        <v>6</v>
      </c>
      <c r="C374" s="16" t="s">
        <v>49</v>
      </c>
      <c r="D374" s="17">
        <v>2040</v>
      </c>
      <c r="E374" s="16" t="s">
        <v>26</v>
      </c>
      <c r="F374" s="18" t="s">
        <v>27</v>
      </c>
      <c r="G374" s="192"/>
      <c r="H374" s="285"/>
      <c r="I374" s="278"/>
      <c r="J374" s="282"/>
      <c r="K374" s="389">
        <f t="shared" si="5"/>
        <v>0</v>
      </c>
      <c r="L374" s="314"/>
      <c r="M374" s="287"/>
      <c r="N374" s="278"/>
      <c r="O374" s="278"/>
      <c r="P374" s="282"/>
      <c r="Q374" s="262"/>
      <c r="R374" s="297"/>
      <c r="S374" s="262"/>
      <c r="T374" s="262"/>
      <c r="U374" s="262"/>
      <c r="V374" s="282"/>
      <c r="W374" s="282"/>
      <c r="X374" s="277"/>
    </row>
    <row r="375" spans="1:24" x14ac:dyDescent="0.25">
      <c r="A375" s="14">
        <v>370</v>
      </c>
      <c r="B375" s="15" t="s">
        <v>6</v>
      </c>
      <c r="C375" s="16" t="s">
        <v>49</v>
      </c>
      <c r="D375" s="17">
        <v>2040</v>
      </c>
      <c r="E375" s="16" t="s">
        <v>28</v>
      </c>
      <c r="F375" s="18" t="s">
        <v>29</v>
      </c>
      <c r="G375" s="192"/>
      <c r="H375" s="285"/>
      <c r="I375" s="278"/>
      <c r="J375" s="282"/>
      <c r="K375" s="389">
        <f t="shared" si="5"/>
        <v>0</v>
      </c>
      <c r="L375" s="314"/>
      <c r="M375" s="287"/>
      <c r="N375" s="278"/>
      <c r="O375" s="278"/>
      <c r="P375" s="282"/>
      <c r="Q375" s="262"/>
      <c r="R375" s="297"/>
      <c r="S375" s="262"/>
      <c r="T375" s="262"/>
      <c r="U375" s="262"/>
      <c r="V375" s="282"/>
      <c r="W375" s="282"/>
      <c r="X375" s="277"/>
    </row>
    <row r="376" spans="1:24" x14ac:dyDescent="0.25">
      <c r="A376" s="14">
        <v>371</v>
      </c>
      <c r="B376" s="15" t="s">
        <v>6</v>
      </c>
      <c r="C376" s="16" t="s">
        <v>49</v>
      </c>
      <c r="D376" s="17">
        <v>2040</v>
      </c>
      <c r="E376" s="16" t="s">
        <v>30</v>
      </c>
      <c r="F376" s="18" t="s">
        <v>31</v>
      </c>
      <c r="G376" s="192"/>
      <c r="H376" s="285"/>
      <c r="I376" s="278"/>
      <c r="J376" s="282"/>
      <c r="K376" s="389">
        <f t="shared" si="5"/>
        <v>0</v>
      </c>
      <c r="L376" s="314"/>
      <c r="M376" s="287"/>
      <c r="N376" s="278"/>
      <c r="O376" s="278"/>
      <c r="P376" s="282"/>
      <c r="Q376" s="262"/>
      <c r="R376" s="297"/>
      <c r="S376" s="262"/>
      <c r="T376" s="262"/>
      <c r="U376" s="262"/>
      <c r="V376" s="282"/>
      <c r="W376" s="282"/>
      <c r="X376" s="277"/>
    </row>
    <row r="377" spans="1:24" x14ac:dyDescent="0.25">
      <c r="A377" s="14">
        <v>372</v>
      </c>
      <c r="B377" s="15" t="s">
        <v>6</v>
      </c>
      <c r="C377" s="16" t="s">
        <v>49</v>
      </c>
      <c r="D377" s="17">
        <v>2040</v>
      </c>
      <c r="E377" s="16" t="s">
        <v>32</v>
      </c>
      <c r="F377" s="18" t="s">
        <v>33</v>
      </c>
      <c r="G377" s="192"/>
      <c r="H377" s="285"/>
      <c r="I377" s="278"/>
      <c r="J377" s="282"/>
      <c r="K377" s="389">
        <f t="shared" si="5"/>
        <v>0</v>
      </c>
      <c r="L377" s="314"/>
      <c r="M377" s="287"/>
      <c r="N377" s="278"/>
      <c r="O377" s="278"/>
      <c r="P377" s="282"/>
      <c r="Q377" s="262"/>
      <c r="R377" s="297"/>
      <c r="S377" s="262"/>
      <c r="T377" s="262"/>
      <c r="U377" s="262"/>
      <c r="V377" s="282"/>
      <c r="W377" s="282"/>
      <c r="X377" s="277"/>
    </row>
    <row r="378" spans="1:24" x14ac:dyDescent="0.25">
      <c r="A378" s="14">
        <v>373</v>
      </c>
      <c r="B378" s="15" t="s">
        <v>6</v>
      </c>
      <c r="C378" s="16" t="s">
        <v>49</v>
      </c>
      <c r="D378" s="17">
        <v>2040</v>
      </c>
      <c r="E378" s="16" t="s">
        <v>34</v>
      </c>
      <c r="F378" s="18" t="s">
        <v>35</v>
      </c>
      <c r="G378" s="192"/>
      <c r="H378" s="285"/>
      <c r="I378" s="278"/>
      <c r="J378" s="282"/>
      <c r="K378" s="389">
        <f t="shared" si="5"/>
        <v>0</v>
      </c>
      <c r="L378" s="314"/>
      <c r="M378" s="287"/>
      <c r="N378" s="278"/>
      <c r="O378" s="278"/>
      <c r="P378" s="282"/>
      <c r="Q378" s="262"/>
      <c r="R378" s="297"/>
      <c r="S378" s="262"/>
      <c r="T378" s="262"/>
      <c r="U378" s="262"/>
      <c r="V378" s="282"/>
      <c r="W378" s="282"/>
      <c r="X378" s="277"/>
    </row>
    <row r="379" spans="1:24" x14ac:dyDescent="0.25">
      <c r="A379" s="14">
        <v>374</v>
      </c>
      <c r="B379" s="15" t="s">
        <v>6</v>
      </c>
      <c r="C379" s="16" t="s">
        <v>49</v>
      </c>
      <c r="D379" s="17">
        <v>2040</v>
      </c>
      <c r="E379" s="16" t="s">
        <v>36</v>
      </c>
      <c r="F379" s="18" t="s">
        <v>37</v>
      </c>
      <c r="G379" s="192"/>
      <c r="H379" s="285"/>
      <c r="I379" s="278"/>
      <c r="J379" s="282"/>
      <c r="K379" s="389">
        <f t="shared" si="5"/>
        <v>0</v>
      </c>
      <c r="L379" s="314"/>
      <c r="M379" s="287"/>
      <c r="N379" s="278"/>
      <c r="O379" s="278"/>
      <c r="P379" s="282"/>
      <c r="Q379" s="262"/>
      <c r="R379" s="297"/>
      <c r="S379" s="262"/>
      <c r="T379" s="262"/>
      <c r="U379" s="262"/>
      <c r="V379" s="282"/>
      <c r="W379" s="282"/>
      <c r="X379" s="277"/>
    </row>
    <row r="380" spans="1:24" x14ac:dyDescent="0.25">
      <c r="A380" s="14">
        <v>375</v>
      </c>
      <c r="B380" s="15" t="s">
        <v>6</v>
      </c>
      <c r="C380" s="16" t="s">
        <v>49</v>
      </c>
      <c r="D380" s="17">
        <v>2040</v>
      </c>
      <c r="E380" s="16" t="s">
        <v>38</v>
      </c>
      <c r="F380" s="18" t="s">
        <v>39</v>
      </c>
      <c r="G380" s="192"/>
      <c r="H380" s="285"/>
      <c r="I380" s="278"/>
      <c r="J380" s="282"/>
      <c r="K380" s="389">
        <f t="shared" si="5"/>
        <v>0</v>
      </c>
      <c r="L380" s="314"/>
      <c r="M380" s="287"/>
      <c r="N380" s="278"/>
      <c r="O380" s="278"/>
      <c r="P380" s="282"/>
      <c r="Q380" s="262"/>
      <c r="R380" s="297"/>
      <c r="S380" s="262"/>
      <c r="T380" s="262"/>
      <c r="U380" s="262"/>
      <c r="V380" s="282"/>
      <c r="W380" s="282"/>
      <c r="X380" s="277"/>
    </row>
    <row r="381" spans="1:24" x14ac:dyDescent="0.25">
      <c r="A381" s="14">
        <v>376</v>
      </c>
      <c r="B381" s="15" t="s">
        <v>6</v>
      </c>
      <c r="C381" s="16" t="s">
        <v>49</v>
      </c>
      <c r="D381" s="17">
        <v>2040</v>
      </c>
      <c r="E381" s="16" t="s">
        <v>40</v>
      </c>
      <c r="F381" s="18" t="s">
        <v>41</v>
      </c>
      <c r="G381" s="192"/>
      <c r="H381" s="285"/>
      <c r="I381" s="278"/>
      <c r="J381" s="282"/>
      <c r="K381" s="389">
        <f t="shared" si="5"/>
        <v>0</v>
      </c>
      <c r="L381" s="314"/>
      <c r="M381" s="287"/>
      <c r="N381" s="278"/>
      <c r="O381" s="278"/>
      <c r="P381" s="282"/>
      <c r="Q381" s="262"/>
      <c r="R381" s="297"/>
      <c r="S381" s="262"/>
      <c r="T381" s="262"/>
      <c r="U381" s="262"/>
      <c r="V381" s="282"/>
      <c r="W381" s="282"/>
      <c r="X381" s="277"/>
    </row>
    <row r="382" spans="1:24" x14ac:dyDescent="0.25">
      <c r="A382" s="14">
        <v>377</v>
      </c>
      <c r="B382" s="15" t="s">
        <v>6</v>
      </c>
      <c r="C382" s="16" t="s">
        <v>49</v>
      </c>
      <c r="D382" s="17">
        <v>2040</v>
      </c>
      <c r="E382" s="16" t="s">
        <v>42</v>
      </c>
      <c r="F382" s="18" t="s">
        <v>43</v>
      </c>
      <c r="G382" s="192"/>
      <c r="H382" s="285"/>
      <c r="I382" s="278"/>
      <c r="J382" s="282"/>
      <c r="K382" s="389">
        <f t="shared" si="5"/>
        <v>0</v>
      </c>
      <c r="L382" s="314"/>
      <c r="M382" s="287"/>
      <c r="N382" s="278"/>
      <c r="O382" s="278"/>
      <c r="P382" s="282"/>
      <c r="Q382" s="262"/>
      <c r="R382" s="297"/>
      <c r="S382" s="262"/>
      <c r="T382" s="262"/>
      <c r="U382" s="262"/>
      <c r="V382" s="282"/>
      <c r="W382" s="282"/>
      <c r="X382" s="277"/>
    </row>
    <row r="383" spans="1:24" x14ac:dyDescent="0.25">
      <c r="A383" s="14">
        <v>378</v>
      </c>
      <c r="B383" s="15" t="s">
        <v>6</v>
      </c>
      <c r="C383" s="16" t="s">
        <v>49</v>
      </c>
      <c r="D383" s="17">
        <v>2040</v>
      </c>
      <c r="E383" s="16" t="s">
        <v>44</v>
      </c>
      <c r="F383" s="18" t="s">
        <v>45</v>
      </c>
      <c r="G383" s="192"/>
      <c r="H383" s="285"/>
      <c r="I383" s="278"/>
      <c r="J383" s="282"/>
      <c r="K383" s="389">
        <f t="shared" si="5"/>
        <v>0</v>
      </c>
      <c r="L383" s="314"/>
      <c r="M383" s="287"/>
      <c r="N383" s="278"/>
      <c r="O383" s="278"/>
      <c r="P383" s="282"/>
      <c r="Q383" s="262"/>
      <c r="R383" s="297"/>
      <c r="S383" s="262"/>
      <c r="T383" s="262"/>
      <c r="U383" s="262"/>
      <c r="V383" s="282"/>
      <c r="W383" s="282"/>
      <c r="X383" s="277"/>
    </row>
    <row r="384" spans="1:24" x14ac:dyDescent="0.25">
      <c r="A384" s="14">
        <v>379</v>
      </c>
      <c r="B384" s="15" t="s">
        <v>6</v>
      </c>
      <c r="C384" s="16" t="s">
        <v>49</v>
      </c>
      <c r="D384" s="17">
        <v>2040</v>
      </c>
      <c r="E384" s="16" t="s">
        <v>46</v>
      </c>
      <c r="F384" s="18" t="s">
        <v>47</v>
      </c>
      <c r="G384" s="192"/>
      <c r="H384" s="285"/>
      <c r="I384" s="278"/>
      <c r="J384" s="282"/>
      <c r="K384" s="389">
        <f t="shared" si="5"/>
        <v>0</v>
      </c>
      <c r="L384" s="314"/>
      <c r="M384" s="287"/>
      <c r="N384" s="278"/>
      <c r="O384" s="278"/>
      <c r="P384" s="282"/>
      <c r="Q384" s="262"/>
      <c r="R384" s="297"/>
      <c r="S384" s="262"/>
      <c r="T384" s="262"/>
      <c r="U384" s="262"/>
      <c r="V384" s="282"/>
      <c r="W384" s="282"/>
      <c r="X384" s="277"/>
    </row>
    <row r="385" spans="1:24" x14ac:dyDescent="0.25">
      <c r="A385" s="14">
        <v>380</v>
      </c>
      <c r="B385" s="15" t="s">
        <v>6</v>
      </c>
      <c r="C385" s="16" t="s">
        <v>49</v>
      </c>
      <c r="D385" s="17">
        <v>2040</v>
      </c>
      <c r="E385" s="16" t="s">
        <v>125</v>
      </c>
      <c r="F385" s="18" t="s">
        <v>127</v>
      </c>
      <c r="G385" s="193"/>
      <c r="H385" s="285"/>
      <c r="I385" s="298"/>
      <c r="J385" s="299"/>
      <c r="K385" s="390">
        <f t="shared" si="5"/>
        <v>0</v>
      </c>
      <c r="L385" s="314"/>
      <c r="M385" s="287"/>
      <c r="N385" s="298"/>
      <c r="O385" s="298"/>
      <c r="P385" s="299"/>
      <c r="Q385" s="300"/>
      <c r="R385" s="301"/>
      <c r="S385" s="300"/>
      <c r="T385" s="300"/>
      <c r="U385" s="300"/>
      <c r="V385" s="299"/>
      <c r="W385" s="299"/>
      <c r="X385" s="302"/>
    </row>
    <row r="386" spans="1:24" x14ac:dyDescent="0.25">
      <c r="A386" s="14">
        <v>381</v>
      </c>
      <c r="B386" s="15" t="s">
        <v>6</v>
      </c>
      <c r="C386" s="16" t="s">
        <v>49</v>
      </c>
      <c r="D386" s="17">
        <v>2040</v>
      </c>
      <c r="E386" s="16" t="s">
        <v>125</v>
      </c>
      <c r="F386" s="18" t="s">
        <v>126</v>
      </c>
      <c r="G386" s="193"/>
      <c r="H386" s="285"/>
      <c r="I386" s="298"/>
      <c r="J386" s="299"/>
      <c r="K386" s="390">
        <f t="shared" si="5"/>
        <v>0</v>
      </c>
      <c r="L386" s="314"/>
      <c r="M386" s="287"/>
      <c r="N386" s="298"/>
      <c r="O386" s="298"/>
      <c r="P386" s="299"/>
      <c r="Q386" s="300"/>
      <c r="R386" s="301"/>
      <c r="S386" s="300"/>
      <c r="T386" s="300"/>
      <c r="U386" s="300"/>
      <c r="V386" s="299"/>
      <c r="W386" s="299"/>
      <c r="X386" s="302"/>
    </row>
    <row r="387" spans="1:24" x14ac:dyDescent="0.25">
      <c r="A387" s="14">
        <v>382</v>
      </c>
      <c r="B387" s="27" t="s">
        <v>6</v>
      </c>
      <c r="C387" s="28" t="s">
        <v>49</v>
      </c>
      <c r="D387" s="29">
        <v>2040</v>
      </c>
      <c r="E387" s="28" t="s">
        <v>125</v>
      </c>
      <c r="F387" s="19" t="s">
        <v>124</v>
      </c>
      <c r="G387" s="193"/>
      <c r="H387" s="285"/>
      <c r="I387" s="298"/>
      <c r="J387" s="299"/>
      <c r="K387" s="390">
        <f t="shared" si="5"/>
        <v>0</v>
      </c>
      <c r="L387" s="197"/>
      <c r="M387" s="287"/>
      <c r="N387" s="199"/>
      <c r="O387" s="199"/>
      <c r="P387" s="200"/>
      <c r="Q387" s="201"/>
      <c r="R387" s="202"/>
      <c r="S387" s="201"/>
      <c r="T387" s="201"/>
      <c r="U387" s="201"/>
      <c r="V387" s="200"/>
      <c r="W387" s="200"/>
      <c r="X387" s="203"/>
    </row>
    <row r="388" spans="1:24" ht="15.75" thickBot="1" x14ac:dyDescent="0.3">
      <c r="A388" s="14">
        <v>383</v>
      </c>
      <c r="B388" s="61" t="s">
        <v>6</v>
      </c>
      <c r="C388" s="62" t="s">
        <v>49</v>
      </c>
      <c r="D388" s="63">
        <v>2040</v>
      </c>
      <c r="E388" s="64" t="s">
        <v>125</v>
      </c>
      <c r="F388" s="65" t="s">
        <v>132</v>
      </c>
      <c r="G388" s="194"/>
      <c r="H388" s="271"/>
      <c r="I388" s="312"/>
      <c r="J388" s="313"/>
      <c r="K388" s="391">
        <f t="shared" si="5"/>
        <v>0</v>
      </c>
      <c r="L388" s="198"/>
      <c r="M388" s="272"/>
      <c r="N388" s="204"/>
      <c r="O388" s="204"/>
      <c r="P388" s="205"/>
      <c r="Q388" s="206"/>
      <c r="R388" s="207"/>
      <c r="S388" s="206"/>
      <c r="T388" s="206"/>
      <c r="U388" s="206"/>
      <c r="V388" s="205"/>
      <c r="W388" s="205"/>
      <c r="X388" s="208"/>
    </row>
    <row r="389" spans="1:24" x14ac:dyDescent="0.25">
      <c r="A389" s="14">
        <v>384</v>
      </c>
      <c r="B389" s="49" t="s">
        <v>6</v>
      </c>
      <c r="C389" s="50" t="s">
        <v>49</v>
      </c>
      <c r="D389" s="51">
        <v>2050</v>
      </c>
      <c r="E389" s="75" t="s">
        <v>125</v>
      </c>
      <c r="F389" s="76" t="s">
        <v>141</v>
      </c>
      <c r="G389" s="191"/>
      <c r="H389" s="311"/>
      <c r="I389" s="181">
        <f>SUM(I390,I393,I396,I419,I420)</f>
        <v>0</v>
      </c>
      <c r="J389" s="181">
        <f>SUM(J390,J393,J396,J419,J420)</f>
        <v>0</v>
      </c>
      <c r="K389" s="388">
        <f t="shared" ref="K389:K420" si="6">SUM(I389:J389)</f>
        <v>0</v>
      </c>
      <c r="L389" s="191"/>
      <c r="M389" s="181">
        <f>SUM(M390,M393,M396,M419,M420)</f>
        <v>0</v>
      </c>
      <c r="N389" s="181">
        <f>SUM(N390,N393,N396)</f>
        <v>0</v>
      </c>
      <c r="O389" s="181">
        <f>SUM(O390,O393,O396)</f>
        <v>0</v>
      </c>
      <c r="P389" s="181">
        <f>SUM(P390,P393,P396)</f>
        <v>0</v>
      </c>
      <c r="Q389" s="224"/>
      <c r="R389" s="225"/>
      <c r="S389" s="224"/>
      <c r="T389" s="224"/>
      <c r="U389" s="224"/>
      <c r="V389" s="181">
        <f>SUM(V390,V393,V396)</f>
        <v>0</v>
      </c>
      <c r="W389" s="181">
        <f>SUM(W390,W393,W396,W419,W420)</f>
        <v>0</v>
      </c>
      <c r="X389" s="189">
        <f>SUM(X390,X393,X396,X419,X420)</f>
        <v>0</v>
      </c>
    </row>
    <row r="390" spans="1:24" x14ac:dyDescent="0.25">
      <c r="A390" s="14">
        <v>385</v>
      </c>
      <c r="B390" s="27" t="s">
        <v>6</v>
      </c>
      <c r="C390" s="28" t="s">
        <v>49</v>
      </c>
      <c r="D390" s="29">
        <v>2050</v>
      </c>
      <c r="E390" s="28" t="s">
        <v>125</v>
      </c>
      <c r="F390" s="19" t="s">
        <v>123</v>
      </c>
      <c r="G390" s="192"/>
      <c r="H390" s="285"/>
      <c r="I390" s="185">
        <f>SUM(I391:I392)</f>
        <v>0</v>
      </c>
      <c r="J390" s="185">
        <f>SUM(J391:J392)</f>
        <v>0</v>
      </c>
      <c r="K390" s="389">
        <f t="shared" si="6"/>
        <v>0</v>
      </c>
      <c r="L390" s="192"/>
      <c r="M390" s="314"/>
      <c r="N390" s="185">
        <f>SUM(N391:N392)</f>
        <v>0</v>
      </c>
      <c r="O390" s="185">
        <f>SUM(O391:O392)</f>
        <v>0</v>
      </c>
      <c r="P390" s="185">
        <f>SUM(P391:P392)</f>
        <v>0</v>
      </c>
      <c r="Q390" s="328">
        <f>IF($K390=0,0,SUMPRODUCT($K391:$K392,Q391:Q392)/SUM($K391:$K392))</f>
        <v>0</v>
      </c>
      <c r="R390" s="328">
        <f>IF($K390=0,0,SUMPRODUCT($K391:$K392,R391:R392)/SUM($K391:$K392))</f>
        <v>0</v>
      </c>
      <c r="S390" s="328">
        <f>IF($K390=0,0,SUMPRODUCT($K391:$K392,S391:S392)/SUM($K391:$K392))</f>
        <v>0</v>
      </c>
      <c r="T390" s="328">
        <f>IF($K390=0,0,SUMPRODUCT($K391:$K392,T391:T392)/SUM($K391:$K392))</f>
        <v>0</v>
      </c>
      <c r="U390" s="328">
        <f>IF($K390=0,0,SUMPRODUCT($K391:$K392,U391:U392)/SUM($K391:$K392))</f>
        <v>0</v>
      </c>
      <c r="V390" s="185">
        <f>SUM(V391:V392)</f>
        <v>0</v>
      </c>
      <c r="W390" s="185">
        <f>SUM(W391:W392)</f>
        <v>0</v>
      </c>
      <c r="X390" s="160">
        <f>SUM(X391:X392)</f>
        <v>0</v>
      </c>
    </row>
    <row r="391" spans="1:24" x14ac:dyDescent="0.25">
      <c r="A391" s="14">
        <v>386</v>
      </c>
      <c r="B391" s="15" t="s">
        <v>6</v>
      </c>
      <c r="C391" s="16" t="s">
        <v>49</v>
      </c>
      <c r="D391" s="17">
        <v>2050</v>
      </c>
      <c r="E391" s="28" t="s">
        <v>125</v>
      </c>
      <c r="F391" s="18" t="s">
        <v>121</v>
      </c>
      <c r="G391" s="192"/>
      <c r="H391" s="285"/>
      <c r="I391" s="278"/>
      <c r="J391" s="282"/>
      <c r="K391" s="389">
        <f t="shared" si="6"/>
        <v>0</v>
      </c>
      <c r="L391" s="197"/>
      <c r="M391" s="196"/>
      <c r="N391" s="278"/>
      <c r="O391" s="278"/>
      <c r="P391" s="282"/>
      <c r="Q391" s="262"/>
      <c r="R391" s="262"/>
      <c r="S391" s="262"/>
      <c r="T391" s="262"/>
      <c r="U391" s="262"/>
      <c r="V391" s="282"/>
      <c r="W391" s="282"/>
      <c r="X391" s="277"/>
    </row>
    <row r="392" spans="1:24" x14ac:dyDescent="0.25">
      <c r="A392" s="14">
        <v>387</v>
      </c>
      <c r="B392" s="15" t="s">
        <v>6</v>
      </c>
      <c r="C392" s="16" t="s">
        <v>49</v>
      </c>
      <c r="D392" s="17">
        <v>2050</v>
      </c>
      <c r="E392" s="28" t="s">
        <v>125</v>
      </c>
      <c r="F392" s="18" t="s">
        <v>122</v>
      </c>
      <c r="G392" s="192"/>
      <c r="H392" s="285"/>
      <c r="I392" s="278"/>
      <c r="J392" s="282"/>
      <c r="K392" s="389">
        <f t="shared" si="6"/>
        <v>0</v>
      </c>
      <c r="L392" s="197"/>
      <c r="M392" s="196"/>
      <c r="N392" s="278"/>
      <c r="O392" s="278"/>
      <c r="P392" s="282"/>
      <c r="Q392" s="262"/>
      <c r="R392" s="262"/>
      <c r="S392" s="262"/>
      <c r="T392" s="262"/>
      <c r="U392" s="262"/>
      <c r="V392" s="282"/>
      <c r="W392" s="282"/>
      <c r="X392" s="277"/>
    </row>
    <row r="393" spans="1:24" x14ac:dyDescent="0.25">
      <c r="A393" s="14">
        <v>388</v>
      </c>
      <c r="B393" s="27" t="s">
        <v>6</v>
      </c>
      <c r="C393" s="28" t="s">
        <v>49</v>
      </c>
      <c r="D393" s="29">
        <v>2050</v>
      </c>
      <c r="E393" s="16" t="s">
        <v>125</v>
      </c>
      <c r="F393" s="138" t="s">
        <v>222</v>
      </c>
      <c r="G393" s="192"/>
      <c r="H393" s="285"/>
      <c r="I393" s="185">
        <f>SUM(I394:I395)</f>
        <v>0</v>
      </c>
      <c r="J393" s="185">
        <f>SUM(J394:J395)</f>
        <v>0</v>
      </c>
      <c r="K393" s="389">
        <f t="shared" si="6"/>
        <v>0</v>
      </c>
      <c r="L393" s="192"/>
      <c r="M393" s="314"/>
      <c r="N393" s="185">
        <f>SUM(N394:N395)</f>
        <v>0</v>
      </c>
      <c r="O393" s="185">
        <f>SUM(O394:O395)</f>
        <v>0</v>
      </c>
      <c r="P393" s="185">
        <f>SUM(P394:P395)</f>
        <v>0</v>
      </c>
      <c r="Q393" s="328">
        <f>IF($K393=0,0,SUMPRODUCT($K394:$K395,Q394:Q395)/SUM($K394:$K395))</f>
        <v>0</v>
      </c>
      <c r="R393" s="328">
        <f>IF($K393=0,0,SUMPRODUCT($K394:$K395,R394:R395)/SUM($K394:$K395))</f>
        <v>0</v>
      </c>
      <c r="S393" s="328">
        <f>IF($K393=0,0,SUMPRODUCT($K394:$K395,S394:S395)/SUM($K394:$K395))</f>
        <v>0</v>
      </c>
      <c r="T393" s="328">
        <f>IF($K393=0,0,SUMPRODUCT($K394:$K395,T394:T395)/SUM($K394:$K395))</f>
        <v>0</v>
      </c>
      <c r="U393" s="328">
        <f>IF($K393=0,0,SUMPRODUCT($K394:$K395,U394:U395)/SUM($K394:$K395))</f>
        <v>0</v>
      </c>
      <c r="V393" s="185">
        <f>SUM(V394:V395)</f>
        <v>0</v>
      </c>
      <c r="W393" s="185">
        <f>SUM(W394:W395)</f>
        <v>0</v>
      </c>
      <c r="X393" s="160">
        <f>SUM(X394:X395)</f>
        <v>0</v>
      </c>
    </row>
    <row r="394" spans="1:24" x14ac:dyDescent="0.25">
      <c r="A394" s="14">
        <v>389</v>
      </c>
      <c r="B394" s="15" t="s">
        <v>6</v>
      </c>
      <c r="C394" s="16" t="s">
        <v>49</v>
      </c>
      <c r="D394" s="17">
        <v>2050</v>
      </c>
      <c r="E394" s="16" t="s">
        <v>125</v>
      </c>
      <c r="F394" s="18" t="s">
        <v>223</v>
      </c>
      <c r="G394" s="192"/>
      <c r="H394" s="285"/>
      <c r="I394" s="278"/>
      <c r="J394" s="282"/>
      <c r="K394" s="389">
        <f t="shared" si="6"/>
        <v>0</v>
      </c>
      <c r="L394" s="197"/>
      <c r="M394" s="196"/>
      <c r="N394" s="278"/>
      <c r="O394" s="278"/>
      <c r="P394" s="282"/>
      <c r="Q394" s="262"/>
      <c r="R394" s="262"/>
      <c r="S394" s="262"/>
      <c r="T394" s="262"/>
      <c r="U394" s="262"/>
      <c r="V394" s="282"/>
      <c r="W394" s="282"/>
      <c r="X394" s="277"/>
    </row>
    <row r="395" spans="1:24" x14ac:dyDescent="0.25">
      <c r="A395" s="14">
        <v>390</v>
      </c>
      <c r="B395" s="15" t="s">
        <v>6</v>
      </c>
      <c r="C395" s="16" t="s">
        <v>49</v>
      </c>
      <c r="D395" s="17">
        <v>2050</v>
      </c>
      <c r="E395" s="16" t="s">
        <v>125</v>
      </c>
      <c r="F395" s="18" t="s">
        <v>108</v>
      </c>
      <c r="G395" s="192"/>
      <c r="H395" s="285"/>
      <c r="I395" s="278"/>
      <c r="J395" s="282"/>
      <c r="K395" s="389">
        <f t="shared" si="6"/>
        <v>0</v>
      </c>
      <c r="L395" s="197"/>
      <c r="M395" s="196"/>
      <c r="N395" s="278"/>
      <c r="O395" s="278"/>
      <c r="P395" s="282"/>
      <c r="Q395" s="262"/>
      <c r="R395" s="262"/>
      <c r="S395" s="262"/>
      <c r="T395" s="262"/>
      <c r="U395" s="262"/>
      <c r="V395" s="282"/>
      <c r="W395" s="282"/>
      <c r="X395" s="277"/>
    </row>
    <row r="396" spans="1:24" x14ac:dyDescent="0.25">
      <c r="A396" s="14">
        <v>391</v>
      </c>
      <c r="B396" s="27" t="s">
        <v>6</v>
      </c>
      <c r="C396" s="28" t="s">
        <v>49</v>
      </c>
      <c r="D396" s="29">
        <v>2050</v>
      </c>
      <c r="E396" s="28" t="s">
        <v>125</v>
      </c>
      <c r="F396" s="19" t="s">
        <v>107</v>
      </c>
      <c r="G396" s="192"/>
      <c r="H396" s="285"/>
      <c r="I396" s="185">
        <f>SUM(I397:I418)</f>
        <v>0</v>
      </c>
      <c r="J396" s="185">
        <f>SUM(J397:J418)</f>
        <v>0</v>
      </c>
      <c r="K396" s="389">
        <f t="shared" si="6"/>
        <v>0</v>
      </c>
      <c r="L396" s="185">
        <v>0</v>
      </c>
      <c r="M396" s="185">
        <f>SUM(M397:M418)</f>
        <v>0</v>
      </c>
      <c r="N396" s="185">
        <f>SUM(N397:N418)</f>
        <v>0</v>
      </c>
      <c r="O396" s="185">
        <f>SUM(O397:O418)</f>
        <v>0</v>
      </c>
      <c r="P396" s="185">
        <f>SUM(P397:P418)</f>
        <v>0</v>
      </c>
      <c r="Q396" s="328">
        <f>IF($K396=0,0,SUMPRODUCT($K397:$K418,Q397:Q418)/SUM($K397:$K418))</f>
        <v>0</v>
      </c>
      <c r="R396" s="328">
        <f>IF($K396=0,0,SUMPRODUCT($K397:$K418,R397:R418)/SUM($K397:$K418))</f>
        <v>0</v>
      </c>
      <c r="S396" s="328">
        <f>IF($K396=0,0,SUMPRODUCT($K397:$K418,S397:S418)/SUM($K397:$K418))</f>
        <v>0</v>
      </c>
      <c r="T396" s="328">
        <f>IF($K396=0,0,SUMPRODUCT($K397:$K418,T397:T418)/SUM($K397:$K418))</f>
        <v>0</v>
      </c>
      <c r="U396" s="328">
        <f>IF($K396=0,0,SUMPRODUCT($K397:$K418,U397:U418)/SUM($K397:$K418))</f>
        <v>0</v>
      </c>
      <c r="V396" s="185">
        <f>SUM(V397:V418)</f>
        <v>0</v>
      </c>
      <c r="W396" s="185">
        <f>SUM(W397:W418)</f>
        <v>0</v>
      </c>
      <c r="X396" s="160">
        <f>SUM(X397:X418)</f>
        <v>0</v>
      </c>
    </row>
    <row r="397" spans="1:24" x14ac:dyDescent="0.25">
      <c r="A397" s="14">
        <v>392</v>
      </c>
      <c r="B397" s="15" t="s">
        <v>6</v>
      </c>
      <c r="C397" s="16" t="s">
        <v>49</v>
      </c>
      <c r="D397" s="17">
        <v>2050</v>
      </c>
      <c r="E397" s="16" t="s">
        <v>8</v>
      </c>
      <c r="F397" s="18" t="s">
        <v>9</v>
      </c>
      <c r="G397" s="192"/>
      <c r="H397" s="285"/>
      <c r="I397" s="278"/>
      <c r="J397" s="282"/>
      <c r="K397" s="389">
        <f t="shared" si="6"/>
        <v>0</v>
      </c>
      <c r="L397" s="314"/>
      <c r="M397" s="287"/>
      <c r="N397" s="278"/>
      <c r="O397" s="278"/>
      <c r="P397" s="282"/>
      <c r="Q397" s="262"/>
      <c r="R397" s="297"/>
      <c r="S397" s="262"/>
      <c r="T397" s="262"/>
      <c r="U397" s="262"/>
      <c r="V397" s="282"/>
      <c r="W397" s="282"/>
      <c r="X397" s="277"/>
    </row>
    <row r="398" spans="1:24" x14ac:dyDescent="0.25">
      <c r="A398" s="14">
        <v>393</v>
      </c>
      <c r="B398" s="15" t="s">
        <v>6</v>
      </c>
      <c r="C398" s="16" t="s">
        <v>49</v>
      </c>
      <c r="D398" s="17">
        <v>2050</v>
      </c>
      <c r="E398" s="16" t="s">
        <v>10</v>
      </c>
      <c r="F398" s="18" t="s">
        <v>11</v>
      </c>
      <c r="G398" s="192"/>
      <c r="H398" s="285"/>
      <c r="I398" s="278"/>
      <c r="J398" s="282"/>
      <c r="K398" s="389">
        <f t="shared" si="6"/>
        <v>0</v>
      </c>
      <c r="L398" s="314"/>
      <c r="M398" s="287"/>
      <c r="N398" s="278"/>
      <c r="O398" s="278"/>
      <c r="P398" s="282"/>
      <c r="Q398" s="262"/>
      <c r="R398" s="297"/>
      <c r="S398" s="262"/>
      <c r="T398" s="262"/>
      <c r="U398" s="262"/>
      <c r="V398" s="282"/>
      <c r="W398" s="282"/>
      <c r="X398" s="277"/>
    </row>
    <row r="399" spans="1:24" x14ac:dyDescent="0.25">
      <c r="A399" s="14">
        <v>394</v>
      </c>
      <c r="B399" s="15" t="s">
        <v>6</v>
      </c>
      <c r="C399" s="16" t="s">
        <v>49</v>
      </c>
      <c r="D399" s="17">
        <v>2050</v>
      </c>
      <c r="E399" s="16" t="s">
        <v>12</v>
      </c>
      <c r="F399" s="18" t="s">
        <v>13</v>
      </c>
      <c r="G399" s="192"/>
      <c r="H399" s="285"/>
      <c r="I399" s="278"/>
      <c r="J399" s="282"/>
      <c r="K399" s="389">
        <f t="shared" si="6"/>
        <v>0</v>
      </c>
      <c r="L399" s="314"/>
      <c r="M399" s="287"/>
      <c r="N399" s="278"/>
      <c r="O399" s="278"/>
      <c r="P399" s="282"/>
      <c r="Q399" s="262"/>
      <c r="R399" s="297"/>
      <c r="S399" s="262"/>
      <c r="T399" s="262"/>
      <c r="U399" s="262"/>
      <c r="V399" s="282"/>
      <c r="W399" s="282"/>
      <c r="X399" s="277"/>
    </row>
    <row r="400" spans="1:24" x14ac:dyDescent="0.25">
      <c r="A400" s="14">
        <v>395</v>
      </c>
      <c r="B400" s="15" t="s">
        <v>6</v>
      </c>
      <c r="C400" s="16" t="s">
        <v>49</v>
      </c>
      <c r="D400" s="17">
        <v>2050</v>
      </c>
      <c r="E400" s="16" t="s">
        <v>14</v>
      </c>
      <c r="F400" s="18" t="s">
        <v>15</v>
      </c>
      <c r="G400" s="192"/>
      <c r="H400" s="285"/>
      <c r="I400" s="278"/>
      <c r="J400" s="282"/>
      <c r="K400" s="389">
        <f t="shared" si="6"/>
        <v>0</v>
      </c>
      <c r="L400" s="314"/>
      <c r="M400" s="287"/>
      <c r="N400" s="278"/>
      <c r="O400" s="278"/>
      <c r="P400" s="282"/>
      <c r="Q400" s="262"/>
      <c r="R400" s="297"/>
      <c r="S400" s="262"/>
      <c r="T400" s="262"/>
      <c r="U400" s="262"/>
      <c r="V400" s="282"/>
      <c r="W400" s="282"/>
      <c r="X400" s="277"/>
    </row>
    <row r="401" spans="1:24" x14ac:dyDescent="0.25">
      <c r="A401" s="14">
        <v>396</v>
      </c>
      <c r="B401" s="15" t="s">
        <v>6</v>
      </c>
      <c r="C401" s="16" t="s">
        <v>49</v>
      </c>
      <c r="D401" s="17">
        <v>2050</v>
      </c>
      <c r="E401" s="16" t="s">
        <v>16</v>
      </c>
      <c r="F401" s="18" t="s">
        <v>17</v>
      </c>
      <c r="G401" s="192"/>
      <c r="H401" s="285"/>
      <c r="I401" s="278"/>
      <c r="J401" s="282"/>
      <c r="K401" s="389">
        <f t="shared" si="6"/>
        <v>0</v>
      </c>
      <c r="L401" s="314"/>
      <c r="M401" s="287"/>
      <c r="N401" s="278"/>
      <c r="O401" s="278"/>
      <c r="P401" s="282"/>
      <c r="Q401" s="262"/>
      <c r="R401" s="297"/>
      <c r="S401" s="262"/>
      <c r="T401" s="262"/>
      <c r="U401" s="262"/>
      <c r="V401" s="282"/>
      <c r="W401" s="282"/>
      <c r="X401" s="277"/>
    </row>
    <row r="402" spans="1:24" x14ac:dyDescent="0.25">
      <c r="A402" s="14">
        <v>397</v>
      </c>
      <c r="B402" s="15" t="s">
        <v>6</v>
      </c>
      <c r="C402" s="16" t="s">
        <v>49</v>
      </c>
      <c r="D402" s="17">
        <v>2050</v>
      </c>
      <c r="E402" s="16" t="s">
        <v>18</v>
      </c>
      <c r="F402" s="18" t="s">
        <v>19</v>
      </c>
      <c r="G402" s="192"/>
      <c r="H402" s="285"/>
      <c r="I402" s="278"/>
      <c r="J402" s="282"/>
      <c r="K402" s="389">
        <f t="shared" si="6"/>
        <v>0</v>
      </c>
      <c r="L402" s="314"/>
      <c r="M402" s="287"/>
      <c r="N402" s="278"/>
      <c r="O402" s="278"/>
      <c r="P402" s="282"/>
      <c r="Q402" s="262"/>
      <c r="R402" s="297"/>
      <c r="S402" s="262"/>
      <c r="T402" s="262"/>
      <c r="U402" s="262"/>
      <c r="V402" s="282"/>
      <c r="W402" s="282"/>
      <c r="X402" s="277"/>
    </row>
    <row r="403" spans="1:24" x14ac:dyDescent="0.25">
      <c r="A403" s="14">
        <v>398</v>
      </c>
      <c r="B403" s="15" t="s">
        <v>6</v>
      </c>
      <c r="C403" s="16" t="s">
        <v>49</v>
      </c>
      <c r="D403" s="17">
        <v>2050</v>
      </c>
      <c r="E403" s="16" t="s">
        <v>20</v>
      </c>
      <c r="F403" s="18" t="s">
        <v>21</v>
      </c>
      <c r="G403" s="192"/>
      <c r="H403" s="285"/>
      <c r="I403" s="278"/>
      <c r="J403" s="282"/>
      <c r="K403" s="389">
        <f t="shared" si="6"/>
        <v>0</v>
      </c>
      <c r="L403" s="314"/>
      <c r="M403" s="287"/>
      <c r="N403" s="278"/>
      <c r="O403" s="278"/>
      <c r="P403" s="282"/>
      <c r="Q403" s="262"/>
      <c r="R403" s="297"/>
      <c r="S403" s="262"/>
      <c r="T403" s="262"/>
      <c r="U403" s="262"/>
      <c r="V403" s="282"/>
      <c r="W403" s="282"/>
      <c r="X403" s="277"/>
    </row>
    <row r="404" spans="1:24" x14ac:dyDescent="0.25">
      <c r="A404" s="14">
        <v>399</v>
      </c>
      <c r="B404" s="15" t="s">
        <v>6</v>
      </c>
      <c r="C404" s="16" t="s">
        <v>49</v>
      </c>
      <c r="D404" s="17">
        <v>2050</v>
      </c>
      <c r="E404" s="16" t="s">
        <v>22</v>
      </c>
      <c r="F404" s="18" t="s">
        <v>23</v>
      </c>
      <c r="G404" s="192"/>
      <c r="H404" s="285"/>
      <c r="I404" s="278"/>
      <c r="J404" s="282"/>
      <c r="K404" s="389">
        <f t="shared" si="6"/>
        <v>0</v>
      </c>
      <c r="L404" s="314"/>
      <c r="M404" s="287"/>
      <c r="N404" s="278"/>
      <c r="O404" s="278"/>
      <c r="P404" s="282"/>
      <c r="Q404" s="262"/>
      <c r="R404" s="297"/>
      <c r="S404" s="262"/>
      <c r="T404" s="262"/>
      <c r="U404" s="262"/>
      <c r="V404" s="282"/>
      <c r="W404" s="282"/>
      <c r="X404" s="277"/>
    </row>
    <row r="405" spans="1:24" x14ac:dyDescent="0.25">
      <c r="A405" s="14">
        <v>400</v>
      </c>
      <c r="B405" s="15" t="s">
        <v>6</v>
      </c>
      <c r="C405" s="16" t="s">
        <v>49</v>
      </c>
      <c r="D405" s="17">
        <v>2050</v>
      </c>
      <c r="E405" s="16" t="s">
        <v>24</v>
      </c>
      <c r="F405" s="18" t="s">
        <v>25</v>
      </c>
      <c r="G405" s="192"/>
      <c r="H405" s="285"/>
      <c r="I405" s="278"/>
      <c r="J405" s="282"/>
      <c r="K405" s="389">
        <f t="shared" si="6"/>
        <v>0</v>
      </c>
      <c r="L405" s="314"/>
      <c r="M405" s="287"/>
      <c r="N405" s="278"/>
      <c r="O405" s="278"/>
      <c r="P405" s="282"/>
      <c r="Q405" s="262"/>
      <c r="R405" s="297"/>
      <c r="S405" s="262"/>
      <c r="T405" s="262"/>
      <c r="U405" s="262"/>
      <c r="V405" s="282"/>
      <c r="W405" s="282"/>
      <c r="X405" s="277"/>
    </row>
    <row r="406" spans="1:24" x14ac:dyDescent="0.25">
      <c r="A406" s="14">
        <v>401</v>
      </c>
      <c r="B406" s="15" t="s">
        <v>6</v>
      </c>
      <c r="C406" s="16" t="s">
        <v>49</v>
      </c>
      <c r="D406" s="17">
        <v>2050</v>
      </c>
      <c r="E406" s="16" t="s">
        <v>26</v>
      </c>
      <c r="F406" s="18" t="s">
        <v>27</v>
      </c>
      <c r="G406" s="192"/>
      <c r="H406" s="285"/>
      <c r="I406" s="278"/>
      <c r="J406" s="282"/>
      <c r="K406" s="389">
        <f t="shared" si="6"/>
        <v>0</v>
      </c>
      <c r="L406" s="314"/>
      <c r="M406" s="287"/>
      <c r="N406" s="278"/>
      <c r="O406" s="278"/>
      <c r="P406" s="282"/>
      <c r="Q406" s="262"/>
      <c r="R406" s="297"/>
      <c r="S406" s="262"/>
      <c r="T406" s="262"/>
      <c r="U406" s="262"/>
      <c r="V406" s="282"/>
      <c r="W406" s="282"/>
      <c r="X406" s="277"/>
    </row>
    <row r="407" spans="1:24" x14ac:dyDescent="0.25">
      <c r="A407" s="14">
        <v>402</v>
      </c>
      <c r="B407" s="15" t="s">
        <v>6</v>
      </c>
      <c r="C407" s="16" t="s">
        <v>49</v>
      </c>
      <c r="D407" s="17">
        <v>2050</v>
      </c>
      <c r="E407" s="16" t="s">
        <v>28</v>
      </c>
      <c r="F407" s="18" t="s">
        <v>29</v>
      </c>
      <c r="G407" s="192"/>
      <c r="H407" s="285"/>
      <c r="I407" s="278"/>
      <c r="J407" s="282"/>
      <c r="K407" s="389">
        <f t="shared" si="6"/>
        <v>0</v>
      </c>
      <c r="L407" s="314"/>
      <c r="M407" s="287"/>
      <c r="N407" s="278"/>
      <c r="O407" s="278"/>
      <c r="P407" s="282"/>
      <c r="Q407" s="262"/>
      <c r="R407" s="297"/>
      <c r="S407" s="262"/>
      <c r="T407" s="262"/>
      <c r="U407" s="262"/>
      <c r="V407" s="282"/>
      <c r="W407" s="282"/>
      <c r="X407" s="277"/>
    </row>
    <row r="408" spans="1:24" x14ac:dyDescent="0.25">
      <c r="A408" s="14">
        <v>403</v>
      </c>
      <c r="B408" s="15" t="s">
        <v>6</v>
      </c>
      <c r="C408" s="16" t="s">
        <v>49</v>
      </c>
      <c r="D408" s="17">
        <v>2050</v>
      </c>
      <c r="E408" s="16" t="s">
        <v>30</v>
      </c>
      <c r="F408" s="18" t="s">
        <v>31</v>
      </c>
      <c r="G408" s="192"/>
      <c r="H408" s="285"/>
      <c r="I408" s="278"/>
      <c r="J408" s="282"/>
      <c r="K408" s="389">
        <f t="shared" si="6"/>
        <v>0</v>
      </c>
      <c r="L408" s="314"/>
      <c r="M408" s="287"/>
      <c r="N408" s="278"/>
      <c r="O408" s="278"/>
      <c r="P408" s="282"/>
      <c r="Q408" s="262"/>
      <c r="R408" s="297"/>
      <c r="S408" s="262"/>
      <c r="T408" s="262"/>
      <c r="U408" s="262"/>
      <c r="V408" s="282"/>
      <c r="W408" s="282"/>
      <c r="X408" s="277"/>
    </row>
    <row r="409" spans="1:24" x14ac:dyDescent="0.25">
      <c r="A409" s="14">
        <v>404</v>
      </c>
      <c r="B409" s="15" t="s">
        <v>6</v>
      </c>
      <c r="C409" s="16" t="s">
        <v>49</v>
      </c>
      <c r="D409" s="17">
        <v>2050</v>
      </c>
      <c r="E409" s="16" t="s">
        <v>32</v>
      </c>
      <c r="F409" s="18" t="s">
        <v>33</v>
      </c>
      <c r="G409" s="192"/>
      <c r="H409" s="285"/>
      <c r="I409" s="278"/>
      <c r="J409" s="282"/>
      <c r="K409" s="389">
        <f t="shared" si="6"/>
        <v>0</v>
      </c>
      <c r="L409" s="314"/>
      <c r="M409" s="287"/>
      <c r="N409" s="278"/>
      <c r="O409" s="278"/>
      <c r="P409" s="282"/>
      <c r="Q409" s="262"/>
      <c r="R409" s="297"/>
      <c r="S409" s="262"/>
      <c r="T409" s="262"/>
      <c r="U409" s="262"/>
      <c r="V409" s="282"/>
      <c r="W409" s="282"/>
      <c r="X409" s="277"/>
    </row>
    <row r="410" spans="1:24" x14ac:dyDescent="0.25">
      <c r="A410" s="14">
        <v>405</v>
      </c>
      <c r="B410" s="15" t="s">
        <v>6</v>
      </c>
      <c r="C410" s="16" t="s">
        <v>49</v>
      </c>
      <c r="D410" s="17">
        <v>2050</v>
      </c>
      <c r="E410" s="16" t="s">
        <v>34</v>
      </c>
      <c r="F410" s="18" t="s">
        <v>35</v>
      </c>
      <c r="G410" s="192"/>
      <c r="H410" s="285"/>
      <c r="I410" s="278"/>
      <c r="J410" s="282"/>
      <c r="K410" s="389">
        <f t="shared" si="6"/>
        <v>0</v>
      </c>
      <c r="L410" s="314"/>
      <c r="M410" s="287"/>
      <c r="N410" s="278"/>
      <c r="O410" s="278"/>
      <c r="P410" s="282"/>
      <c r="Q410" s="262"/>
      <c r="R410" s="297"/>
      <c r="S410" s="262"/>
      <c r="T410" s="262"/>
      <c r="U410" s="262"/>
      <c r="V410" s="282"/>
      <c r="W410" s="282"/>
      <c r="X410" s="277"/>
    </row>
    <row r="411" spans="1:24" x14ac:dyDescent="0.25">
      <c r="A411" s="14">
        <v>406</v>
      </c>
      <c r="B411" s="15" t="s">
        <v>6</v>
      </c>
      <c r="C411" s="16" t="s">
        <v>49</v>
      </c>
      <c r="D411" s="17">
        <v>2050</v>
      </c>
      <c r="E411" s="16" t="s">
        <v>36</v>
      </c>
      <c r="F411" s="18" t="s">
        <v>37</v>
      </c>
      <c r="G411" s="192"/>
      <c r="H411" s="285"/>
      <c r="I411" s="278"/>
      <c r="J411" s="282"/>
      <c r="K411" s="389">
        <f t="shared" si="6"/>
        <v>0</v>
      </c>
      <c r="L411" s="314"/>
      <c r="M411" s="287"/>
      <c r="N411" s="278"/>
      <c r="O411" s="278"/>
      <c r="P411" s="282"/>
      <c r="Q411" s="262"/>
      <c r="R411" s="297"/>
      <c r="S411" s="262"/>
      <c r="T411" s="262"/>
      <c r="U411" s="262"/>
      <c r="V411" s="282"/>
      <c r="W411" s="282"/>
      <c r="X411" s="277"/>
    </row>
    <row r="412" spans="1:24" x14ac:dyDescent="0.25">
      <c r="A412" s="14">
        <v>407</v>
      </c>
      <c r="B412" s="15" t="s">
        <v>6</v>
      </c>
      <c r="C412" s="16" t="s">
        <v>49</v>
      </c>
      <c r="D412" s="17">
        <v>2050</v>
      </c>
      <c r="E412" s="16" t="s">
        <v>38</v>
      </c>
      <c r="F412" s="18" t="s">
        <v>39</v>
      </c>
      <c r="G412" s="192"/>
      <c r="H412" s="285"/>
      <c r="I412" s="278"/>
      <c r="J412" s="282"/>
      <c r="K412" s="389">
        <f t="shared" si="6"/>
        <v>0</v>
      </c>
      <c r="L412" s="314"/>
      <c r="M412" s="287"/>
      <c r="N412" s="278"/>
      <c r="O412" s="278"/>
      <c r="P412" s="282"/>
      <c r="Q412" s="262"/>
      <c r="R412" s="297"/>
      <c r="S412" s="262"/>
      <c r="T412" s="262"/>
      <c r="U412" s="262"/>
      <c r="V412" s="282"/>
      <c r="W412" s="282"/>
      <c r="X412" s="277"/>
    </row>
    <row r="413" spans="1:24" x14ac:dyDescent="0.25">
      <c r="A413" s="14">
        <v>408</v>
      </c>
      <c r="B413" s="15" t="s">
        <v>6</v>
      </c>
      <c r="C413" s="16" t="s">
        <v>49</v>
      </c>
      <c r="D413" s="17">
        <v>2050</v>
      </c>
      <c r="E413" s="16" t="s">
        <v>40</v>
      </c>
      <c r="F413" s="18" t="s">
        <v>41</v>
      </c>
      <c r="G413" s="192"/>
      <c r="H413" s="285"/>
      <c r="I413" s="278"/>
      <c r="J413" s="282"/>
      <c r="K413" s="389">
        <f t="shared" si="6"/>
        <v>0</v>
      </c>
      <c r="L413" s="314"/>
      <c r="M413" s="287"/>
      <c r="N413" s="278"/>
      <c r="O413" s="278"/>
      <c r="P413" s="282"/>
      <c r="Q413" s="262"/>
      <c r="R413" s="297"/>
      <c r="S413" s="262"/>
      <c r="T413" s="262"/>
      <c r="U413" s="262"/>
      <c r="V413" s="282"/>
      <c r="W413" s="282"/>
      <c r="X413" s="277"/>
    </row>
    <row r="414" spans="1:24" x14ac:dyDescent="0.25">
      <c r="A414" s="14">
        <v>409</v>
      </c>
      <c r="B414" s="15" t="s">
        <v>6</v>
      </c>
      <c r="C414" s="16" t="s">
        <v>49</v>
      </c>
      <c r="D414" s="17">
        <v>2050</v>
      </c>
      <c r="E414" s="16" t="s">
        <v>42</v>
      </c>
      <c r="F414" s="18" t="s">
        <v>43</v>
      </c>
      <c r="G414" s="192"/>
      <c r="H414" s="285"/>
      <c r="I414" s="278"/>
      <c r="J414" s="282"/>
      <c r="K414" s="389">
        <f t="shared" si="6"/>
        <v>0</v>
      </c>
      <c r="L414" s="314"/>
      <c r="M414" s="287"/>
      <c r="N414" s="278"/>
      <c r="O414" s="278"/>
      <c r="P414" s="282"/>
      <c r="Q414" s="262"/>
      <c r="R414" s="297"/>
      <c r="S414" s="262"/>
      <c r="T414" s="262"/>
      <c r="U414" s="262"/>
      <c r="V414" s="282"/>
      <c r="W414" s="282"/>
      <c r="X414" s="277"/>
    </row>
    <row r="415" spans="1:24" x14ac:dyDescent="0.25">
      <c r="A415" s="14">
        <v>410</v>
      </c>
      <c r="B415" s="15" t="s">
        <v>6</v>
      </c>
      <c r="C415" s="16" t="s">
        <v>49</v>
      </c>
      <c r="D415" s="17">
        <v>2050</v>
      </c>
      <c r="E415" s="16" t="s">
        <v>44</v>
      </c>
      <c r="F415" s="18" t="s">
        <v>45</v>
      </c>
      <c r="G415" s="192"/>
      <c r="H415" s="285"/>
      <c r="I415" s="278"/>
      <c r="J415" s="282"/>
      <c r="K415" s="389">
        <f t="shared" si="6"/>
        <v>0</v>
      </c>
      <c r="L415" s="314"/>
      <c r="M415" s="287"/>
      <c r="N415" s="278"/>
      <c r="O415" s="278"/>
      <c r="P415" s="282"/>
      <c r="Q415" s="262"/>
      <c r="R415" s="297"/>
      <c r="S415" s="262"/>
      <c r="T415" s="262"/>
      <c r="U415" s="262"/>
      <c r="V415" s="282"/>
      <c r="W415" s="282"/>
      <c r="X415" s="277"/>
    </row>
    <row r="416" spans="1:24" x14ac:dyDescent="0.25">
      <c r="A416" s="14">
        <v>411</v>
      </c>
      <c r="B416" s="15" t="s">
        <v>6</v>
      </c>
      <c r="C416" s="16" t="s">
        <v>49</v>
      </c>
      <c r="D416" s="17">
        <v>2050</v>
      </c>
      <c r="E416" s="16" t="s">
        <v>46</v>
      </c>
      <c r="F416" s="18" t="s">
        <v>47</v>
      </c>
      <c r="G416" s="192"/>
      <c r="H416" s="285"/>
      <c r="I416" s="278"/>
      <c r="J416" s="282"/>
      <c r="K416" s="389">
        <f t="shared" si="6"/>
        <v>0</v>
      </c>
      <c r="L416" s="314"/>
      <c r="M416" s="287"/>
      <c r="N416" s="278"/>
      <c r="O416" s="278"/>
      <c r="P416" s="282"/>
      <c r="Q416" s="262"/>
      <c r="R416" s="297"/>
      <c r="S416" s="262"/>
      <c r="T416" s="262"/>
      <c r="U416" s="262"/>
      <c r="V416" s="282"/>
      <c r="W416" s="282"/>
      <c r="X416" s="277"/>
    </row>
    <row r="417" spans="1:24" x14ac:dyDescent="0.25">
      <c r="A417" s="14">
        <v>412</v>
      </c>
      <c r="B417" s="15" t="s">
        <v>6</v>
      </c>
      <c r="C417" s="16" t="s">
        <v>49</v>
      </c>
      <c r="D417" s="17">
        <v>2050</v>
      </c>
      <c r="E417" s="16" t="s">
        <v>125</v>
      </c>
      <c r="F417" s="18" t="s">
        <v>127</v>
      </c>
      <c r="G417" s="193"/>
      <c r="H417" s="285"/>
      <c r="I417" s="298"/>
      <c r="J417" s="299"/>
      <c r="K417" s="390">
        <f t="shared" si="6"/>
        <v>0</v>
      </c>
      <c r="L417" s="314"/>
      <c r="M417" s="287"/>
      <c r="N417" s="298"/>
      <c r="O417" s="298"/>
      <c r="P417" s="299"/>
      <c r="Q417" s="300"/>
      <c r="R417" s="301"/>
      <c r="S417" s="300"/>
      <c r="T417" s="300"/>
      <c r="U417" s="300"/>
      <c r="V417" s="299"/>
      <c r="W417" s="299"/>
      <c r="X417" s="302"/>
    </row>
    <row r="418" spans="1:24" x14ac:dyDescent="0.25">
      <c r="A418" s="14">
        <v>413</v>
      </c>
      <c r="B418" s="15" t="s">
        <v>6</v>
      </c>
      <c r="C418" s="16" t="s">
        <v>49</v>
      </c>
      <c r="D418" s="17">
        <v>2050</v>
      </c>
      <c r="E418" s="16" t="s">
        <v>125</v>
      </c>
      <c r="F418" s="18" t="s">
        <v>126</v>
      </c>
      <c r="G418" s="193"/>
      <c r="H418" s="285"/>
      <c r="I418" s="298"/>
      <c r="J418" s="299"/>
      <c r="K418" s="390">
        <f t="shared" si="6"/>
        <v>0</v>
      </c>
      <c r="L418" s="314"/>
      <c r="M418" s="287"/>
      <c r="N418" s="298"/>
      <c r="O418" s="298"/>
      <c r="P418" s="299"/>
      <c r="Q418" s="300"/>
      <c r="R418" s="301"/>
      <c r="S418" s="300"/>
      <c r="T418" s="300"/>
      <c r="U418" s="300"/>
      <c r="V418" s="299"/>
      <c r="W418" s="299"/>
      <c r="X418" s="302"/>
    </row>
    <row r="419" spans="1:24" x14ac:dyDescent="0.25">
      <c r="A419" s="14">
        <v>414</v>
      </c>
      <c r="B419" s="61" t="s">
        <v>6</v>
      </c>
      <c r="C419" s="62" t="s">
        <v>49</v>
      </c>
      <c r="D419" s="29">
        <v>2050</v>
      </c>
      <c r="E419" s="62" t="s">
        <v>125</v>
      </c>
      <c r="F419" s="77" t="s">
        <v>124</v>
      </c>
      <c r="G419" s="193"/>
      <c r="H419" s="285"/>
      <c r="I419" s="298"/>
      <c r="J419" s="299"/>
      <c r="K419" s="390">
        <f t="shared" si="6"/>
        <v>0</v>
      </c>
      <c r="L419" s="197"/>
      <c r="M419" s="287"/>
      <c r="N419" s="199"/>
      <c r="O419" s="199"/>
      <c r="P419" s="200"/>
      <c r="Q419" s="201"/>
      <c r="R419" s="202"/>
      <c r="S419" s="201"/>
      <c r="T419" s="201"/>
      <c r="U419" s="201"/>
      <c r="V419" s="200"/>
      <c r="W419" s="200"/>
      <c r="X419" s="203"/>
    </row>
    <row r="420" spans="1:24" ht="15.75" thickBot="1" x14ac:dyDescent="0.3">
      <c r="A420" s="47">
        <v>415</v>
      </c>
      <c r="B420" s="66" t="s">
        <v>6</v>
      </c>
      <c r="C420" s="67" t="s">
        <v>49</v>
      </c>
      <c r="D420" s="68">
        <v>2050</v>
      </c>
      <c r="E420" s="67" t="s">
        <v>125</v>
      </c>
      <c r="F420" s="78" t="s">
        <v>132</v>
      </c>
      <c r="G420" s="195"/>
      <c r="H420" s="275"/>
      <c r="I420" s="315"/>
      <c r="J420" s="316"/>
      <c r="K420" s="392">
        <f t="shared" si="6"/>
        <v>0</v>
      </c>
      <c r="L420" s="211"/>
      <c r="M420" s="317"/>
      <c r="N420" s="212"/>
      <c r="O420" s="212"/>
      <c r="P420" s="213"/>
      <c r="Q420" s="214"/>
      <c r="R420" s="215"/>
      <c r="S420" s="214"/>
      <c r="T420" s="214"/>
      <c r="U420" s="214"/>
      <c r="V420" s="213"/>
      <c r="W420" s="213"/>
      <c r="X420" s="216"/>
    </row>
  </sheetData>
  <sheetProtection algorithmName="SHA-512" hashValue="x4tRwteKfLNh1eIAYexkpjD4uxWOu/S1R1WrDc8BIVYeb4FhMfJzYGLiDWfOYO5mL6uuAqmij1+CI6uOzM7J3w==" saltValue="aHXc92OOHthe8ddsp+ePhA==" spinCount="100000" sheet="1" objects="1" scenarios="1"/>
  <autoFilter ref="A4:F420"/>
  <mergeCells count="4">
    <mergeCell ref="I3:X3"/>
    <mergeCell ref="G3:H3"/>
    <mergeCell ref="A1:F2"/>
    <mergeCell ref="G2:X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Instructions!$G$10:$G$14</xm:f>
          </x14:formula1>
          <xm:sqref>H37:H420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opLeftCell="E1" zoomScale="85" zoomScaleNormal="85" workbookViewId="0">
      <pane ySplit="4" topLeftCell="A5" activePane="bottomLeft" state="frozen"/>
      <selection pane="bottomLeft" activeCell="K26" sqref="K26"/>
    </sheetView>
  </sheetViews>
  <sheetFormatPr baseColWidth="10" defaultColWidth="9.140625" defaultRowHeight="15" x14ac:dyDescent="0.25"/>
  <cols>
    <col min="1" max="1" width="9.140625" style="21"/>
    <col min="2" max="2" width="14.85546875" style="21" bestFit="1" customWidth="1"/>
    <col min="3" max="3" width="9" style="21" bestFit="1" customWidth="1"/>
    <col min="4" max="4" width="9.140625" style="21"/>
    <col min="5" max="5" width="16.140625" style="21" customWidth="1"/>
    <col min="6" max="6" width="105" style="22" customWidth="1"/>
    <col min="7" max="21" width="11.140625" style="21" customWidth="1"/>
    <col min="22" max="22" width="11.7109375" style="21" customWidth="1"/>
    <col min="23" max="24" width="11.140625" style="21" customWidth="1"/>
    <col min="25" max="16384" width="9.140625" style="1"/>
  </cols>
  <sheetData>
    <row r="1" spans="1:24" ht="15.75" thickBot="1" x14ac:dyDescent="0.3">
      <c r="A1" s="419" t="s">
        <v>174</v>
      </c>
      <c r="B1" s="419"/>
      <c r="C1" s="419"/>
      <c r="D1" s="419"/>
      <c r="E1" s="419"/>
      <c r="F1" s="419"/>
      <c r="G1" s="4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  <c r="X1" s="53">
        <v>18</v>
      </c>
    </row>
    <row r="2" spans="1:24" ht="15.75" thickBot="1" x14ac:dyDescent="0.3">
      <c r="A2" s="419"/>
      <c r="B2" s="419"/>
      <c r="C2" s="419"/>
      <c r="D2" s="419"/>
      <c r="E2" s="419"/>
      <c r="F2" s="419"/>
      <c r="G2" s="416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</row>
    <row r="3" spans="1:24" ht="15.75" thickBot="1" x14ac:dyDescent="0.3">
      <c r="A3" s="2"/>
      <c r="B3" s="6"/>
      <c r="C3" s="6"/>
      <c r="D3" s="3"/>
      <c r="E3" s="7"/>
      <c r="F3" s="8" t="s">
        <v>77</v>
      </c>
      <c r="G3" s="416" t="s">
        <v>227</v>
      </c>
      <c r="H3" s="418"/>
      <c r="I3" s="416" t="s">
        <v>118</v>
      </c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</row>
    <row r="4" spans="1:24" ht="74.25" thickBot="1" x14ac:dyDescent="0.3">
      <c r="A4" s="9" t="s">
        <v>1</v>
      </c>
      <c r="B4" s="10" t="s">
        <v>2</v>
      </c>
      <c r="C4" s="10" t="s">
        <v>3</v>
      </c>
      <c r="D4" s="10" t="s">
        <v>75</v>
      </c>
      <c r="E4" s="10" t="s">
        <v>4</v>
      </c>
      <c r="F4" s="11" t="s">
        <v>5</v>
      </c>
      <c r="G4" s="59" t="s">
        <v>227</v>
      </c>
      <c r="H4" s="30" t="s">
        <v>228</v>
      </c>
      <c r="I4" s="58" t="s">
        <v>111</v>
      </c>
      <c r="J4" s="13" t="s">
        <v>112</v>
      </c>
      <c r="K4" s="13" t="s">
        <v>239</v>
      </c>
      <c r="L4" s="12" t="s">
        <v>237</v>
      </c>
      <c r="M4" s="12" t="s">
        <v>238</v>
      </c>
      <c r="N4" s="13" t="s">
        <v>184</v>
      </c>
      <c r="O4" s="13" t="s">
        <v>185</v>
      </c>
      <c r="P4" s="13" t="s">
        <v>128</v>
      </c>
      <c r="Q4" s="13" t="s">
        <v>102</v>
      </c>
      <c r="R4" s="13" t="s">
        <v>221</v>
      </c>
      <c r="S4" s="13" t="s">
        <v>129</v>
      </c>
      <c r="T4" s="13" t="s">
        <v>130</v>
      </c>
      <c r="U4" s="13" t="s">
        <v>131</v>
      </c>
      <c r="V4" s="13" t="s">
        <v>213</v>
      </c>
      <c r="W4" s="13" t="s">
        <v>105</v>
      </c>
      <c r="X4" s="30" t="s">
        <v>106</v>
      </c>
    </row>
    <row r="5" spans="1:24" x14ac:dyDescent="0.25">
      <c r="A5" s="74">
        <v>1</v>
      </c>
      <c r="B5" s="27" t="s">
        <v>142</v>
      </c>
      <c r="C5" s="28" t="s">
        <v>154</v>
      </c>
      <c r="D5" s="29">
        <v>2019</v>
      </c>
      <c r="E5" s="72" t="s">
        <v>125</v>
      </c>
      <c r="F5" s="73" t="s">
        <v>141</v>
      </c>
      <c r="G5" s="181">
        <f>SUM(G6,G9,G12,G35,G36)</f>
        <v>0</v>
      </c>
      <c r="H5" s="329"/>
      <c r="I5" s="181">
        <f>SUM(I6,I9,I12,I35,I36)</f>
        <v>0</v>
      </c>
      <c r="J5" s="181">
        <f>SUM(J6,J9,J12,J35,J36)</f>
        <v>0</v>
      </c>
      <c r="K5" s="388">
        <f>SUM(I5:J5)</f>
        <v>0</v>
      </c>
      <c r="L5" s="222"/>
      <c r="M5" s="223"/>
      <c r="N5" s="181">
        <f>SUM(N6,N9,N12)</f>
        <v>0</v>
      </c>
      <c r="O5" s="181">
        <f>SUM(O6,O9,O12)</f>
        <v>0</v>
      </c>
      <c r="P5" s="181">
        <f>SUM(P6,P9,P12)</f>
        <v>0</v>
      </c>
      <c r="Q5" s="224"/>
      <c r="R5" s="225"/>
      <c r="S5" s="224"/>
      <c r="T5" s="224"/>
      <c r="U5" s="224"/>
      <c r="V5" s="181">
        <f>SUM(V6,V9,V12)</f>
        <v>0</v>
      </c>
      <c r="W5" s="181">
        <f>SUM(W6,W9,W12,W35,W36)</f>
        <v>0</v>
      </c>
      <c r="X5" s="189">
        <f>SUM(X6,X9,X12,X35,X36)</f>
        <v>0</v>
      </c>
    </row>
    <row r="6" spans="1:24" x14ac:dyDescent="0.25">
      <c r="A6" s="14">
        <v>2</v>
      </c>
      <c r="B6" s="27" t="s">
        <v>142</v>
      </c>
      <c r="C6" s="28" t="s">
        <v>154</v>
      </c>
      <c r="D6" s="29">
        <v>2019</v>
      </c>
      <c r="E6" s="28" t="s">
        <v>125</v>
      </c>
      <c r="F6" s="19" t="s">
        <v>123</v>
      </c>
      <c r="G6" s="185">
        <f>SUM(G7:G8)</f>
        <v>0</v>
      </c>
      <c r="H6" s="330"/>
      <c r="I6" s="185">
        <f>SUM(I7:I8)</f>
        <v>0</v>
      </c>
      <c r="J6" s="185">
        <f>SUM(J7:J8)</f>
        <v>0</v>
      </c>
      <c r="K6" s="389">
        <f>SUM(I6:J6)</f>
        <v>0</v>
      </c>
      <c r="L6" s="217"/>
      <c r="M6" s="218"/>
      <c r="N6" s="185">
        <f>SUM(N7:N8)</f>
        <v>0</v>
      </c>
      <c r="O6" s="185">
        <f>SUM(O7:O8)</f>
        <v>0</v>
      </c>
      <c r="P6" s="185">
        <f>SUM(P7:P8)</f>
        <v>0</v>
      </c>
      <c r="Q6" s="328">
        <f>IF($K6=0,0,SUMPRODUCT($K7:$K8,Q7:Q8)/SUM($K7:$K8))</f>
        <v>0</v>
      </c>
      <c r="R6" s="328">
        <f>IF($K6=0,0,SUMPRODUCT($K7:$K8,R7:R8)/SUM($K7:$K8))</f>
        <v>0</v>
      </c>
      <c r="S6" s="328">
        <f>IF($K6=0,0,SUMPRODUCT($K7:$K8,S7:S8)/SUM($K7:$K8))</f>
        <v>0</v>
      </c>
      <c r="T6" s="328">
        <f>IF($K6=0,0,SUMPRODUCT($K7:$K8,T7:T8)/SUM($K7:$K8))</f>
        <v>0</v>
      </c>
      <c r="U6" s="328">
        <f>IF($K6=0,0,SUMPRODUCT($K7:$K8,U7:U8)/SUM($K7:$K8))</f>
        <v>0</v>
      </c>
      <c r="V6" s="185">
        <f>SUM(V7:V8)</f>
        <v>0</v>
      </c>
      <c r="W6" s="185">
        <f>SUM(W7:W8)</f>
        <v>0</v>
      </c>
      <c r="X6" s="160">
        <f>SUM(X7:X8)</f>
        <v>0</v>
      </c>
    </row>
    <row r="7" spans="1:24" x14ac:dyDescent="0.25">
      <c r="A7" s="14">
        <v>3</v>
      </c>
      <c r="B7" s="15" t="s">
        <v>142</v>
      </c>
      <c r="C7" s="16" t="s">
        <v>154</v>
      </c>
      <c r="D7" s="17">
        <v>2019</v>
      </c>
      <c r="E7" s="28" t="s">
        <v>125</v>
      </c>
      <c r="F7" s="18" t="s">
        <v>121</v>
      </c>
      <c r="G7" s="296"/>
      <c r="H7" s="330"/>
      <c r="I7" s="278"/>
      <c r="J7" s="282"/>
      <c r="K7" s="389">
        <f t="shared" ref="K7:K70" si="0">SUM(I7:J7)</f>
        <v>0</v>
      </c>
      <c r="L7" s="217"/>
      <c r="M7" s="218"/>
      <c r="N7" s="278"/>
      <c r="O7" s="278"/>
      <c r="P7" s="282"/>
      <c r="Q7" s="262"/>
      <c r="R7" s="262"/>
      <c r="S7" s="262"/>
      <c r="T7" s="262"/>
      <c r="U7" s="262"/>
      <c r="V7" s="282"/>
      <c r="W7" s="282"/>
      <c r="X7" s="277"/>
    </row>
    <row r="8" spans="1:24" x14ac:dyDescent="0.25">
      <c r="A8" s="14">
        <v>3</v>
      </c>
      <c r="B8" s="15" t="s">
        <v>142</v>
      </c>
      <c r="C8" s="16" t="s">
        <v>154</v>
      </c>
      <c r="D8" s="17">
        <v>2019</v>
      </c>
      <c r="E8" s="28" t="s">
        <v>125</v>
      </c>
      <c r="F8" s="18" t="s">
        <v>122</v>
      </c>
      <c r="G8" s="296"/>
      <c r="H8" s="330"/>
      <c r="I8" s="278"/>
      <c r="J8" s="282"/>
      <c r="K8" s="389">
        <f t="shared" si="0"/>
        <v>0</v>
      </c>
      <c r="L8" s="217"/>
      <c r="M8" s="218"/>
      <c r="N8" s="278"/>
      <c r="O8" s="278"/>
      <c r="P8" s="282"/>
      <c r="Q8" s="262"/>
      <c r="R8" s="262"/>
      <c r="S8" s="262"/>
      <c r="T8" s="262"/>
      <c r="U8" s="262"/>
      <c r="V8" s="282"/>
      <c r="W8" s="282"/>
      <c r="X8" s="277"/>
    </row>
    <row r="9" spans="1:24" x14ac:dyDescent="0.25">
      <c r="A9" s="14">
        <v>4</v>
      </c>
      <c r="B9" s="27" t="s">
        <v>142</v>
      </c>
      <c r="C9" s="28" t="s">
        <v>154</v>
      </c>
      <c r="D9" s="29">
        <v>2019</v>
      </c>
      <c r="E9" s="16" t="s">
        <v>125</v>
      </c>
      <c r="F9" s="138" t="s">
        <v>222</v>
      </c>
      <c r="G9" s="185">
        <f>SUM(G10:G11)</f>
        <v>0</v>
      </c>
      <c r="H9" s="330"/>
      <c r="I9" s="185">
        <f>SUM(I10:I11)</f>
        <v>0</v>
      </c>
      <c r="J9" s="185">
        <f>SUM(J10:J11)</f>
        <v>0</v>
      </c>
      <c r="K9" s="389">
        <f t="shared" si="0"/>
        <v>0</v>
      </c>
      <c r="L9" s="217"/>
      <c r="M9" s="218"/>
      <c r="N9" s="185">
        <f>SUM(N10:N11)</f>
        <v>0</v>
      </c>
      <c r="O9" s="185">
        <f>SUM(O10:O11)</f>
        <v>0</v>
      </c>
      <c r="P9" s="185">
        <f>SUM(P10:P11)</f>
        <v>0</v>
      </c>
      <c r="Q9" s="328">
        <f>IF($K9=0,0,SUMPRODUCT($K10:$K11,Q10:Q11)/SUM($K10:$K11))</f>
        <v>0</v>
      </c>
      <c r="R9" s="328">
        <f>IF($K9=0,0,SUMPRODUCT($K10:$K11,R10:R11)/SUM($K10:$K11))</f>
        <v>0</v>
      </c>
      <c r="S9" s="328">
        <f>IF($K9=0,0,SUMPRODUCT($K10:$K11,S10:S11)/SUM($K10:$K11))</f>
        <v>0</v>
      </c>
      <c r="T9" s="328">
        <f>IF($K9=0,0,SUMPRODUCT($K10:$K11,T10:T11)/SUM($K10:$K11))</f>
        <v>0</v>
      </c>
      <c r="U9" s="328">
        <f>IF($K9=0,0,SUMPRODUCT($K10:$K11,U10:U11)/SUM($K10:$K11))</f>
        <v>0</v>
      </c>
      <c r="V9" s="185">
        <f>SUM(V10:V11)</f>
        <v>0</v>
      </c>
      <c r="W9" s="185">
        <f>SUM(W10:W11)</f>
        <v>0</v>
      </c>
      <c r="X9" s="160">
        <f>SUM(X10:X11)</f>
        <v>0</v>
      </c>
    </row>
    <row r="10" spans="1:24" x14ac:dyDescent="0.25">
      <c r="A10" s="14">
        <v>5</v>
      </c>
      <c r="B10" s="15" t="s">
        <v>142</v>
      </c>
      <c r="C10" s="16" t="s">
        <v>154</v>
      </c>
      <c r="D10" s="17">
        <v>2019</v>
      </c>
      <c r="E10" s="16" t="s">
        <v>125</v>
      </c>
      <c r="F10" s="18" t="s">
        <v>223</v>
      </c>
      <c r="G10" s="296"/>
      <c r="H10" s="330"/>
      <c r="I10" s="278"/>
      <c r="J10" s="282"/>
      <c r="K10" s="389">
        <f t="shared" si="0"/>
        <v>0</v>
      </c>
      <c r="L10" s="217"/>
      <c r="M10" s="218"/>
      <c r="N10" s="278"/>
      <c r="O10" s="278"/>
      <c r="P10" s="282"/>
      <c r="Q10" s="262"/>
      <c r="R10" s="262"/>
      <c r="S10" s="262"/>
      <c r="T10" s="262"/>
      <c r="U10" s="262"/>
      <c r="V10" s="282"/>
      <c r="W10" s="282"/>
      <c r="X10" s="277"/>
    </row>
    <row r="11" spans="1:24" x14ac:dyDescent="0.25">
      <c r="A11" s="14">
        <v>6</v>
      </c>
      <c r="B11" s="15" t="s">
        <v>142</v>
      </c>
      <c r="C11" s="16" t="s">
        <v>154</v>
      </c>
      <c r="D11" s="17">
        <v>2019</v>
      </c>
      <c r="E11" s="16" t="s">
        <v>125</v>
      </c>
      <c r="F11" s="18" t="s">
        <v>108</v>
      </c>
      <c r="G11" s="296"/>
      <c r="H11" s="330"/>
      <c r="I11" s="278"/>
      <c r="J11" s="282"/>
      <c r="K11" s="389">
        <f t="shared" si="0"/>
        <v>0</v>
      </c>
      <c r="L11" s="217"/>
      <c r="M11" s="218"/>
      <c r="N11" s="278"/>
      <c r="O11" s="278"/>
      <c r="P11" s="282"/>
      <c r="Q11" s="262"/>
      <c r="R11" s="262"/>
      <c r="S11" s="262"/>
      <c r="T11" s="262"/>
      <c r="U11" s="262"/>
      <c r="V11" s="282"/>
      <c r="W11" s="282"/>
      <c r="X11" s="277"/>
    </row>
    <row r="12" spans="1:24" x14ac:dyDescent="0.25">
      <c r="A12" s="14">
        <v>7</v>
      </c>
      <c r="B12" s="27" t="s">
        <v>142</v>
      </c>
      <c r="C12" s="28" t="s">
        <v>154</v>
      </c>
      <c r="D12" s="29">
        <v>2019</v>
      </c>
      <c r="E12" s="28" t="s">
        <v>125</v>
      </c>
      <c r="F12" s="19" t="s">
        <v>107</v>
      </c>
      <c r="G12" s="185">
        <f>SUM(G13:G34)</f>
        <v>0</v>
      </c>
      <c r="H12" s="330"/>
      <c r="I12" s="185">
        <f>SUM(I13:I34)</f>
        <v>0</v>
      </c>
      <c r="J12" s="185">
        <f>SUM(J13:J34)</f>
        <v>0</v>
      </c>
      <c r="K12" s="389">
        <f t="shared" si="0"/>
        <v>0</v>
      </c>
      <c r="L12" s="217"/>
      <c r="M12" s="218"/>
      <c r="N12" s="185">
        <f>SUM(N13:N34)</f>
        <v>0</v>
      </c>
      <c r="O12" s="185">
        <f>SUM(O13:O34)</f>
        <v>0</v>
      </c>
      <c r="P12" s="185">
        <f>SUM(P13:P34)</f>
        <v>0</v>
      </c>
      <c r="Q12" s="328">
        <f>IF($K12=0,0,SUMPRODUCT($K13:$K34,Q13:Q34)/SUM($K13:$K34))</f>
        <v>0</v>
      </c>
      <c r="R12" s="328">
        <f>IF($K12=0,0,SUMPRODUCT($K13:$K34,R13:R34)/SUM($K13:$K34))</f>
        <v>0</v>
      </c>
      <c r="S12" s="328">
        <f>IF($K12=0,0,SUMPRODUCT($K13:$K34,S13:S34)/SUM($K13:$K34))</f>
        <v>0</v>
      </c>
      <c r="T12" s="328">
        <f>IF($K12=0,0,SUMPRODUCT($K13:$K34,T13:T34)/SUM($K13:$K34))</f>
        <v>0</v>
      </c>
      <c r="U12" s="328">
        <f>IF($K12=0,0,SUMPRODUCT($K13:$K34,U13:U34)/SUM($K13:$K34))</f>
        <v>0</v>
      </c>
      <c r="V12" s="185">
        <f>SUM(V13:V34)</f>
        <v>0</v>
      </c>
      <c r="W12" s="185">
        <f>SUM(W13:W34)</f>
        <v>0</v>
      </c>
      <c r="X12" s="160">
        <f>SUM(X13:X34)</f>
        <v>0</v>
      </c>
    </row>
    <row r="13" spans="1:24" x14ac:dyDescent="0.25">
      <c r="A13" s="14">
        <v>8</v>
      </c>
      <c r="B13" s="15" t="s">
        <v>142</v>
      </c>
      <c r="C13" s="16" t="s">
        <v>154</v>
      </c>
      <c r="D13" s="17">
        <v>2019</v>
      </c>
      <c r="E13" s="16" t="s">
        <v>8</v>
      </c>
      <c r="F13" s="18" t="s">
        <v>9</v>
      </c>
      <c r="G13" s="296"/>
      <c r="H13" s="330"/>
      <c r="I13" s="278"/>
      <c r="J13" s="282"/>
      <c r="K13" s="389">
        <f t="shared" si="0"/>
        <v>0</v>
      </c>
      <c r="L13" s="217"/>
      <c r="M13" s="218"/>
      <c r="N13" s="278"/>
      <c r="O13" s="278"/>
      <c r="P13" s="282"/>
      <c r="Q13" s="262"/>
      <c r="R13" s="297"/>
      <c r="S13" s="262"/>
      <c r="T13" s="262"/>
      <c r="U13" s="262"/>
      <c r="V13" s="282"/>
      <c r="W13" s="282"/>
      <c r="X13" s="277"/>
    </row>
    <row r="14" spans="1:24" x14ac:dyDescent="0.25">
      <c r="A14" s="14">
        <v>9</v>
      </c>
      <c r="B14" s="15" t="s">
        <v>142</v>
      </c>
      <c r="C14" s="16" t="s">
        <v>154</v>
      </c>
      <c r="D14" s="17">
        <v>2019</v>
      </c>
      <c r="E14" s="16" t="s">
        <v>10</v>
      </c>
      <c r="F14" s="18" t="s">
        <v>11</v>
      </c>
      <c r="G14" s="296"/>
      <c r="H14" s="330"/>
      <c r="I14" s="278"/>
      <c r="J14" s="282"/>
      <c r="K14" s="389">
        <f t="shared" si="0"/>
        <v>0</v>
      </c>
      <c r="L14" s="217"/>
      <c r="M14" s="218"/>
      <c r="N14" s="278"/>
      <c r="O14" s="278"/>
      <c r="P14" s="282"/>
      <c r="Q14" s="262"/>
      <c r="R14" s="297"/>
      <c r="S14" s="262"/>
      <c r="T14" s="262"/>
      <c r="U14" s="262"/>
      <c r="V14" s="282"/>
      <c r="W14" s="282"/>
      <c r="X14" s="277"/>
    </row>
    <row r="15" spans="1:24" x14ac:dyDescent="0.25">
      <c r="A15" s="14">
        <v>10</v>
      </c>
      <c r="B15" s="15" t="s">
        <v>142</v>
      </c>
      <c r="C15" s="16" t="s">
        <v>154</v>
      </c>
      <c r="D15" s="17">
        <v>2019</v>
      </c>
      <c r="E15" s="16" t="s">
        <v>12</v>
      </c>
      <c r="F15" s="18" t="s">
        <v>13</v>
      </c>
      <c r="G15" s="296"/>
      <c r="H15" s="330"/>
      <c r="I15" s="278"/>
      <c r="J15" s="282"/>
      <c r="K15" s="389">
        <f t="shared" si="0"/>
        <v>0</v>
      </c>
      <c r="L15" s="217"/>
      <c r="M15" s="218"/>
      <c r="N15" s="278"/>
      <c r="O15" s="278"/>
      <c r="P15" s="282"/>
      <c r="Q15" s="262"/>
      <c r="R15" s="297"/>
      <c r="S15" s="262"/>
      <c r="T15" s="262"/>
      <c r="U15" s="262"/>
      <c r="V15" s="282"/>
      <c r="W15" s="282"/>
      <c r="X15" s="277"/>
    </row>
    <row r="16" spans="1:24" x14ac:dyDescent="0.25">
      <c r="A16" s="14">
        <v>11</v>
      </c>
      <c r="B16" s="15" t="s">
        <v>142</v>
      </c>
      <c r="C16" s="16" t="s">
        <v>154</v>
      </c>
      <c r="D16" s="17">
        <v>2019</v>
      </c>
      <c r="E16" s="16" t="s">
        <v>14</v>
      </c>
      <c r="F16" s="18" t="s">
        <v>15</v>
      </c>
      <c r="G16" s="296"/>
      <c r="H16" s="330"/>
      <c r="I16" s="278"/>
      <c r="J16" s="282"/>
      <c r="K16" s="389">
        <f t="shared" si="0"/>
        <v>0</v>
      </c>
      <c r="L16" s="217"/>
      <c r="M16" s="218"/>
      <c r="N16" s="278"/>
      <c r="O16" s="278"/>
      <c r="P16" s="282"/>
      <c r="Q16" s="262"/>
      <c r="R16" s="297"/>
      <c r="S16" s="262"/>
      <c r="T16" s="262"/>
      <c r="U16" s="262"/>
      <c r="V16" s="282"/>
      <c r="W16" s="282"/>
      <c r="X16" s="277"/>
    </row>
    <row r="17" spans="1:24" x14ac:dyDescent="0.25">
      <c r="A17" s="14">
        <v>12</v>
      </c>
      <c r="B17" s="15" t="s">
        <v>142</v>
      </c>
      <c r="C17" s="16" t="s">
        <v>154</v>
      </c>
      <c r="D17" s="17">
        <v>2019</v>
      </c>
      <c r="E17" s="16" t="s">
        <v>16</v>
      </c>
      <c r="F17" s="18" t="s">
        <v>17</v>
      </c>
      <c r="G17" s="296"/>
      <c r="H17" s="330"/>
      <c r="I17" s="278"/>
      <c r="J17" s="282"/>
      <c r="K17" s="389">
        <f t="shared" si="0"/>
        <v>0</v>
      </c>
      <c r="L17" s="217"/>
      <c r="M17" s="218"/>
      <c r="N17" s="278"/>
      <c r="O17" s="278"/>
      <c r="P17" s="282"/>
      <c r="Q17" s="262"/>
      <c r="R17" s="297"/>
      <c r="S17" s="262"/>
      <c r="T17" s="262"/>
      <c r="U17" s="262"/>
      <c r="V17" s="282"/>
      <c r="W17" s="282"/>
      <c r="X17" s="277"/>
    </row>
    <row r="18" spans="1:24" x14ac:dyDescent="0.25">
      <c r="A18" s="14">
        <v>13</v>
      </c>
      <c r="B18" s="15" t="s">
        <v>142</v>
      </c>
      <c r="C18" s="16" t="s">
        <v>154</v>
      </c>
      <c r="D18" s="17">
        <v>2019</v>
      </c>
      <c r="E18" s="16" t="s">
        <v>18</v>
      </c>
      <c r="F18" s="18" t="s">
        <v>19</v>
      </c>
      <c r="G18" s="296"/>
      <c r="H18" s="330"/>
      <c r="I18" s="278"/>
      <c r="J18" s="282"/>
      <c r="K18" s="389">
        <f t="shared" si="0"/>
        <v>0</v>
      </c>
      <c r="L18" s="217"/>
      <c r="M18" s="218"/>
      <c r="N18" s="278"/>
      <c r="O18" s="278"/>
      <c r="P18" s="282"/>
      <c r="Q18" s="262"/>
      <c r="R18" s="297"/>
      <c r="S18" s="262"/>
      <c r="T18" s="262"/>
      <c r="U18" s="262"/>
      <c r="V18" s="282"/>
      <c r="W18" s="282"/>
      <c r="X18" s="277"/>
    </row>
    <row r="19" spans="1:24" x14ac:dyDescent="0.25">
      <c r="A19" s="14">
        <v>14</v>
      </c>
      <c r="B19" s="15" t="s">
        <v>142</v>
      </c>
      <c r="C19" s="16" t="s">
        <v>154</v>
      </c>
      <c r="D19" s="17">
        <v>2019</v>
      </c>
      <c r="E19" s="16" t="s">
        <v>20</v>
      </c>
      <c r="F19" s="18" t="s">
        <v>21</v>
      </c>
      <c r="G19" s="296"/>
      <c r="H19" s="330"/>
      <c r="I19" s="278"/>
      <c r="J19" s="282"/>
      <c r="K19" s="389">
        <f t="shared" si="0"/>
        <v>0</v>
      </c>
      <c r="L19" s="217"/>
      <c r="M19" s="218"/>
      <c r="N19" s="278"/>
      <c r="O19" s="278"/>
      <c r="P19" s="282"/>
      <c r="Q19" s="262"/>
      <c r="R19" s="297"/>
      <c r="S19" s="262"/>
      <c r="T19" s="262"/>
      <c r="U19" s="262"/>
      <c r="V19" s="282"/>
      <c r="W19" s="282"/>
      <c r="X19" s="277"/>
    </row>
    <row r="20" spans="1:24" x14ac:dyDescent="0.25">
      <c r="A20" s="14">
        <v>15</v>
      </c>
      <c r="B20" s="15" t="s">
        <v>142</v>
      </c>
      <c r="C20" s="16" t="s">
        <v>154</v>
      </c>
      <c r="D20" s="17">
        <v>2019</v>
      </c>
      <c r="E20" s="16" t="s">
        <v>22</v>
      </c>
      <c r="F20" s="18" t="s">
        <v>23</v>
      </c>
      <c r="G20" s="296"/>
      <c r="H20" s="330"/>
      <c r="I20" s="278"/>
      <c r="J20" s="282"/>
      <c r="K20" s="389">
        <f t="shared" si="0"/>
        <v>0</v>
      </c>
      <c r="L20" s="217"/>
      <c r="M20" s="218"/>
      <c r="N20" s="278"/>
      <c r="O20" s="278"/>
      <c r="P20" s="282"/>
      <c r="Q20" s="262"/>
      <c r="R20" s="297"/>
      <c r="S20" s="262"/>
      <c r="T20" s="262"/>
      <c r="U20" s="262"/>
      <c r="V20" s="282"/>
      <c r="W20" s="282"/>
      <c r="X20" s="277"/>
    </row>
    <row r="21" spans="1:24" x14ac:dyDescent="0.25">
      <c r="A21" s="14">
        <v>16</v>
      </c>
      <c r="B21" s="15" t="s">
        <v>142</v>
      </c>
      <c r="C21" s="16" t="s">
        <v>154</v>
      </c>
      <c r="D21" s="17">
        <v>2019</v>
      </c>
      <c r="E21" s="16" t="s">
        <v>24</v>
      </c>
      <c r="F21" s="18" t="s">
        <v>25</v>
      </c>
      <c r="G21" s="296"/>
      <c r="H21" s="330"/>
      <c r="I21" s="278"/>
      <c r="J21" s="282"/>
      <c r="K21" s="389">
        <f t="shared" si="0"/>
        <v>0</v>
      </c>
      <c r="L21" s="217"/>
      <c r="M21" s="218"/>
      <c r="N21" s="278"/>
      <c r="O21" s="278"/>
      <c r="P21" s="282"/>
      <c r="Q21" s="262"/>
      <c r="R21" s="297"/>
      <c r="S21" s="262"/>
      <c r="T21" s="262"/>
      <c r="U21" s="262"/>
      <c r="V21" s="282"/>
      <c r="W21" s="282"/>
      <c r="X21" s="277"/>
    </row>
    <row r="22" spans="1:24" x14ac:dyDescent="0.25">
      <c r="A22" s="14">
        <v>17</v>
      </c>
      <c r="B22" s="15" t="s">
        <v>142</v>
      </c>
      <c r="C22" s="16" t="s">
        <v>154</v>
      </c>
      <c r="D22" s="17">
        <v>2019</v>
      </c>
      <c r="E22" s="16" t="s">
        <v>26</v>
      </c>
      <c r="F22" s="18" t="s">
        <v>27</v>
      </c>
      <c r="G22" s="296"/>
      <c r="H22" s="330"/>
      <c r="I22" s="278"/>
      <c r="J22" s="282"/>
      <c r="K22" s="389">
        <f t="shared" si="0"/>
        <v>0</v>
      </c>
      <c r="L22" s="217"/>
      <c r="M22" s="218"/>
      <c r="N22" s="278"/>
      <c r="O22" s="278"/>
      <c r="P22" s="282"/>
      <c r="Q22" s="262"/>
      <c r="R22" s="297"/>
      <c r="S22" s="262"/>
      <c r="T22" s="262"/>
      <c r="U22" s="262"/>
      <c r="V22" s="282"/>
      <c r="W22" s="282"/>
      <c r="X22" s="277"/>
    </row>
    <row r="23" spans="1:24" x14ac:dyDescent="0.25">
      <c r="A23" s="14">
        <v>18</v>
      </c>
      <c r="B23" s="15" t="s">
        <v>142</v>
      </c>
      <c r="C23" s="16" t="s">
        <v>154</v>
      </c>
      <c r="D23" s="17">
        <v>2019</v>
      </c>
      <c r="E23" s="16" t="s">
        <v>28</v>
      </c>
      <c r="F23" s="18" t="s">
        <v>29</v>
      </c>
      <c r="G23" s="296"/>
      <c r="H23" s="330"/>
      <c r="I23" s="278"/>
      <c r="J23" s="282"/>
      <c r="K23" s="389">
        <f t="shared" si="0"/>
        <v>0</v>
      </c>
      <c r="L23" s="217"/>
      <c r="M23" s="218"/>
      <c r="N23" s="278"/>
      <c r="O23" s="278"/>
      <c r="P23" s="282"/>
      <c r="Q23" s="262"/>
      <c r="R23" s="297"/>
      <c r="S23" s="262"/>
      <c r="T23" s="262"/>
      <c r="U23" s="262"/>
      <c r="V23" s="282"/>
      <c r="W23" s="282"/>
      <c r="X23" s="277"/>
    </row>
    <row r="24" spans="1:24" x14ac:dyDescent="0.25">
      <c r="A24" s="14">
        <v>19</v>
      </c>
      <c r="B24" s="15" t="s">
        <v>142</v>
      </c>
      <c r="C24" s="16" t="s">
        <v>154</v>
      </c>
      <c r="D24" s="17">
        <v>2019</v>
      </c>
      <c r="E24" s="16" t="s">
        <v>30</v>
      </c>
      <c r="F24" s="18" t="s">
        <v>31</v>
      </c>
      <c r="G24" s="296"/>
      <c r="H24" s="330"/>
      <c r="I24" s="278"/>
      <c r="J24" s="282"/>
      <c r="K24" s="389">
        <f t="shared" si="0"/>
        <v>0</v>
      </c>
      <c r="L24" s="217"/>
      <c r="M24" s="218"/>
      <c r="N24" s="278"/>
      <c r="O24" s="278"/>
      <c r="P24" s="282"/>
      <c r="Q24" s="262"/>
      <c r="R24" s="297"/>
      <c r="S24" s="262"/>
      <c r="T24" s="262"/>
      <c r="U24" s="262"/>
      <c r="V24" s="282"/>
      <c r="W24" s="282"/>
      <c r="X24" s="277"/>
    </row>
    <row r="25" spans="1:24" x14ac:dyDescent="0.25">
      <c r="A25" s="14">
        <v>20</v>
      </c>
      <c r="B25" s="15" t="s">
        <v>142</v>
      </c>
      <c r="C25" s="16" t="s">
        <v>154</v>
      </c>
      <c r="D25" s="17">
        <v>2019</v>
      </c>
      <c r="E25" s="16" t="s">
        <v>32</v>
      </c>
      <c r="F25" s="18" t="s">
        <v>33</v>
      </c>
      <c r="G25" s="296"/>
      <c r="H25" s="330"/>
      <c r="I25" s="278"/>
      <c r="J25" s="282"/>
      <c r="K25" s="389">
        <f t="shared" si="0"/>
        <v>0</v>
      </c>
      <c r="L25" s="217"/>
      <c r="M25" s="218"/>
      <c r="N25" s="278"/>
      <c r="O25" s="278"/>
      <c r="P25" s="282"/>
      <c r="Q25" s="262"/>
      <c r="R25" s="297"/>
      <c r="S25" s="262"/>
      <c r="T25" s="262"/>
      <c r="U25" s="262"/>
      <c r="V25" s="282"/>
      <c r="W25" s="282"/>
      <c r="X25" s="277"/>
    </row>
    <row r="26" spans="1:24" x14ac:dyDescent="0.25">
      <c r="A26" s="14">
        <v>21</v>
      </c>
      <c r="B26" s="15" t="s">
        <v>142</v>
      </c>
      <c r="C26" s="16" t="s">
        <v>154</v>
      </c>
      <c r="D26" s="17">
        <v>2019</v>
      </c>
      <c r="E26" s="16" t="s">
        <v>34</v>
      </c>
      <c r="F26" s="18" t="s">
        <v>35</v>
      </c>
      <c r="G26" s="296"/>
      <c r="H26" s="330"/>
      <c r="I26" s="278"/>
      <c r="J26" s="282"/>
      <c r="K26" s="389">
        <f t="shared" si="0"/>
        <v>0</v>
      </c>
      <c r="L26" s="217"/>
      <c r="M26" s="218"/>
      <c r="N26" s="278"/>
      <c r="O26" s="278"/>
      <c r="P26" s="282"/>
      <c r="Q26" s="262"/>
      <c r="R26" s="297"/>
      <c r="S26" s="262"/>
      <c r="T26" s="262"/>
      <c r="U26" s="262"/>
      <c r="V26" s="282"/>
      <c r="W26" s="282"/>
      <c r="X26" s="277"/>
    </row>
    <row r="27" spans="1:24" x14ac:dyDescent="0.25">
      <c r="A27" s="14">
        <v>22</v>
      </c>
      <c r="B27" s="15" t="s">
        <v>142</v>
      </c>
      <c r="C27" s="16" t="s">
        <v>154</v>
      </c>
      <c r="D27" s="17">
        <v>2019</v>
      </c>
      <c r="E27" s="16" t="s">
        <v>36</v>
      </c>
      <c r="F27" s="18" t="s">
        <v>37</v>
      </c>
      <c r="G27" s="296"/>
      <c r="H27" s="330"/>
      <c r="I27" s="278"/>
      <c r="J27" s="282"/>
      <c r="K27" s="389">
        <f t="shared" si="0"/>
        <v>0</v>
      </c>
      <c r="L27" s="217"/>
      <c r="M27" s="218"/>
      <c r="N27" s="278"/>
      <c r="O27" s="278"/>
      <c r="P27" s="282"/>
      <c r="Q27" s="262"/>
      <c r="R27" s="297"/>
      <c r="S27" s="262"/>
      <c r="T27" s="262"/>
      <c r="U27" s="262"/>
      <c r="V27" s="282"/>
      <c r="W27" s="282"/>
      <c r="X27" s="277"/>
    </row>
    <row r="28" spans="1:24" x14ac:dyDescent="0.25">
      <c r="A28" s="14">
        <v>23</v>
      </c>
      <c r="B28" s="15" t="s">
        <v>142</v>
      </c>
      <c r="C28" s="16" t="s">
        <v>154</v>
      </c>
      <c r="D28" s="17">
        <v>2019</v>
      </c>
      <c r="E28" s="16" t="s">
        <v>38</v>
      </c>
      <c r="F28" s="18" t="s">
        <v>39</v>
      </c>
      <c r="G28" s="296"/>
      <c r="H28" s="330"/>
      <c r="I28" s="278"/>
      <c r="J28" s="282"/>
      <c r="K28" s="389">
        <f t="shared" si="0"/>
        <v>0</v>
      </c>
      <c r="L28" s="217"/>
      <c r="M28" s="218"/>
      <c r="N28" s="278"/>
      <c r="O28" s="278"/>
      <c r="P28" s="282"/>
      <c r="Q28" s="262"/>
      <c r="R28" s="297"/>
      <c r="S28" s="262"/>
      <c r="T28" s="262"/>
      <c r="U28" s="262"/>
      <c r="V28" s="282"/>
      <c r="W28" s="282"/>
      <c r="X28" s="277"/>
    </row>
    <row r="29" spans="1:24" x14ac:dyDescent="0.25">
      <c r="A29" s="14">
        <v>24</v>
      </c>
      <c r="B29" s="15" t="s">
        <v>142</v>
      </c>
      <c r="C29" s="16" t="s">
        <v>154</v>
      </c>
      <c r="D29" s="17">
        <v>2019</v>
      </c>
      <c r="E29" s="16" t="s">
        <v>40</v>
      </c>
      <c r="F29" s="18" t="s">
        <v>41</v>
      </c>
      <c r="G29" s="296"/>
      <c r="H29" s="330"/>
      <c r="I29" s="278"/>
      <c r="J29" s="282"/>
      <c r="K29" s="389">
        <f t="shared" si="0"/>
        <v>0</v>
      </c>
      <c r="L29" s="217"/>
      <c r="M29" s="218"/>
      <c r="N29" s="278"/>
      <c r="O29" s="278"/>
      <c r="P29" s="282"/>
      <c r="Q29" s="262"/>
      <c r="R29" s="297"/>
      <c r="S29" s="262"/>
      <c r="T29" s="262"/>
      <c r="U29" s="262"/>
      <c r="V29" s="282"/>
      <c r="W29" s="282"/>
      <c r="X29" s="277"/>
    </row>
    <row r="30" spans="1:24" x14ac:dyDescent="0.25">
      <c r="A30" s="14">
        <v>25</v>
      </c>
      <c r="B30" s="15" t="s">
        <v>142</v>
      </c>
      <c r="C30" s="16" t="s">
        <v>154</v>
      </c>
      <c r="D30" s="17">
        <v>2019</v>
      </c>
      <c r="E30" s="16" t="s">
        <v>42</v>
      </c>
      <c r="F30" s="18" t="s">
        <v>43</v>
      </c>
      <c r="G30" s="296"/>
      <c r="H30" s="330"/>
      <c r="I30" s="278"/>
      <c r="J30" s="282"/>
      <c r="K30" s="389">
        <f t="shared" si="0"/>
        <v>0</v>
      </c>
      <c r="L30" s="217"/>
      <c r="M30" s="218"/>
      <c r="N30" s="278"/>
      <c r="O30" s="278"/>
      <c r="P30" s="282"/>
      <c r="Q30" s="262"/>
      <c r="R30" s="297"/>
      <c r="S30" s="262"/>
      <c r="T30" s="262"/>
      <c r="U30" s="262"/>
      <c r="V30" s="282"/>
      <c r="W30" s="282"/>
      <c r="X30" s="277"/>
    </row>
    <row r="31" spans="1:24" x14ac:dyDescent="0.25">
      <c r="A31" s="14">
        <v>26</v>
      </c>
      <c r="B31" s="15" t="s">
        <v>142</v>
      </c>
      <c r="C31" s="16" t="s">
        <v>154</v>
      </c>
      <c r="D31" s="17">
        <v>2019</v>
      </c>
      <c r="E31" s="16" t="s">
        <v>44</v>
      </c>
      <c r="F31" s="18" t="s">
        <v>45</v>
      </c>
      <c r="G31" s="296"/>
      <c r="H31" s="330"/>
      <c r="I31" s="278"/>
      <c r="J31" s="282"/>
      <c r="K31" s="389">
        <f t="shared" si="0"/>
        <v>0</v>
      </c>
      <c r="L31" s="217"/>
      <c r="M31" s="218"/>
      <c r="N31" s="278"/>
      <c r="O31" s="278"/>
      <c r="P31" s="282"/>
      <c r="Q31" s="262"/>
      <c r="R31" s="297"/>
      <c r="S31" s="262"/>
      <c r="T31" s="262"/>
      <c r="U31" s="262"/>
      <c r="V31" s="282"/>
      <c r="W31" s="282"/>
      <c r="X31" s="277"/>
    </row>
    <row r="32" spans="1:24" x14ac:dyDescent="0.25">
      <c r="A32" s="14">
        <v>27</v>
      </c>
      <c r="B32" s="15" t="s">
        <v>142</v>
      </c>
      <c r="C32" s="16" t="s">
        <v>154</v>
      </c>
      <c r="D32" s="17">
        <v>2019</v>
      </c>
      <c r="E32" s="16" t="s">
        <v>46</v>
      </c>
      <c r="F32" s="18" t="s">
        <v>47</v>
      </c>
      <c r="G32" s="296"/>
      <c r="H32" s="330"/>
      <c r="I32" s="278"/>
      <c r="J32" s="282"/>
      <c r="K32" s="389">
        <f t="shared" si="0"/>
        <v>0</v>
      </c>
      <c r="L32" s="217"/>
      <c r="M32" s="218"/>
      <c r="N32" s="278"/>
      <c r="O32" s="278"/>
      <c r="P32" s="282"/>
      <c r="Q32" s="262"/>
      <c r="R32" s="297"/>
      <c r="S32" s="262"/>
      <c r="T32" s="262"/>
      <c r="U32" s="262"/>
      <c r="V32" s="282"/>
      <c r="W32" s="282"/>
      <c r="X32" s="277"/>
    </row>
    <row r="33" spans="1:24" x14ac:dyDescent="0.25">
      <c r="A33" s="14">
        <v>28</v>
      </c>
      <c r="B33" s="15" t="s">
        <v>142</v>
      </c>
      <c r="C33" s="16" t="s">
        <v>154</v>
      </c>
      <c r="D33" s="17">
        <v>2019</v>
      </c>
      <c r="E33" s="16" t="s">
        <v>125</v>
      </c>
      <c r="F33" s="18" t="s">
        <v>127</v>
      </c>
      <c r="G33" s="307"/>
      <c r="H33" s="330"/>
      <c r="I33" s="298"/>
      <c r="J33" s="299"/>
      <c r="K33" s="390">
        <f t="shared" si="0"/>
        <v>0</v>
      </c>
      <c r="L33" s="217"/>
      <c r="M33" s="218"/>
      <c r="N33" s="298"/>
      <c r="O33" s="298"/>
      <c r="P33" s="299"/>
      <c r="Q33" s="300"/>
      <c r="R33" s="301"/>
      <c r="S33" s="300"/>
      <c r="T33" s="300"/>
      <c r="U33" s="300"/>
      <c r="V33" s="299"/>
      <c r="W33" s="299"/>
      <c r="X33" s="302"/>
    </row>
    <row r="34" spans="1:24" x14ac:dyDescent="0.25">
      <c r="A34" s="14">
        <v>29</v>
      </c>
      <c r="B34" s="15" t="s">
        <v>142</v>
      </c>
      <c r="C34" s="16" t="s">
        <v>154</v>
      </c>
      <c r="D34" s="17">
        <v>2019</v>
      </c>
      <c r="E34" s="16" t="s">
        <v>125</v>
      </c>
      <c r="F34" s="18" t="s">
        <v>126</v>
      </c>
      <c r="G34" s="307"/>
      <c r="H34" s="330"/>
      <c r="I34" s="298"/>
      <c r="J34" s="299"/>
      <c r="K34" s="390">
        <f t="shared" si="0"/>
        <v>0</v>
      </c>
      <c r="L34" s="217"/>
      <c r="M34" s="218"/>
      <c r="N34" s="298"/>
      <c r="O34" s="298"/>
      <c r="P34" s="299"/>
      <c r="Q34" s="300"/>
      <c r="R34" s="301"/>
      <c r="S34" s="300"/>
      <c r="T34" s="300"/>
      <c r="U34" s="300"/>
      <c r="V34" s="299"/>
      <c r="W34" s="299"/>
      <c r="X34" s="302"/>
    </row>
    <row r="35" spans="1:24" x14ac:dyDescent="0.25">
      <c r="A35" s="14">
        <v>30</v>
      </c>
      <c r="B35" s="27" t="s">
        <v>142</v>
      </c>
      <c r="C35" s="28" t="s">
        <v>154</v>
      </c>
      <c r="D35" s="29">
        <v>2019</v>
      </c>
      <c r="E35" s="28" t="s">
        <v>125</v>
      </c>
      <c r="F35" s="19" t="s">
        <v>124</v>
      </c>
      <c r="G35" s="307"/>
      <c r="H35" s="330"/>
      <c r="I35" s="303"/>
      <c r="J35" s="304"/>
      <c r="K35" s="390">
        <f t="shared" si="0"/>
        <v>0</v>
      </c>
      <c r="L35" s="217"/>
      <c r="M35" s="218"/>
      <c r="N35" s="226"/>
      <c r="O35" s="226"/>
      <c r="P35" s="140"/>
      <c r="Q35" s="227"/>
      <c r="R35" s="228"/>
      <c r="S35" s="227"/>
      <c r="T35" s="227"/>
      <c r="U35" s="227"/>
      <c r="V35" s="304"/>
      <c r="W35" s="304"/>
      <c r="X35" s="309"/>
    </row>
    <row r="36" spans="1:24" ht="15.75" thickBot="1" x14ac:dyDescent="0.3">
      <c r="A36" s="14">
        <v>31</v>
      </c>
      <c r="B36" s="61" t="s">
        <v>142</v>
      </c>
      <c r="C36" s="62" t="s">
        <v>154</v>
      </c>
      <c r="D36" s="63">
        <v>2019</v>
      </c>
      <c r="E36" s="64" t="s">
        <v>125</v>
      </c>
      <c r="F36" s="65" t="s">
        <v>132</v>
      </c>
      <c r="G36" s="308"/>
      <c r="H36" s="331"/>
      <c r="I36" s="305"/>
      <c r="J36" s="306"/>
      <c r="K36" s="391">
        <f t="shared" si="0"/>
        <v>0</v>
      </c>
      <c r="L36" s="219"/>
      <c r="M36" s="220"/>
      <c r="N36" s="229"/>
      <c r="O36" s="229"/>
      <c r="P36" s="141"/>
      <c r="Q36" s="230"/>
      <c r="R36" s="231"/>
      <c r="S36" s="230"/>
      <c r="T36" s="230"/>
      <c r="U36" s="230"/>
      <c r="V36" s="306"/>
      <c r="W36" s="306"/>
      <c r="X36" s="310"/>
    </row>
    <row r="37" spans="1:24" x14ac:dyDescent="0.25">
      <c r="A37" s="14">
        <v>32</v>
      </c>
      <c r="B37" s="49" t="s">
        <v>142</v>
      </c>
      <c r="C37" s="50" t="s">
        <v>7</v>
      </c>
      <c r="D37" s="51">
        <v>2025</v>
      </c>
      <c r="E37" s="75" t="s">
        <v>125</v>
      </c>
      <c r="F37" s="76" t="s">
        <v>141</v>
      </c>
      <c r="G37" s="191"/>
      <c r="H37" s="311"/>
      <c r="I37" s="181">
        <f>SUM(I38,I41,I44,I67,I68)</f>
        <v>0</v>
      </c>
      <c r="J37" s="181">
        <f>SUM(J38,J41,J44,J67,J68)</f>
        <v>0</v>
      </c>
      <c r="K37" s="388">
        <f t="shared" si="0"/>
        <v>0</v>
      </c>
      <c r="L37" s="191"/>
      <c r="M37" s="181">
        <f>SUM(M38,M41,M44,M67,M68)</f>
        <v>0</v>
      </c>
      <c r="N37" s="181">
        <f>SUM(N38,N41,N44)</f>
        <v>0</v>
      </c>
      <c r="O37" s="181">
        <f>SUM(O38,O41,O44)</f>
        <v>0</v>
      </c>
      <c r="P37" s="181">
        <f>SUM(P38,P41,P44)</f>
        <v>0</v>
      </c>
      <c r="Q37" s="224"/>
      <c r="R37" s="225"/>
      <c r="S37" s="224"/>
      <c r="T37" s="224"/>
      <c r="U37" s="224"/>
      <c r="V37" s="181">
        <f>SUM(V38,V41,V44)</f>
        <v>0</v>
      </c>
      <c r="W37" s="181">
        <f>SUM(W38,W41,W44,W67,W68)</f>
        <v>0</v>
      </c>
      <c r="X37" s="189">
        <f>SUM(X38,X41,X44,X67,X68)</f>
        <v>0</v>
      </c>
    </row>
    <row r="38" spans="1:24" x14ac:dyDescent="0.25">
      <c r="A38" s="14">
        <v>33</v>
      </c>
      <c r="B38" s="27" t="s">
        <v>142</v>
      </c>
      <c r="C38" s="28" t="s">
        <v>7</v>
      </c>
      <c r="D38" s="29">
        <v>2025</v>
      </c>
      <c r="E38" s="28" t="s">
        <v>125</v>
      </c>
      <c r="F38" s="19" t="s">
        <v>123</v>
      </c>
      <c r="G38" s="192"/>
      <c r="H38" s="285"/>
      <c r="I38" s="185">
        <f>SUM(I39:I40)</f>
        <v>0</v>
      </c>
      <c r="J38" s="185">
        <f>SUM(J39:J40)</f>
        <v>0</v>
      </c>
      <c r="K38" s="389">
        <f t="shared" si="0"/>
        <v>0</v>
      </c>
      <c r="L38" s="192"/>
      <c r="M38" s="314"/>
      <c r="N38" s="185">
        <f>SUM(N39:N40)</f>
        <v>0</v>
      </c>
      <c r="O38" s="185">
        <f>SUM(O39:O40)</f>
        <v>0</v>
      </c>
      <c r="P38" s="185">
        <f>SUM(P39:P40)</f>
        <v>0</v>
      </c>
      <c r="Q38" s="328">
        <f>IF($K38=0,0,SUMPRODUCT($K39:$K40,Q39:Q40)/SUM($K39:$K40))</f>
        <v>0</v>
      </c>
      <c r="R38" s="328">
        <f>IF($K38=0,0,SUMPRODUCT($K39:$K40,R39:R40)/SUM($K39:$K40))</f>
        <v>0</v>
      </c>
      <c r="S38" s="328">
        <f>IF($K38=0,0,SUMPRODUCT($K39:$K40,S39:S40)/SUM($K39:$K40))</f>
        <v>0</v>
      </c>
      <c r="T38" s="328">
        <f>IF($K38=0,0,SUMPRODUCT($K39:$K40,T39:T40)/SUM($K39:$K40))</f>
        <v>0</v>
      </c>
      <c r="U38" s="328">
        <f>IF($K38=0,0,SUMPRODUCT($K39:$K40,U39:U40)/SUM($K39:$K40))</f>
        <v>0</v>
      </c>
      <c r="V38" s="185">
        <f>SUM(V39:V40)</f>
        <v>0</v>
      </c>
      <c r="W38" s="185">
        <f>SUM(W39:W40)</f>
        <v>0</v>
      </c>
      <c r="X38" s="160">
        <f>SUM(X39:X40)</f>
        <v>0</v>
      </c>
    </row>
    <row r="39" spans="1:24" x14ac:dyDescent="0.25">
      <c r="A39" s="14">
        <v>34</v>
      </c>
      <c r="B39" s="15" t="s">
        <v>142</v>
      </c>
      <c r="C39" s="16" t="s">
        <v>7</v>
      </c>
      <c r="D39" s="17">
        <v>2025</v>
      </c>
      <c r="E39" s="28" t="s">
        <v>125</v>
      </c>
      <c r="F39" s="18" t="s">
        <v>121</v>
      </c>
      <c r="G39" s="192"/>
      <c r="H39" s="285"/>
      <c r="I39" s="278"/>
      <c r="J39" s="282"/>
      <c r="K39" s="389">
        <f t="shared" si="0"/>
        <v>0</v>
      </c>
      <c r="L39" s="197"/>
      <c r="M39" s="196"/>
      <c r="N39" s="278"/>
      <c r="O39" s="278"/>
      <c r="P39" s="282"/>
      <c r="Q39" s="262"/>
      <c r="R39" s="262"/>
      <c r="S39" s="262"/>
      <c r="T39" s="262"/>
      <c r="U39" s="262"/>
      <c r="V39" s="282"/>
      <c r="W39" s="282"/>
      <c r="X39" s="277"/>
    </row>
    <row r="40" spans="1:24" x14ac:dyDescent="0.25">
      <c r="A40" s="14">
        <v>35</v>
      </c>
      <c r="B40" s="15" t="s">
        <v>142</v>
      </c>
      <c r="C40" s="16" t="s">
        <v>7</v>
      </c>
      <c r="D40" s="17">
        <v>2025</v>
      </c>
      <c r="E40" s="28" t="s">
        <v>125</v>
      </c>
      <c r="F40" s="18" t="s">
        <v>122</v>
      </c>
      <c r="G40" s="192"/>
      <c r="H40" s="285"/>
      <c r="I40" s="278"/>
      <c r="J40" s="282"/>
      <c r="K40" s="389">
        <f t="shared" si="0"/>
        <v>0</v>
      </c>
      <c r="L40" s="197"/>
      <c r="M40" s="196"/>
      <c r="N40" s="278"/>
      <c r="O40" s="278"/>
      <c r="P40" s="282"/>
      <c r="Q40" s="262"/>
      <c r="R40" s="262"/>
      <c r="S40" s="262"/>
      <c r="T40" s="262"/>
      <c r="U40" s="262"/>
      <c r="V40" s="282"/>
      <c r="W40" s="282"/>
      <c r="X40" s="277"/>
    </row>
    <row r="41" spans="1:24" x14ac:dyDescent="0.25">
      <c r="A41" s="14">
        <v>36</v>
      </c>
      <c r="B41" s="27" t="s">
        <v>142</v>
      </c>
      <c r="C41" s="28" t="s">
        <v>7</v>
      </c>
      <c r="D41" s="29">
        <v>2025</v>
      </c>
      <c r="E41" s="16" t="s">
        <v>125</v>
      </c>
      <c r="F41" s="138" t="s">
        <v>222</v>
      </c>
      <c r="G41" s="192"/>
      <c r="H41" s="285"/>
      <c r="I41" s="185">
        <f>SUM(I42:I43)</f>
        <v>0</v>
      </c>
      <c r="J41" s="185">
        <f>SUM(J42:J43)</f>
        <v>0</v>
      </c>
      <c r="K41" s="389">
        <f t="shared" si="0"/>
        <v>0</v>
      </c>
      <c r="L41" s="192"/>
      <c r="M41" s="314"/>
      <c r="N41" s="185">
        <f>SUM(N42:N43)</f>
        <v>0</v>
      </c>
      <c r="O41" s="185">
        <f>SUM(O42:O43)</f>
        <v>0</v>
      </c>
      <c r="P41" s="185">
        <f>SUM(P42:P43)</f>
        <v>0</v>
      </c>
      <c r="Q41" s="328">
        <f>IF($K41=0,0,SUMPRODUCT($K42:$K43,Q42:Q43)/SUM($K42:$K43))</f>
        <v>0</v>
      </c>
      <c r="R41" s="328">
        <f>IF($K41=0,0,SUMPRODUCT($K42:$K43,R42:R43)/SUM($K42:$K43))</f>
        <v>0</v>
      </c>
      <c r="S41" s="328">
        <f>IF($K41=0,0,SUMPRODUCT($K42:$K43,S42:S43)/SUM($K42:$K43))</f>
        <v>0</v>
      </c>
      <c r="T41" s="328">
        <f>IF($K41=0,0,SUMPRODUCT($K42:$K43,T42:T43)/SUM($K42:$K43))</f>
        <v>0</v>
      </c>
      <c r="U41" s="328">
        <f>IF($K41=0,0,SUMPRODUCT($K42:$K43,U42:U43)/SUM($K42:$K43))</f>
        <v>0</v>
      </c>
      <c r="V41" s="185">
        <f>SUM(V42:V43)</f>
        <v>0</v>
      </c>
      <c r="W41" s="185">
        <f>SUM(W42:W43)</f>
        <v>0</v>
      </c>
      <c r="X41" s="160">
        <f>SUM(X42:X43)</f>
        <v>0</v>
      </c>
    </row>
    <row r="42" spans="1:24" x14ac:dyDescent="0.25">
      <c r="A42" s="14">
        <v>37</v>
      </c>
      <c r="B42" s="15" t="s">
        <v>142</v>
      </c>
      <c r="C42" s="16" t="s">
        <v>7</v>
      </c>
      <c r="D42" s="17">
        <v>2025</v>
      </c>
      <c r="E42" s="16" t="s">
        <v>125</v>
      </c>
      <c r="F42" s="18" t="s">
        <v>223</v>
      </c>
      <c r="G42" s="192"/>
      <c r="H42" s="285"/>
      <c r="I42" s="278"/>
      <c r="J42" s="282"/>
      <c r="K42" s="389">
        <f t="shared" si="0"/>
        <v>0</v>
      </c>
      <c r="L42" s="197"/>
      <c r="M42" s="196"/>
      <c r="N42" s="278"/>
      <c r="O42" s="278"/>
      <c r="P42" s="282"/>
      <c r="Q42" s="262"/>
      <c r="R42" s="262"/>
      <c r="S42" s="262"/>
      <c r="T42" s="262"/>
      <c r="U42" s="262"/>
      <c r="V42" s="282"/>
      <c r="W42" s="282"/>
      <c r="X42" s="277"/>
    </row>
    <row r="43" spans="1:24" x14ac:dyDescent="0.25">
      <c r="A43" s="14">
        <v>38</v>
      </c>
      <c r="B43" s="15" t="s">
        <v>142</v>
      </c>
      <c r="C43" s="16" t="s">
        <v>7</v>
      </c>
      <c r="D43" s="17">
        <v>2025</v>
      </c>
      <c r="E43" s="16" t="s">
        <v>125</v>
      </c>
      <c r="F43" s="18" t="s">
        <v>108</v>
      </c>
      <c r="G43" s="192"/>
      <c r="H43" s="285"/>
      <c r="I43" s="278"/>
      <c r="J43" s="282"/>
      <c r="K43" s="389">
        <f t="shared" si="0"/>
        <v>0</v>
      </c>
      <c r="L43" s="197"/>
      <c r="M43" s="196"/>
      <c r="N43" s="278"/>
      <c r="O43" s="278"/>
      <c r="P43" s="282"/>
      <c r="Q43" s="262"/>
      <c r="R43" s="262"/>
      <c r="S43" s="262"/>
      <c r="T43" s="262"/>
      <c r="U43" s="262"/>
      <c r="V43" s="282"/>
      <c r="W43" s="282"/>
      <c r="X43" s="277"/>
    </row>
    <row r="44" spans="1:24" x14ac:dyDescent="0.25">
      <c r="A44" s="14">
        <v>39</v>
      </c>
      <c r="B44" s="27" t="s">
        <v>142</v>
      </c>
      <c r="C44" s="28" t="s">
        <v>7</v>
      </c>
      <c r="D44" s="29">
        <v>2025</v>
      </c>
      <c r="E44" s="28" t="s">
        <v>125</v>
      </c>
      <c r="F44" s="19" t="s">
        <v>107</v>
      </c>
      <c r="G44" s="192"/>
      <c r="H44" s="285"/>
      <c r="I44" s="185">
        <f>SUM(I45:I66)</f>
        <v>0</v>
      </c>
      <c r="J44" s="185">
        <f>SUM(J45:J66)</f>
        <v>0</v>
      </c>
      <c r="K44" s="389">
        <f t="shared" si="0"/>
        <v>0</v>
      </c>
      <c r="L44" s="185">
        <v>0</v>
      </c>
      <c r="M44" s="185">
        <f>SUM(M45:M66)</f>
        <v>0</v>
      </c>
      <c r="N44" s="185">
        <f>SUM(N45:N66)</f>
        <v>0</v>
      </c>
      <c r="O44" s="185">
        <f>SUM(O45:O66)</f>
        <v>0</v>
      </c>
      <c r="P44" s="185">
        <f>SUM(P45:P66)</f>
        <v>0</v>
      </c>
      <c r="Q44" s="328">
        <f>IF($K44=0,0,SUMPRODUCT($K45:$K66,Q45:Q66)/SUM($K45:$K66))</f>
        <v>0</v>
      </c>
      <c r="R44" s="328">
        <f>IF($K44=0,0,SUMPRODUCT($K45:$K66,R45:R66)/SUM($K45:$K66))</f>
        <v>0</v>
      </c>
      <c r="S44" s="328">
        <f>IF($K44=0,0,SUMPRODUCT($K45:$K66,S45:S66)/SUM($K45:$K66))</f>
        <v>0</v>
      </c>
      <c r="T44" s="328">
        <f>IF($K44=0,0,SUMPRODUCT($K45:$K66,T45:T66)/SUM($K45:$K66))</f>
        <v>0</v>
      </c>
      <c r="U44" s="328">
        <f>IF($K44=0,0,SUMPRODUCT($K45:$K66,U45:U66)/SUM($K45:$K66))</f>
        <v>0</v>
      </c>
      <c r="V44" s="185">
        <f>SUM(V45:V66)</f>
        <v>0</v>
      </c>
      <c r="W44" s="185">
        <f>SUM(W45:W66)</f>
        <v>0</v>
      </c>
      <c r="X44" s="160">
        <f>SUM(X45:X66)</f>
        <v>0</v>
      </c>
    </row>
    <row r="45" spans="1:24" x14ac:dyDescent="0.25">
      <c r="A45" s="14">
        <v>40</v>
      </c>
      <c r="B45" s="15" t="s">
        <v>142</v>
      </c>
      <c r="C45" s="16" t="s">
        <v>7</v>
      </c>
      <c r="D45" s="17">
        <v>2025</v>
      </c>
      <c r="E45" s="16" t="s">
        <v>8</v>
      </c>
      <c r="F45" s="18" t="s">
        <v>9</v>
      </c>
      <c r="G45" s="192"/>
      <c r="H45" s="285"/>
      <c r="I45" s="278"/>
      <c r="J45" s="282"/>
      <c r="K45" s="389">
        <f t="shared" si="0"/>
        <v>0</v>
      </c>
      <c r="L45" s="314"/>
      <c r="M45" s="287"/>
      <c r="N45" s="278"/>
      <c r="O45" s="278"/>
      <c r="P45" s="282"/>
      <c r="Q45" s="262"/>
      <c r="R45" s="297"/>
      <c r="S45" s="262"/>
      <c r="T45" s="262"/>
      <c r="U45" s="262"/>
      <c r="V45" s="282"/>
      <c r="W45" s="282"/>
      <c r="X45" s="277"/>
    </row>
    <row r="46" spans="1:24" x14ac:dyDescent="0.25">
      <c r="A46" s="14">
        <v>41</v>
      </c>
      <c r="B46" s="15" t="s">
        <v>142</v>
      </c>
      <c r="C46" s="16" t="s">
        <v>7</v>
      </c>
      <c r="D46" s="17">
        <v>2025</v>
      </c>
      <c r="E46" s="16" t="s">
        <v>10</v>
      </c>
      <c r="F46" s="18" t="s">
        <v>11</v>
      </c>
      <c r="G46" s="192"/>
      <c r="H46" s="285"/>
      <c r="I46" s="278"/>
      <c r="J46" s="282"/>
      <c r="K46" s="389">
        <f t="shared" si="0"/>
        <v>0</v>
      </c>
      <c r="L46" s="314"/>
      <c r="M46" s="287"/>
      <c r="N46" s="278"/>
      <c r="O46" s="278"/>
      <c r="P46" s="282"/>
      <c r="Q46" s="262"/>
      <c r="R46" s="297"/>
      <c r="S46" s="262"/>
      <c r="T46" s="262"/>
      <c r="U46" s="262"/>
      <c r="V46" s="282"/>
      <c r="W46" s="282"/>
      <c r="X46" s="277"/>
    </row>
    <row r="47" spans="1:24" x14ac:dyDescent="0.25">
      <c r="A47" s="14">
        <v>42</v>
      </c>
      <c r="B47" s="15" t="s">
        <v>142</v>
      </c>
      <c r="C47" s="16" t="s">
        <v>7</v>
      </c>
      <c r="D47" s="17">
        <v>2025</v>
      </c>
      <c r="E47" s="16" t="s">
        <v>12</v>
      </c>
      <c r="F47" s="18" t="s">
        <v>13</v>
      </c>
      <c r="G47" s="192"/>
      <c r="H47" s="285"/>
      <c r="I47" s="278"/>
      <c r="J47" s="282"/>
      <c r="K47" s="389">
        <f t="shared" si="0"/>
        <v>0</v>
      </c>
      <c r="L47" s="314"/>
      <c r="M47" s="287"/>
      <c r="N47" s="278"/>
      <c r="O47" s="278"/>
      <c r="P47" s="282"/>
      <c r="Q47" s="262"/>
      <c r="R47" s="297"/>
      <c r="S47" s="262"/>
      <c r="T47" s="262"/>
      <c r="U47" s="262"/>
      <c r="V47" s="282"/>
      <c r="W47" s="282"/>
      <c r="X47" s="277"/>
    </row>
    <row r="48" spans="1:24" x14ac:dyDescent="0.25">
      <c r="A48" s="14">
        <v>43</v>
      </c>
      <c r="B48" s="15" t="s">
        <v>142</v>
      </c>
      <c r="C48" s="16" t="s">
        <v>7</v>
      </c>
      <c r="D48" s="17">
        <v>2025</v>
      </c>
      <c r="E48" s="16" t="s">
        <v>14</v>
      </c>
      <c r="F48" s="18" t="s">
        <v>15</v>
      </c>
      <c r="G48" s="192"/>
      <c r="H48" s="285"/>
      <c r="I48" s="278"/>
      <c r="J48" s="282"/>
      <c r="K48" s="389">
        <f t="shared" si="0"/>
        <v>0</v>
      </c>
      <c r="L48" s="314"/>
      <c r="M48" s="287"/>
      <c r="N48" s="278"/>
      <c r="O48" s="278"/>
      <c r="P48" s="282"/>
      <c r="Q48" s="262"/>
      <c r="R48" s="297"/>
      <c r="S48" s="262"/>
      <c r="T48" s="262"/>
      <c r="U48" s="262"/>
      <c r="V48" s="282"/>
      <c r="W48" s="282"/>
      <c r="X48" s="277"/>
    </row>
    <row r="49" spans="1:24" x14ac:dyDescent="0.25">
      <c r="A49" s="14">
        <v>44</v>
      </c>
      <c r="B49" s="15" t="s">
        <v>142</v>
      </c>
      <c r="C49" s="16" t="s">
        <v>7</v>
      </c>
      <c r="D49" s="17">
        <v>2025</v>
      </c>
      <c r="E49" s="16" t="s">
        <v>16</v>
      </c>
      <c r="F49" s="18" t="s">
        <v>17</v>
      </c>
      <c r="G49" s="192"/>
      <c r="H49" s="285"/>
      <c r="I49" s="278"/>
      <c r="J49" s="282"/>
      <c r="K49" s="389">
        <f t="shared" si="0"/>
        <v>0</v>
      </c>
      <c r="L49" s="314"/>
      <c r="M49" s="287"/>
      <c r="N49" s="278"/>
      <c r="O49" s="278"/>
      <c r="P49" s="282"/>
      <c r="Q49" s="262"/>
      <c r="R49" s="297"/>
      <c r="S49" s="262"/>
      <c r="T49" s="262"/>
      <c r="U49" s="262"/>
      <c r="V49" s="282"/>
      <c r="W49" s="282"/>
      <c r="X49" s="277"/>
    </row>
    <row r="50" spans="1:24" x14ac:dyDescent="0.25">
      <c r="A50" s="14">
        <v>45</v>
      </c>
      <c r="B50" s="15" t="s">
        <v>142</v>
      </c>
      <c r="C50" s="16" t="s">
        <v>7</v>
      </c>
      <c r="D50" s="17">
        <v>2025</v>
      </c>
      <c r="E50" s="16" t="s">
        <v>18</v>
      </c>
      <c r="F50" s="18" t="s">
        <v>19</v>
      </c>
      <c r="G50" s="192"/>
      <c r="H50" s="285"/>
      <c r="I50" s="278"/>
      <c r="J50" s="282"/>
      <c r="K50" s="389">
        <f t="shared" si="0"/>
        <v>0</v>
      </c>
      <c r="L50" s="314"/>
      <c r="M50" s="287"/>
      <c r="N50" s="278"/>
      <c r="O50" s="278"/>
      <c r="P50" s="282"/>
      <c r="Q50" s="262"/>
      <c r="R50" s="297"/>
      <c r="S50" s="262"/>
      <c r="T50" s="262"/>
      <c r="U50" s="262"/>
      <c r="V50" s="282"/>
      <c r="W50" s="282"/>
      <c r="X50" s="277"/>
    </row>
    <row r="51" spans="1:24" x14ac:dyDescent="0.25">
      <c r="A51" s="14">
        <v>46</v>
      </c>
      <c r="B51" s="15" t="s">
        <v>142</v>
      </c>
      <c r="C51" s="16" t="s">
        <v>7</v>
      </c>
      <c r="D51" s="17">
        <v>2025</v>
      </c>
      <c r="E51" s="16" t="s">
        <v>20</v>
      </c>
      <c r="F51" s="18" t="s">
        <v>21</v>
      </c>
      <c r="G51" s="192"/>
      <c r="H51" s="285"/>
      <c r="I51" s="278"/>
      <c r="J51" s="282"/>
      <c r="K51" s="389">
        <f t="shared" si="0"/>
        <v>0</v>
      </c>
      <c r="L51" s="314"/>
      <c r="M51" s="287"/>
      <c r="N51" s="278"/>
      <c r="O51" s="278"/>
      <c r="P51" s="282"/>
      <c r="Q51" s="262"/>
      <c r="R51" s="297"/>
      <c r="S51" s="262"/>
      <c r="T51" s="262"/>
      <c r="U51" s="262"/>
      <c r="V51" s="282"/>
      <c r="W51" s="282"/>
      <c r="X51" s="277"/>
    </row>
    <row r="52" spans="1:24" x14ac:dyDescent="0.25">
      <c r="A52" s="14">
        <v>47</v>
      </c>
      <c r="B52" s="15" t="s">
        <v>142</v>
      </c>
      <c r="C52" s="16" t="s">
        <v>7</v>
      </c>
      <c r="D52" s="17">
        <v>2025</v>
      </c>
      <c r="E52" s="16" t="s">
        <v>22</v>
      </c>
      <c r="F52" s="18" t="s">
        <v>23</v>
      </c>
      <c r="G52" s="192"/>
      <c r="H52" s="285"/>
      <c r="I52" s="278"/>
      <c r="J52" s="282"/>
      <c r="K52" s="389">
        <f t="shared" si="0"/>
        <v>0</v>
      </c>
      <c r="L52" s="314"/>
      <c r="M52" s="287"/>
      <c r="N52" s="278"/>
      <c r="O52" s="278"/>
      <c r="P52" s="282"/>
      <c r="Q52" s="262"/>
      <c r="R52" s="297"/>
      <c r="S52" s="262"/>
      <c r="T52" s="262"/>
      <c r="U52" s="262"/>
      <c r="V52" s="282"/>
      <c r="W52" s="282"/>
      <c r="X52" s="277"/>
    </row>
    <row r="53" spans="1:24" x14ac:dyDescent="0.25">
      <c r="A53" s="14">
        <v>48</v>
      </c>
      <c r="B53" s="15" t="s">
        <v>142</v>
      </c>
      <c r="C53" s="16" t="s">
        <v>7</v>
      </c>
      <c r="D53" s="17">
        <v>2025</v>
      </c>
      <c r="E53" s="16" t="s">
        <v>24</v>
      </c>
      <c r="F53" s="18" t="s">
        <v>25</v>
      </c>
      <c r="G53" s="192"/>
      <c r="H53" s="285"/>
      <c r="I53" s="278"/>
      <c r="J53" s="282"/>
      <c r="K53" s="389">
        <f t="shared" si="0"/>
        <v>0</v>
      </c>
      <c r="L53" s="314"/>
      <c r="M53" s="287"/>
      <c r="N53" s="278"/>
      <c r="O53" s="278"/>
      <c r="P53" s="282"/>
      <c r="Q53" s="262"/>
      <c r="R53" s="297"/>
      <c r="S53" s="262"/>
      <c r="T53" s="262"/>
      <c r="U53" s="262"/>
      <c r="V53" s="282"/>
      <c r="W53" s="282"/>
      <c r="X53" s="277"/>
    </row>
    <row r="54" spans="1:24" x14ac:dyDescent="0.25">
      <c r="A54" s="14">
        <v>49</v>
      </c>
      <c r="B54" s="15" t="s">
        <v>142</v>
      </c>
      <c r="C54" s="16" t="s">
        <v>7</v>
      </c>
      <c r="D54" s="17">
        <v>2025</v>
      </c>
      <c r="E54" s="16" t="s">
        <v>26</v>
      </c>
      <c r="F54" s="18" t="s">
        <v>27</v>
      </c>
      <c r="G54" s="192"/>
      <c r="H54" s="285"/>
      <c r="I54" s="278"/>
      <c r="J54" s="282"/>
      <c r="K54" s="389">
        <f t="shared" si="0"/>
        <v>0</v>
      </c>
      <c r="L54" s="314"/>
      <c r="M54" s="287"/>
      <c r="N54" s="278"/>
      <c r="O54" s="278"/>
      <c r="P54" s="282"/>
      <c r="Q54" s="262"/>
      <c r="R54" s="297"/>
      <c r="S54" s="262"/>
      <c r="T54" s="262"/>
      <c r="U54" s="262"/>
      <c r="V54" s="282"/>
      <c r="W54" s="282"/>
      <c r="X54" s="277"/>
    </row>
    <row r="55" spans="1:24" x14ac:dyDescent="0.25">
      <c r="A55" s="14">
        <v>50</v>
      </c>
      <c r="B55" s="15" t="s">
        <v>142</v>
      </c>
      <c r="C55" s="16" t="s">
        <v>7</v>
      </c>
      <c r="D55" s="17">
        <v>2025</v>
      </c>
      <c r="E55" s="16" t="s">
        <v>28</v>
      </c>
      <c r="F55" s="18" t="s">
        <v>29</v>
      </c>
      <c r="G55" s="192"/>
      <c r="H55" s="285"/>
      <c r="I55" s="278"/>
      <c r="J55" s="282"/>
      <c r="K55" s="389">
        <f t="shared" si="0"/>
        <v>0</v>
      </c>
      <c r="L55" s="314"/>
      <c r="M55" s="287"/>
      <c r="N55" s="278"/>
      <c r="O55" s="278"/>
      <c r="P55" s="282"/>
      <c r="Q55" s="262"/>
      <c r="R55" s="297"/>
      <c r="S55" s="262"/>
      <c r="T55" s="262"/>
      <c r="U55" s="262"/>
      <c r="V55" s="282"/>
      <c r="W55" s="282"/>
      <c r="X55" s="277"/>
    </row>
    <row r="56" spans="1:24" x14ac:dyDescent="0.25">
      <c r="A56" s="14">
        <v>51</v>
      </c>
      <c r="B56" s="15" t="s">
        <v>142</v>
      </c>
      <c r="C56" s="16" t="s">
        <v>7</v>
      </c>
      <c r="D56" s="17">
        <v>2025</v>
      </c>
      <c r="E56" s="16" t="s">
        <v>30</v>
      </c>
      <c r="F56" s="18" t="s">
        <v>31</v>
      </c>
      <c r="G56" s="192"/>
      <c r="H56" s="285"/>
      <c r="I56" s="278"/>
      <c r="J56" s="282"/>
      <c r="K56" s="389">
        <f t="shared" si="0"/>
        <v>0</v>
      </c>
      <c r="L56" s="314"/>
      <c r="M56" s="287"/>
      <c r="N56" s="278"/>
      <c r="O56" s="278"/>
      <c r="P56" s="282"/>
      <c r="Q56" s="262"/>
      <c r="R56" s="297"/>
      <c r="S56" s="262"/>
      <c r="T56" s="262"/>
      <c r="U56" s="262"/>
      <c r="V56" s="282"/>
      <c r="W56" s="282"/>
      <c r="X56" s="277"/>
    </row>
    <row r="57" spans="1:24" x14ac:dyDescent="0.25">
      <c r="A57" s="14">
        <v>52</v>
      </c>
      <c r="B57" s="15" t="s">
        <v>142</v>
      </c>
      <c r="C57" s="16" t="s">
        <v>7</v>
      </c>
      <c r="D57" s="17">
        <v>2025</v>
      </c>
      <c r="E57" s="16" t="s">
        <v>32</v>
      </c>
      <c r="F57" s="18" t="s">
        <v>33</v>
      </c>
      <c r="G57" s="192"/>
      <c r="H57" s="285"/>
      <c r="I57" s="278"/>
      <c r="J57" s="282"/>
      <c r="K57" s="389">
        <f t="shared" si="0"/>
        <v>0</v>
      </c>
      <c r="L57" s="314"/>
      <c r="M57" s="287"/>
      <c r="N57" s="278"/>
      <c r="O57" s="278"/>
      <c r="P57" s="282"/>
      <c r="Q57" s="262"/>
      <c r="R57" s="297"/>
      <c r="S57" s="262"/>
      <c r="T57" s="262"/>
      <c r="U57" s="262"/>
      <c r="V57" s="282"/>
      <c r="W57" s="282"/>
      <c r="X57" s="277"/>
    </row>
    <row r="58" spans="1:24" x14ac:dyDescent="0.25">
      <c r="A58" s="14">
        <v>53</v>
      </c>
      <c r="B58" s="15" t="s">
        <v>142</v>
      </c>
      <c r="C58" s="16" t="s">
        <v>7</v>
      </c>
      <c r="D58" s="17">
        <v>2025</v>
      </c>
      <c r="E58" s="16" t="s">
        <v>34</v>
      </c>
      <c r="F58" s="18" t="s">
        <v>35</v>
      </c>
      <c r="G58" s="192"/>
      <c r="H58" s="285"/>
      <c r="I58" s="278"/>
      <c r="J58" s="282"/>
      <c r="K58" s="389">
        <f t="shared" si="0"/>
        <v>0</v>
      </c>
      <c r="L58" s="314"/>
      <c r="M58" s="287"/>
      <c r="N58" s="278"/>
      <c r="O58" s="278"/>
      <c r="P58" s="282"/>
      <c r="Q58" s="262"/>
      <c r="R58" s="297"/>
      <c r="S58" s="262"/>
      <c r="T58" s="262"/>
      <c r="U58" s="262"/>
      <c r="V58" s="282"/>
      <c r="W58" s="282"/>
      <c r="X58" s="277"/>
    </row>
    <row r="59" spans="1:24" x14ac:dyDescent="0.25">
      <c r="A59" s="14">
        <v>54</v>
      </c>
      <c r="B59" s="15" t="s">
        <v>142</v>
      </c>
      <c r="C59" s="16" t="s">
        <v>7</v>
      </c>
      <c r="D59" s="17">
        <v>2025</v>
      </c>
      <c r="E59" s="16" t="s">
        <v>36</v>
      </c>
      <c r="F59" s="18" t="s">
        <v>37</v>
      </c>
      <c r="G59" s="192"/>
      <c r="H59" s="285"/>
      <c r="I59" s="278"/>
      <c r="J59" s="282"/>
      <c r="K59" s="389">
        <f t="shared" si="0"/>
        <v>0</v>
      </c>
      <c r="L59" s="314"/>
      <c r="M59" s="287"/>
      <c r="N59" s="278"/>
      <c r="O59" s="278"/>
      <c r="P59" s="282"/>
      <c r="Q59" s="262"/>
      <c r="R59" s="297"/>
      <c r="S59" s="262"/>
      <c r="T59" s="262"/>
      <c r="U59" s="262"/>
      <c r="V59" s="282"/>
      <c r="W59" s="282"/>
      <c r="X59" s="277"/>
    </row>
    <row r="60" spans="1:24" x14ac:dyDescent="0.25">
      <c r="A60" s="14">
        <v>55</v>
      </c>
      <c r="B60" s="15" t="s">
        <v>142</v>
      </c>
      <c r="C60" s="16" t="s">
        <v>7</v>
      </c>
      <c r="D60" s="17">
        <v>2025</v>
      </c>
      <c r="E60" s="16" t="s">
        <v>38</v>
      </c>
      <c r="F60" s="18" t="s">
        <v>39</v>
      </c>
      <c r="G60" s="192"/>
      <c r="H60" s="285"/>
      <c r="I60" s="278"/>
      <c r="J60" s="282"/>
      <c r="K60" s="389">
        <f t="shared" si="0"/>
        <v>0</v>
      </c>
      <c r="L60" s="314"/>
      <c r="M60" s="287"/>
      <c r="N60" s="278"/>
      <c r="O60" s="278"/>
      <c r="P60" s="282"/>
      <c r="Q60" s="262"/>
      <c r="R60" s="297"/>
      <c r="S60" s="262"/>
      <c r="T60" s="262"/>
      <c r="U60" s="262"/>
      <c r="V60" s="282"/>
      <c r="W60" s="282"/>
      <c r="X60" s="277"/>
    </row>
    <row r="61" spans="1:24" x14ac:dyDescent="0.25">
      <c r="A61" s="14">
        <v>56</v>
      </c>
      <c r="B61" s="15" t="s">
        <v>142</v>
      </c>
      <c r="C61" s="16" t="s">
        <v>7</v>
      </c>
      <c r="D61" s="17">
        <v>2025</v>
      </c>
      <c r="E61" s="16" t="s">
        <v>40</v>
      </c>
      <c r="F61" s="18" t="s">
        <v>41</v>
      </c>
      <c r="G61" s="192"/>
      <c r="H61" s="285"/>
      <c r="I61" s="278"/>
      <c r="J61" s="282"/>
      <c r="K61" s="389">
        <f t="shared" si="0"/>
        <v>0</v>
      </c>
      <c r="L61" s="314"/>
      <c r="M61" s="287"/>
      <c r="N61" s="278"/>
      <c r="O61" s="278"/>
      <c r="P61" s="282"/>
      <c r="Q61" s="262"/>
      <c r="R61" s="297"/>
      <c r="S61" s="262"/>
      <c r="T61" s="262"/>
      <c r="U61" s="262"/>
      <c r="V61" s="282"/>
      <c r="W61" s="282"/>
      <c r="X61" s="277"/>
    </row>
    <row r="62" spans="1:24" x14ac:dyDescent="0.25">
      <c r="A62" s="14">
        <v>57</v>
      </c>
      <c r="B62" s="15" t="s">
        <v>142</v>
      </c>
      <c r="C62" s="16" t="s">
        <v>7</v>
      </c>
      <c r="D62" s="17">
        <v>2025</v>
      </c>
      <c r="E62" s="16" t="s">
        <v>42</v>
      </c>
      <c r="F62" s="18" t="s">
        <v>43</v>
      </c>
      <c r="G62" s="192"/>
      <c r="H62" s="285"/>
      <c r="I62" s="278"/>
      <c r="J62" s="282"/>
      <c r="K62" s="389">
        <f t="shared" si="0"/>
        <v>0</v>
      </c>
      <c r="L62" s="314"/>
      <c r="M62" s="287"/>
      <c r="N62" s="278"/>
      <c r="O62" s="278"/>
      <c r="P62" s="282"/>
      <c r="Q62" s="262"/>
      <c r="R62" s="297"/>
      <c r="S62" s="262"/>
      <c r="T62" s="262"/>
      <c r="U62" s="262"/>
      <c r="V62" s="282"/>
      <c r="W62" s="282"/>
      <c r="X62" s="277"/>
    </row>
    <row r="63" spans="1:24" x14ac:dyDescent="0.25">
      <c r="A63" s="14">
        <v>58</v>
      </c>
      <c r="B63" s="15" t="s">
        <v>142</v>
      </c>
      <c r="C63" s="16" t="s">
        <v>7</v>
      </c>
      <c r="D63" s="17">
        <v>2025</v>
      </c>
      <c r="E63" s="16" t="s">
        <v>44</v>
      </c>
      <c r="F63" s="18" t="s">
        <v>45</v>
      </c>
      <c r="G63" s="192"/>
      <c r="H63" s="285"/>
      <c r="I63" s="278"/>
      <c r="J63" s="282"/>
      <c r="K63" s="389">
        <f t="shared" si="0"/>
        <v>0</v>
      </c>
      <c r="L63" s="314"/>
      <c r="M63" s="287"/>
      <c r="N63" s="278"/>
      <c r="O63" s="278"/>
      <c r="P63" s="282"/>
      <c r="Q63" s="262"/>
      <c r="R63" s="297"/>
      <c r="S63" s="262"/>
      <c r="T63" s="262"/>
      <c r="U63" s="262"/>
      <c r="V63" s="282"/>
      <c r="W63" s="282"/>
      <c r="X63" s="277"/>
    </row>
    <row r="64" spans="1:24" x14ac:dyDescent="0.25">
      <c r="A64" s="14">
        <v>59</v>
      </c>
      <c r="B64" s="15" t="s">
        <v>142</v>
      </c>
      <c r="C64" s="16" t="s">
        <v>7</v>
      </c>
      <c r="D64" s="17">
        <v>2025</v>
      </c>
      <c r="E64" s="16" t="s">
        <v>46</v>
      </c>
      <c r="F64" s="18" t="s">
        <v>47</v>
      </c>
      <c r="G64" s="192"/>
      <c r="H64" s="285"/>
      <c r="I64" s="278"/>
      <c r="J64" s="282"/>
      <c r="K64" s="389">
        <f t="shared" si="0"/>
        <v>0</v>
      </c>
      <c r="L64" s="314"/>
      <c r="M64" s="287"/>
      <c r="N64" s="278"/>
      <c r="O64" s="278"/>
      <c r="P64" s="282"/>
      <c r="Q64" s="262"/>
      <c r="R64" s="297"/>
      <c r="S64" s="262"/>
      <c r="T64" s="262"/>
      <c r="U64" s="262"/>
      <c r="V64" s="282"/>
      <c r="W64" s="282"/>
      <c r="X64" s="277"/>
    </row>
    <row r="65" spans="1:24" x14ac:dyDescent="0.25">
      <c r="A65" s="14">
        <v>60</v>
      </c>
      <c r="B65" s="15" t="s">
        <v>142</v>
      </c>
      <c r="C65" s="16" t="s">
        <v>7</v>
      </c>
      <c r="D65" s="17">
        <v>2025</v>
      </c>
      <c r="E65" s="16" t="s">
        <v>125</v>
      </c>
      <c r="F65" s="18" t="s">
        <v>127</v>
      </c>
      <c r="G65" s="193"/>
      <c r="H65" s="285"/>
      <c r="I65" s="298"/>
      <c r="J65" s="299"/>
      <c r="K65" s="390">
        <f t="shared" si="0"/>
        <v>0</v>
      </c>
      <c r="L65" s="314"/>
      <c r="M65" s="287"/>
      <c r="N65" s="298"/>
      <c r="O65" s="298"/>
      <c r="P65" s="299"/>
      <c r="Q65" s="300"/>
      <c r="R65" s="301"/>
      <c r="S65" s="300"/>
      <c r="T65" s="300"/>
      <c r="U65" s="300"/>
      <c r="V65" s="299"/>
      <c r="W65" s="299"/>
      <c r="X65" s="302"/>
    </row>
    <row r="66" spans="1:24" x14ac:dyDescent="0.25">
      <c r="A66" s="14">
        <v>61</v>
      </c>
      <c r="B66" s="15" t="s">
        <v>142</v>
      </c>
      <c r="C66" s="16" t="s">
        <v>7</v>
      </c>
      <c r="D66" s="17">
        <v>2025</v>
      </c>
      <c r="E66" s="16" t="s">
        <v>125</v>
      </c>
      <c r="F66" s="18" t="s">
        <v>126</v>
      </c>
      <c r="G66" s="193"/>
      <c r="H66" s="285"/>
      <c r="I66" s="298"/>
      <c r="J66" s="299"/>
      <c r="K66" s="390">
        <f t="shared" si="0"/>
        <v>0</v>
      </c>
      <c r="L66" s="314"/>
      <c r="M66" s="287"/>
      <c r="N66" s="298"/>
      <c r="O66" s="298"/>
      <c r="P66" s="299"/>
      <c r="Q66" s="300"/>
      <c r="R66" s="301"/>
      <c r="S66" s="300"/>
      <c r="T66" s="300"/>
      <c r="U66" s="300"/>
      <c r="V66" s="299"/>
      <c r="W66" s="299"/>
      <c r="X66" s="302"/>
    </row>
    <row r="67" spans="1:24" x14ac:dyDescent="0.25">
      <c r="A67" s="14">
        <v>62</v>
      </c>
      <c r="B67" s="27" t="s">
        <v>142</v>
      </c>
      <c r="C67" s="28" t="s">
        <v>7</v>
      </c>
      <c r="D67" s="29">
        <v>2025</v>
      </c>
      <c r="E67" s="28" t="s">
        <v>125</v>
      </c>
      <c r="F67" s="19" t="s">
        <v>124</v>
      </c>
      <c r="G67" s="193"/>
      <c r="H67" s="285"/>
      <c r="I67" s="298"/>
      <c r="J67" s="299"/>
      <c r="K67" s="390">
        <f t="shared" si="0"/>
        <v>0</v>
      </c>
      <c r="L67" s="197"/>
      <c r="M67" s="287"/>
      <c r="N67" s="199"/>
      <c r="O67" s="199"/>
      <c r="P67" s="200"/>
      <c r="Q67" s="201"/>
      <c r="R67" s="202"/>
      <c r="S67" s="201"/>
      <c r="T67" s="201"/>
      <c r="U67" s="201"/>
      <c r="V67" s="200"/>
      <c r="W67" s="200"/>
      <c r="X67" s="203"/>
    </row>
    <row r="68" spans="1:24" ht="15.75" thickBot="1" x14ac:dyDescent="0.3">
      <c r="A68" s="14">
        <v>63</v>
      </c>
      <c r="B68" s="61" t="s">
        <v>142</v>
      </c>
      <c r="C68" s="62" t="s">
        <v>7</v>
      </c>
      <c r="D68" s="63">
        <v>2025</v>
      </c>
      <c r="E68" s="64" t="s">
        <v>125</v>
      </c>
      <c r="F68" s="65" t="s">
        <v>132</v>
      </c>
      <c r="G68" s="194"/>
      <c r="H68" s="271"/>
      <c r="I68" s="312"/>
      <c r="J68" s="313"/>
      <c r="K68" s="391">
        <f t="shared" si="0"/>
        <v>0</v>
      </c>
      <c r="L68" s="198"/>
      <c r="M68" s="272"/>
      <c r="N68" s="204"/>
      <c r="O68" s="204"/>
      <c r="P68" s="205"/>
      <c r="Q68" s="206"/>
      <c r="R68" s="207"/>
      <c r="S68" s="206"/>
      <c r="T68" s="206"/>
      <c r="U68" s="206"/>
      <c r="V68" s="205"/>
      <c r="W68" s="205"/>
      <c r="X68" s="208"/>
    </row>
    <row r="69" spans="1:24" x14ac:dyDescent="0.25">
      <c r="A69" s="14">
        <v>64</v>
      </c>
      <c r="B69" s="49" t="s">
        <v>142</v>
      </c>
      <c r="C69" s="50" t="s">
        <v>7</v>
      </c>
      <c r="D69" s="51">
        <v>2035</v>
      </c>
      <c r="E69" s="75" t="s">
        <v>125</v>
      </c>
      <c r="F69" s="76" t="s">
        <v>141</v>
      </c>
      <c r="G69" s="191"/>
      <c r="H69" s="311"/>
      <c r="I69" s="181">
        <f>SUM(I70,I73,I76,I99,I100)</f>
        <v>0</v>
      </c>
      <c r="J69" s="181">
        <f>SUM(J70,J73,J76,J99,J100)</f>
        <v>0</v>
      </c>
      <c r="K69" s="388">
        <f t="shared" si="0"/>
        <v>0</v>
      </c>
      <c r="L69" s="191"/>
      <c r="M69" s="181">
        <f>SUM(M70,M73,M76,M99,M100)</f>
        <v>0</v>
      </c>
      <c r="N69" s="181">
        <f>SUM(N70,N73,N76)</f>
        <v>0</v>
      </c>
      <c r="O69" s="181">
        <f>SUM(O70,O73,O76)</f>
        <v>0</v>
      </c>
      <c r="P69" s="181">
        <f>SUM(P70,P73,P76)</f>
        <v>0</v>
      </c>
      <c r="Q69" s="224"/>
      <c r="R69" s="225"/>
      <c r="S69" s="224"/>
      <c r="T69" s="224"/>
      <c r="U69" s="224"/>
      <c r="V69" s="181">
        <f>SUM(V70,V73,V76)</f>
        <v>0</v>
      </c>
      <c r="W69" s="181">
        <f>SUM(W70,W73,W76,W99,W100)</f>
        <v>0</v>
      </c>
      <c r="X69" s="189">
        <f>SUM(X70,X73,X76,X99,X100)</f>
        <v>0</v>
      </c>
    </row>
    <row r="70" spans="1:24" x14ac:dyDescent="0.25">
      <c r="A70" s="14">
        <v>65</v>
      </c>
      <c r="B70" s="27" t="s">
        <v>142</v>
      </c>
      <c r="C70" s="28" t="s">
        <v>7</v>
      </c>
      <c r="D70" s="29">
        <v>2035</v>
      </c>
      <c r="E70" s="28" t="s">
        <v>125</v>
      </c>
      <c r="F70" s="19" t="s">
        <v>123</v>
      </c>
      <c r="G70" s="192"/>
      <c r="H70" s="285"/>
      <c r="I70" s="185">
        <f>SUM(I71:I72)</f>
        <v>0</v>
      </c>
      <c r="J70" s="185">
        <f>SUM(J71:J72)</f>
        <v>0</v>
      </c>
      <c r="K70" s="389">
        <f t="shared" si="0"/>
        <v>0</v>
      </c>
      <c r="L70" s="192"/>
      <c r="M70" s="314"/>
      <c r="N70" s="185">
        <f>SUM(N71:N72)</f>
        <v>0</v>
      </c>
      <c r="O70" s="185">
        <f>SUM(O71:O72)</f>
        <v>0</v>
      </c>
      <c r="P70" s="185">
        <f>SUM(P71:P72)</f>
        <v>0</v>
      </c>
      <c r="Q70" s="328">
        <f>IF($K70=0,0,SUMPRODUCT($K71:$K72,Q71:Q72)/SUM($K71:$K72))</f>
        <v>0</v>
      </c>
      <c r="R70" s="328">
        <f>IF($K70=0,0,SUMPRODUCT($K71:$K72,R71:R72)/SUM($K71:$K72))</f>
        <v>0</v>
      </c>
      <c r="S70" s="328">
        <f>IF($K70=0,0,SUMPRODUCT($K71:$K72,S71:S72)/SUM($K71:$K72))</f>
        <v>0</v>
      </c>
      <c r="T70" s="328">
        <f>IF($K70=0,0,SUMPRODUCT($K71:$K72,T71:T72)/SUM($K71:$K72))</f>
        <v>0</v>
      </c>
      <c r="U70" s="328">
        <f>IF($K70=0,0,SUMPRODUCT($K71:$K72,U71:U72)/SUM($K71:$K72))</f>
        <v>0</v>
      </c>
      <c r="V70" s="185">
        <f>SUM(V71:V72)</f>
        <v>0</v>
      </c>
      <c r="W70" s="185">
        <f>SUM(W71:W72)</f>
        <v>0</v>
      </c>
      <c r="X70" s="160">
        <f>SUM(X71:X72)</f>
        <v>0</v>
      </c>
    </row>
    <row r="71" spans="1:24" x14ac:dyDescent="0.25">
      <c r="A71" s="14">
        <v>66</v>
      </c>
      <c r="B71" s="15" t="s">
        <v>142</v>
      </c>
      <c r="C71" s="16" t="s">
        <v>7</v>
      </c>
      <c r="D71" s="17">
        <v>2035</v>
      </c>
      <c r="E71" s="28" t="s">
        <v>125</v>
      </c>
      <c r="F71" s="18" t="s">
        <v>121</v>
      </c>
      <c r="G71" s="192"/>
      <c r="H71" s="285"/>
      <c r="I71" s="278"/>
      <c r="J71" s="282"/>
      <c r="K71" s="389">
        <f t="shared" ref="K71:K134" si="1">SUM(I71:J71)</f>
        <v>0</v>
      </c>
      <c r="L71" s="197"/>
      <c r="M71" s="196"/>
      <c r="N71" s="278"/>
      <c r="O71" s="278"/>
      <c r="P71" s="282"/>
      <c r="Q71" s="262"/>
      <c r="R71" s="262"/>
      <c r="S71" s="262"/>
      <c r="T71" s="262"/>
      <c r="U71" s="262"/>
      <c r="V71" s="282"/>
      <c r="W71" s="282"/>
      <c r="X71" s="277"/>
    </row>
    <row r="72" spans="1:24" x14ac:dyDescent="0.25">
      <c r="A72" s="14">
        <v>67</v>
      </c>
      <c r="B72" s="15" t="s">
        <v>142</v>
      </c>
      <c r="C72" s="16" t="s">
        <v>7</v>
      </c>
      <c r="D72" s="17">
        <v>2035</v>
      </c>
      <c r="E72" s="28" t="s">
        <v>125</v>
      </c>
      <c r="F72" s="18" t="s">
        <v>122</v>
      </c>
      <c r="G72" s="192"/>
      <c r="H72" s="285"/>
      <c r="I72" s="278"/>
      <c r="J72" s="282"/>
      <c r="K72" s="389">
        <f t="shared" si="1"/>
        <v>0</v>
      </c>
      <c r="L72" s="197"/>
      <c r="M72" s="196"/>
      <c r="N72" s="278"/>
      <c r="O72" s="278"/>
      <c r="P72" s="282"/>
      <c r="Q72" s="262"/>
      <c r="R72" s="262"/>
      <c r="S72" s="262"/>
      <c r="T72" s="262"/>
      <c r="U72" s="262"/>
      <c r="V72" s="282"/>
      <c r="W72" s="282"/>
      <c r="X72" s="277"/>
    </row>
    <row r="73" spans="1:24" x14ac:dyDescent="0.25">
      <c r="A73" s="14">
        <v>68</v>
      </c>
      <c r="B73" s="27" t="s">
        <v>142</v>
      </c>
      <c r="C73" s="28" t="s">
        <v>7</v>
      </c>
      <c r="D73" s="29">
        <v>2035</v>
      </c>
      <c r="E73" s="16" t="s">
        <v>125</v>
      </c>
      <c r="F73" s="138" t="s">
        <v>222</v>
      </c>
      <c r="G73" s="192"/>
      <c r="H73" s="285"/>
      <c r="I73" s="185">
        <f>SUM(I74:I75)</f>
        <v>0</v>
      </c>
      <c r="J73" s="185">
        <f>SUM(J74:J75)</f>
        <v>0</v>
      </c>
      <c r="K73" s="389">
        <f t="shared" si="1"/>
        <v>0</v>
      </c>
      <c r="L73" s="192"/>
      <c r="M73" s="314"/>
      <c r="N73" s="185">
        <f>SUM(N74:N75)</f>
        <v>0</v>
      </c>
      <c r="O73" s="185">
        <f>SUM(O74:O75)</f>
        <v>0</v>
      </c>
      <c r="P73" s="185">
        <f>SUM(P74:P75)</f>
        <v>0</v>
      </c>
      <c r="Q73" s="328">
        <f>IF($K73=0,0,SUMPRODUCT($K74:$K75,Q74:Q75)/SUM($K74:$K75))</f>
        <v>0</v>
      </c>
      <c r="R73" s="328">
        <f>IF($K73=0,0,SUMPRODUCT($K74:$K75,R74:R75)/SUM($K74:$K75))</f>
        <v>0</v>
      </c>
      <c r="S73" s="328">
        <f>IF($K73=0,0,SUMPRODUCT($K74:$K75,S74:S75)/SUM($K74:$K75))</f>
        <v>0</v>
      </c>
      <c r="T73" s="328">
        <f>IF($K73=0,0,SUMPRODUCT($K74:$K75,T74:T75)/SUM($K74:$K75))</f>
        <v>0</v>
      </c>
      <c r="U73" s="328">
        <f>IF($K73=0,0,SUMPRODUCT($K74:$K75,U74:U75)/SUM($K74:$K75))</f>
        <v>0</v>
      </c>
      <c r="V73" s="185">
        <f>SUM(V74:V75)</f>
        <v>0</v>
      </c>
      <c r="W73" s="185">
        <f>SUM(W74:W75)</f>
        <v>0</v>
      </c>
      <c r="X73" s="160">
        <f>SUM(X74:X75)</f>
        <v>0</v>
      </c>
    </row>
    <row r="74" spans="1:24" x14ac:dyDescent="0.25">
      <c r="A74" s="14">
        <v>69</v>
      </c>
      <c r="B74" s="15" t="s">
        <v>142</v>
      </c>
      <c r="C74" s="16" t="s">
        <v>7</v>
      </c>
      <c r="D74" s="17">
        <v>2035</v>
      </c>
      <c r="E74" s="16" t="s">
        <v>125</v>
      </c>
      <c r="F74" s="18" t="s">
        <v>223</v>
      </c>
      <c r="G74" s="192"/>
      <c r="H74" s="285"/>
      <c r="I74" s="278"/>
      <c r="J74" s="282"/>
      <c r="K74" s="389">
        <f t="shared" si="1"/>
        <v>0</v>
      </c>
      <c r="L74" s="197"/>
      <c r="M74" s="196"/>
      <c r="N74" s="278"/>
      <c r="O74" s="278"/>
      <c r="P74" s="282"/>
      <c r="Q74" s="262"/>
      <c r="R74" s="262"/>
      <c r="S74" s="262"/>
      <c r="T74" s="262"/>
      <c r="U74" s="262"/>
      <c r="V74" s="282"/>
      <c r="W74" s="282"/>
      <c r="X74" s="277"/>
    </row>
    <row r="75" spans="1:24" x14ac:dyDescent="0.25">
      <c r="A75" s="14">
        <v>70</v>
      </c>
      <c r="B75" s="15" t="s">
        <v>142</v>
      </c>
      <c r="C75" s="16" t="s">
        <v>7</v>
      </c>
      <c r="D75" s="17">
        <v>2035</v>
      </c>
      <c r="E75" s="16" t="s">
        <v>125</v>
      </c>
      <c r="F75" s="18" t="s">
        <v>108</v>
      </c>
      <c r="G75" s="192"/>
      <c r="H75" s="285"/>
      <c r="I75" s="278"/>
      <c r="J75" s="282"/>
      <c r="K75" s="389">
        <f t="shared" si="1"/>
        <v>0</v>
      </c>
      <c r="L75" s="197"/>
      <c r="M75" s="196"/>
      <c r="N75" s="278"/>
      <c r="O75" s="278"/>
      <c r="P75" s="282"/>
      <c r="Q75" s="262"/>
      <c r="R75" s="262"/>
      <c r="S75" s="262"/>
      <c r="T75" s="262"/>
      <c r="U75" s="262"/>
      <c r="V75" s="282"/>
      <c r="W75" s="282"/>
      <c r="X75" s="277"/>
    </row>
    <row r="76" spans="1:24" x14ac:dyDescent="0.25">
      <c r="A76" s="14">
        <v>71</v>
      </c>
      <c r="B76" s="27" t="s">
        <v>142</v>
      </c>
      <c r="C76" s="28" t="s">
        <v>7</v>
      </c>
      <c r="D76" s="29">
        <v>2035</v>
      </c>
      <c r="E76" s="28" t="s">
        <v>125</v>
      </c>
      <c r="F76" s="19" t="s">
        <v>107</v>
      </c>
      <c r="G76" s="192"/>
      <c r="H76" s="285"/>
      <c r="I76" s="185">
        <f>SUM(I77:I98)</f>
        <v>0</v>
      </c>
      <c r="J76" s="185">
        <f>SUM(J77:J98)</f>
        <v>0</v>
      </c>
      <c r="K76" s="389">
        <f t="shared" si="1"/>
        <v>0</v>
      </c>
      <c r="L76" s="185">
        <v>0</v>
      </c>
      <c r="M76" s="185">
        <f>SUM(M77:M98)</f>
        <v>0</v>
      </c>
      <c r="N76" s="185">
        <f>SUM(N77:N98)</f>
        <v>0</v>
      </c>
      <c r="O76" s="185">
        <f>SUM(O77:O98)</f>
        <v>0</v>
      </c>
      <c r="P76" s="185">
        <f>SUM(P77:P98)</f>
        <v>0</v>
      </c>
      <c r="Q76" s="328">
        <f>IF($K76=0,0,SUMPRODUCT($K77:$K98,Q77:Q98)/SUM($K77:$K98))</f>
        <v>0</v>
      </c>
      <c r="R76" s="328">
        <f>IF($K76=0,0,SUMPRODUCT($K77:$K98,R77:R98)/SUM($K77:$K98))</f>
        <v>0</v>
      </c>
      <c r="S76" s="328">
        <f>IF($K76=0,0,SUMPRODUCT($K77:$K98,S77:S98)/SUM($K77:$K98))</f>
        <v>0</v>
      </c>
      <c r="T76" s="328">
        <f>IF($K76=0,0,SUMPRODUCT($K77:$K98,T77:T98)/SUM($K77:$K98))</f>
        <v>0</v>
      </c>
      <c r="U76" s="328">
        <f>IF($K76=0,0,SUMPRODUCT($K77:$K98,U77:U98)/SUM($K77:$K98))</f>
        <v>0</v>
      </c>
      <c r="V76" s="185">
        <f>SUM(V77:V98)</f>
        <v>0</v>
      </c>
      <c r="W76" s="185">
        <f>SUM(W77:W98)</f>
        <v>0</v>
      </c>
      <c r="X76" s="160">
        <f>SUM(X77:X98)</f>
        <v>0</v>
      </c>
    </row>
    <row r="77" spans="1:24" x14ac:dyDescent="0.25">
      <c r="A77" s="14">
        <v>72</v>
      </c>
      <c r="B77" s="15" t="s">
        <v>142</v>
      </c>
      <c r="C77" s="16" t="s">
        <v>7</v>
      </c>
      <c r="D77" s="17">
        <v>2035</v>
      </c>
      <c r="E77" s="16" t="s">
        <v>8</v>
      </c>
      <c r="F77" s="18" t="s">
        <v>9</v>
      </c>
      <c r="G77" s="192"/>
      <c r="H77" s="285"/>
      <c r="I77" s="278"/>
      <c r="J77" s="282"/>
      <c r="K77" s="389">
        <f t="shared" si="1"/>
        <v>0</v>
      </c>
      <c r="L77" s="314"/>
      <c r="M77" s="287"/>
      <c r="N77" s="278"/>
      <c r="O77" s="278"/>
      <c r="P77" s="282"/>
      <c r="Q77" s="262"/>
      <c r="R77" s="297"/>
      <c r="S77" s="262"/>
      <c r="T77" s="262"/>
      <c r="U77" s="262"/>
      <c r="V77" s="282"/>
      <c r="W77" s="282"/>
      <c r="X77" s="277"/>
    </row>
    <row r="78" spans="1:24" x14ac:dyDescent="0.25">
      <c r="A78" s="14">
        <v>73</v>
      </c>
      <c r="B78" s="15" t="s">
        <v>142</v>
      </c>
      <c r="C78" s="16" t="s">
        <v>7</v>
      </c>
      <c r="D78" s="17">
        <v>2035</v>
      </c>
      <c r="E78" s="16" t="s">
        <v>10</v>
      </c>
      <c r="F78" s="18" t="s">
        <v>11</v>
      </c>
      <c r="G78" s="192"/>
      <c r="H78" s="285"/>
      <c r="I78" s="278"/>
      <c r="J78" s="282"/>
      <c r="K78" s="389">
        <f t="shared" si="1"/>
        <v>0</v>
      </c>
      <c r="L78" s="314"/>
      <c r="M78" s="287"/>
      <c r="N78" s="278"/>
      <c r="O78" s="278"/>
      <c r="P78" s="282"/>
      <c r="Q78" s="262"/>
      <c r="R78" s="297"/>
      <c r="S78" s="262"/>
      <c r="T78" s="262"/>
      <c r="U78" s="262"/>
      <c r="V78" s="282"/>
      <c r="W78" s="282"/>
      <c r="X78" s="277"/>
    </row>
    <row r="79" spans="1:24" x14ac:dyDescent="0.25">
      <c r="A79" s="14">
        <v>74</v>
      </c>
      <c r="B79" s="15" t="s">
        <v>142</v>
      </c>
      <c r="C79" s="16" t="s">
        <v>7</v>
      </c>
      <c r="D79" s="17">
        <v>2035</v>
      </c>
      <c r="E79" s="16" t="s">
        <v>12</v>
      </c>
      <c r="F79" s="18" t="s">
        <v>13</v>
      </c>
      <c r="G79" s="192"/>
      <c r="H79" s="285"/>
      <c r="I79" s="278"/>
      <c r="J79" s="282"/>
      <c r="K79" s="389">
        <f t="shared" si="1"/>
        <v>0</v>
      </c>
      <c r="L79" s="314"/>
      <c r="M79" s="287"/>
      <c r="N79" s="278"/>
      <c r="O79" s="278"/>
      <c r="P79" s="282"/>
      <c r="Q79" s="262"/>
      <c r="R79" s="297"/>
      <c r="S79" s="262"/>
      <c r="T79" s="262"/>
      <c r="U79" s="262"/>
      <c r="V79" s="282"/>
      <c r="W79" s="282"/>
      <c r="X79" s="277"/>
    </row>
    <row r="80" spans="1:24" x14ac:dyDescent="0.25">
      <c r="A80" s="14">
        <v>75</v>
      </c>
      <c r="B80" s="15" t="s">
        <v>142</v>
      </c>
      <c r="C80" s="16" t="s">
        <v>7</v>
      </c>
      <c r="D80" s="17">
        <v>2035</v>
      </c>
      <c r="E80" s="16" t="s">
        <v>14</v>
      </c>
      <c r="F80" s="18" t="s">
        <v>15</v>
      </c>
      <c r="G80" s="192"/>
      <c r="H80" s="285"/>
      <c r="I80" s="278"/>
      <c r="J80" s="282"/>
      <c r="K80" s="389">
        <f t="shared" si="1"/>
        <v>0</v>
      </c>
      <c r="L80" s="314"/>
      <c r="M80" s="287"/>
      <c r="N80" s="278"/>
      <c r="O80" s="278"/>
      <c r="P80" s="282"/>
      <c r="Q80" s="262"/>
      <c r="R80" s="297"/>
      <c r="S80" s="262"/>
      <c r="T80" s="262"/>
      <c r="U80" s="262"/>
      <c r="V80" s="282"/>
      <c r="W80" s="282"/>
      <c r="X80" s="277"/>
    </row>
    <row r="81" spans="1:24" x14ac:dyDescent="0.25">
      <c r="A81" s="14">
        <v>76</v>
      </c>
      <c r="B81" s="15" t="s">
        <v>142</v>
      </c>
      <c r="C81" s="16" t="s">
        <v>7</v>
      </c>
      <c r="D81" s="17">
        <v>2035</v>
      </c>
      <c r="E81" s="16" t="s">
        <v>16</v>
      </c>
      <c r="F81" s="18" t="s">
        <v>17</v>
      </c>
      <c r="G81" s="192"/>
      <c r="H81" s="285"/>
      <c r="I81" s="278"/>
      <c r="J81" s="282"/>
      <c r="K81" s="389">
        <f t="shared" si="1"/>
        <v>0</v>
      </c>
      <c r="L81" s="314"/>
      <c r="M81" s="287"/>
      <c r="N81" s="278"/>
      <c r="O81" s="278"/>
      <c r="P81" s="282"/>
      <c r="Q81" s="262"/>
      <c r="R81" s="297"/>
      <c r="S81" s="262"/>
      <c r="T81" s="262"/>
      <c r="U81" s="262"/>
      <c r="V81" s="282"/>
      <c r="W81" s="282"/>
      <c r="X81" s="277"/>
    </row>
    <row r="82" spans="1:24" x14ac:dyDescent="0.25">
      <c r="A82" s="14">
        <v>77</v>
      </c>
      <c r="B82" s="15" t="s">
        <v>142</v>
      </c>
      <c r="C82" s="16" t="s">
        <v>7</v>
      </c>
      <c r="D82" s="17">
        <v>2035</v>
      </c>
      <c r="E82" s="16" t="s">
        <v>18</v>
      </c>
      <c r="F82" s="18" t="s">
        <v>19</v>
      </c>
      <c r="G82" s="192"/>
      <c r="H82" s="285"/>
      <c r="I82" s="278"/>
      <c r="J82" s="282"/>
      <c r="K82" s="389">
        <f t="shared" si="1"/>
        <v>0</v>
      </c>
      <c r="L82" s="314"/>
      <c r="M82" s="287"/>
      <c r="N82" s="278"/>
      <c r="O82" s="278"/>
      <c r="P82" s="282"/>
      <c r="Q82" s="262"/>
      <c r="R82" s="297"/>
      <c r="S82" s="262"/>
      <c r="T82" s="262"/>
      <c r="U82" s="262"/>
      <c r="V82" s="282"/>
      <c r="W82" s="282"/>
      <c r="X82" s="277"/>
    </row>
    <row r="83" spans="1:24" x14ac:dyDescent="0.25">
      <c r="A83" s="14">
        <v>78</v>
      </c>
      <c r="B83" s="15" t="s">
        <v>142</v>
      </c>
      <c r="C83" s="16" t="s">
        <v>7</v>
      </c>
      <c r="D83" s="17">
        <v>2035</v>
      </c>
      <c r="E83" s="16" t="s">
        <v>20</v>
      </c>
      <c r="F83" s="18" t="s">
        <v>21</v>
      </c>
      <c r="G83" s="192"/>
      <c r="H83" s="285"/>
      <c r="I83" s="278"/>
      <c r="J83" s="282"/>
      <c r="K83" s="389">
        <f t="shared" si="1"/>
        <v>0</v>
      </c>
      <c r="L83" s="314"/>
      <c r="M83" s="287"/>
      <c r="N83" s="278"/>
      <c r="O83" s="278"/>
      <c r="P83" s="282"/>
      <c r="Q83" s="262"/>
      <c r="R83" s="297"/>
      <c r="S83" s="262"/>
      <c r="T83" s="262"/>
      <c r="U83" s="262"/>
      <c r="V83" s="282"/>
      <c r="W83" s="282"/>
      <c r="X83" s="277"/>
    </row>
    <row r="84" spans="1:24" x14ac:dyDescent="0.25">
      <c r="A84" s="14">
        <v>79</v>
      </c>
      <c r="B84" s="15" t="s">
        <v>142</v>
      </c>
      <c r="C84" s="16" t="s">
        <v>7</v>
      </c>
      <c r="D84" s="17">
        <v>2035</v>
      </c>
      <c r="E84" s="16" t="s">
        <v>22</v>
      </c>
      <c r="F84" s="18" t="s">
        <v>23</v>
      </c>
      <c r="G84" s="192"/>
      <c r="H84" s="285"/>
      <c r="I84" s="278"/>
      <c r="J84" s="282"/>
      <c r="K84" s="389">
        <f t="shared" si="1"/>
        <v>0</v>
      </c>
      <c r="L84" s="314"/>
      <c r="M84" s="287"/>
      <c r="N84" s="278"/>
      <c r="O84" s="278"/>
      <c r="P84" s="282"/>
      <c r="Q84" s="262"/>
      <c r="R84" s="297"/>
      <c r="S84" s="262"/>
      <c r="T84" s="262"/>
      <c r="U84" s="262"/>
      <c r="V84" s="282"/>
      <c r="W84" s="282"/>
      <c r="X84" s="277"/>
    </row>
    <row r="85" spans="1:24" x14ac:dyDescent="0.25">
      <c r="A85" s="14">
        <v>80</v>
      </c>
      <c r="B85" s="15" t="s">
        <v>142</v>
      </c>
      <c r="C85" s="16" t="s">
        <v>7</v>
      </c>
      <c r="D85" s="17">
        <v>2035</v>
      </c>
      <c r="E85" s="16" t="s">
        <v>24</v>
      </c>
      <c r="F85" s="18" t="s">
        <v>25</v>
      </c>
      <c r="G85" s="192"/>
      <c r="H85" s="285"/>
      <c r="I85" s="278"/>
      <c r="J85" s="282"/>
      <c r="K85" s="389">
        <f t="shared" si="1"/>
        <v>0</v>
      </c>
      <c r="L85" s="314"/>
      <c r="M85" s="287"/>
      <c r="N85" s="278"/>
      <c r="O85" s="278"/>
      <c r="P85" s="282"/>
      <c r="Q85" s="262"/>
      <c r="R85" s="297"/>
      <c r="S85" s="262"/>
      <c r="T85" s="262"/>
      <c r="U85" s="262"/>
      <c r="V85" s="282"/>
      <c r="W85" s="282"/>
      <c r="X85" s="277"/>
    </row>
    <row r="86" spans="1:24" x14ac:dyDescent="0.25">
      <c r="A86" s="14">
        <v>81</v>
      </c>
      <c r="B86" s="15" t="s">
        <v>142</v>
      </c>
      <c r="C86" s="16" t="s">
        <v>7</v>
      </c>
      <c r="D86" s="17">
        <v>2035</v>
      </c>
      <c r="E86" s="16" t="s">
        <v>26</v>
      </c>
      <c r="F86" s="18" t="s">
        <v>27</v>
      </c>
      <c r="G86" s="192"/>
      <c r="H86" s="285"/>
      <c r="I86" s="278"/>
      <c r="J86" s="282"/>
      <c r="K86" s="389">
        <f t="shared" si="1"/>
        <v>0</v>
      </c>
      <c r="L86" s="314"/>
      <c r="M86" s="287"/>
      <c r="N86" s="278"/>
      <c r="O86" s="278"/>
      <c r="P86" s="282"/>
      <c r="Q86" s="262"/>
      <c r="R86" s="297"/>
      <c r="S86" s="262"/>
      <c r="T86" s="262"/>
      <c r="U86" s="262"/>
      <c r="V86" s="282"/>
      <c r="W86" s="282"/>
      <c r="X86" s="277"/>
    </row>
    <row r="87" spans="1:24" x14ac:dyDescent="0.25">
      <c r="A87" s="14">
        <v>82</v>
      </c>
      <c r="B87" s="15" t="s">
        <v>142</v>
      </c>
      <c r="C87" s="16" t="s">
        <v>7</v>
      </c>
      <c r="D87" s="17">
        <v>2035</v>
      </c>
      <c r="E87" s="16" t="s">
        <v>28</v>
      </c>
      <c r="F87" s="18" t="s">
        <v>29</v>
      </c>
      <c r="G87" s="192"/>
      <c r="H87" s="285"/>
      <c r="I87" s="278"/>
      <c r="J87" s="282"/>
      <c r="K87" s="389">
        <f t="shared" si="1"/>
        <v>0</v>
      </c>
      <c r="L87" s="314"/>
      <c r="M87" s="287"/>
      <c r="N87" s="278"/>
      <c r="O87" s="278"/>
      <c r="P87" s="282"/>
      <c r="Q87" s="262"/>
      <c r="R87" s="297"/>
      <c r="S87" s="262"/>
      <c r="T87" s="262"/>
      <c r="U87" s="262"/>
      <c r="V87" s="282"/>
      <c r="W87" s="282"/>
      <c r="X87" s="277"/>
    </row>
    <row r="88" spans="1:24" x14ac:dyDescent="0.25">
      <c r="A88" s="14">
        <v>83</v>
      </c>
      <c r="B88" s="15" t="s">
        <v>142</v>
      </c>
      <c r="C88" s="16" t="s">
        <v>7</v>
      </c>
      <c r="D88" s="17">
        <v>2035</v>
      </c>
      <c r="E88" s="16" t="s">
        <v>30</v>
      </c>
      <c r="F88" s="18" t="s">
        <v>31</v>
      </c>
      <c r="G88" s="192"/>
      <c r="H88" s="285"/>
      <c r="I88" s="278"/>
      <c r="J88" s="282"/>
      <c r="K88" s="389">
        <f t="shared" si="1"/>
        <v>0</v>
      </c>
      <c r="L88" s="314"/>
      <c r="M88" s="287"/>
      <c r="N88" s="278"/>
      <c r="O88" s="278"/>
      <c r="P88" s="282"/>
      <c r="Q88" s="262"/>
      <c r="R88" s="297"/>
      <c r="S88" s="262"/>
      <c r="T88" s="262"/>
      <c r="U88" s="262"/>
      <c r="V88" s="282"/>
      <c r="W88" s="282"/>
      <c r="X88" s="277"/>
    </row>
    <row r="89" spans="1:24" x14ac:dyDescent="0.25">
      <c r="A89" s="14">
        <v>84</v>
      </c>
      <c r="B89" s="15" t="s">
        <v>142</v>
      </c>
      <c r="C89" s="16" t="s">
        <v>7</v>
      </c>
      <c r="D89" s="17">
        <v>2035</v>
      </c>
      <c r="E89" s="16" t="s">
        <v>32</v>
      </c>
      <c r="F89" s="18" t="s">
        <v>33</v>
      </c>
      <c r="G89" s="192"/>
      <c r="H89" s="285"/>
      <c r="I89" s="278"/>
      <c r="J89" s="282"/>
      <c r="K89" s="389">
        <f t="shared" si="1"/>
        <v>0</v>
      </c>
      <c r="L89" s="314"/>
      <c r="M89" s="287"/>
      <c r="N89" s="278"/>
      <c r="O89" s="278"/>
      <c r="P89" s="282"/>
      <c r="Q89" s="262"/>
      <c r="R89" s="297"/>
      <c r="S89" s="262"/>
      <c r="T89" s="262"/>
      <c r="U89" s="262"/>
      <c r="V89" s="282"/>
      <c r="W89" s="282"/>
      <c r="X89" s="277"/>
    </row>
    <row r="90" spans="1:24" x14ac:dyDescent="0.25">
      <c r="A90" s="14">
        <v>85</v>
      </c>
      <c r="B90" s="15" t="s">
        <v>142</v>
      </c>
      <c r="C90" s="16" t="s">
        <v>7</v>
      </c>
      <c r="D90" s="17">
        <v>2035</v>
      </c>
      <c r="E90" s="16" t="s">
        <v>34</v>
      </c>
      <c r="F90" s="18" t="s">
        <v>35</v>
      </c>
      <c r="G90" s="192"/>
      <c r="H90" s="285"/>
      <c r="I90" s="278"/>
      <c r="J90" s="282"/>
      <c r="K90" s="389">
        <f t="shared" si="1"/>
        <v>0</v>
      </c>
      <c r="L90" s="314"/>
      <c r="M90" s="287"/>
      <c r="N90" s="278"/>
      <c r="O90" s="278"/>
      <c r="P90" s="282"/>
      <c r="Q90" s="262"/>
      <c r="R90" s="297"/>
      <c r="S90" s="262"/>
      <c r="T90" s="262"/>
      <c r="U90" s="262"/>
      <c r="V90" s="282"/>
      <c r="W90" s="282"/>
      <c r="X90" s="277"/>
    </row>
    <row r="91" spans="1:24" x14ac:dyDescent="0.25">
      <c r="A91" s="14">
        <v>86</v>
      </c>
      <c r="B91" s="15" t="s">
        <v>142</v>
      </c>
      <c r="C91" s="16" t="s">
        <v>7</v>
      </c>
      <c r="D91" s="17">
        <v>2035</v>
      </c>
      <c r="E91" s="16" t="s">
        <v>36</v>
      </c>
      <c r="F91" s="18" t="s">
        <v>37</v>
      </c>
      <c r="G91" s="192"/>
      <c r="H91" s="285"/>
      <c r="I91" s="278"/>
      <c r="J91" s="282"/>
      <c r="K91" s="389">
        <f t="shared" si="1"/>
        <v>0</v>
      </c>
      <c r="L91" s="314"/>
      <c r="M91" s="287"/>
      <c r="N91" s="278"/>
      <c r="O91" s="278"/>
      <c r="P91" s="282"/>
      <c r="Q91" s="262"/>
      <c r="R91" s="297"/>
      <c r="S91" s="262"/>
      <c r="T91" s="262"/>
      <c r="U91" s="262"/>
      <c r="V91" s="282"/>
      <c r="W91" s="282"/>
      <c r="X91" s="277"/>
    </row>
    <row r="92" spans="1:24" x14ac:dyDescent="0.25">
      <c r="A92" s="14">
        <v>87</v>
      </c>
      <c r="B92" s="15" t="s">
        <v>142</v>
      </c>
      <c r="C92" s="16" t="s">
        <v>7</v>
      </c>
      <c r="D92" s="17">
        <v>2035</v>
      </c>
      <c r="E92" s="16" t="s">
        <v>38</v>
      </c>
      <c r="F92" s="18" t="s">
        <v>39</v>
      </c>
      <c r="G92" s="192"/>
      <c r="H92" s="285"/>
      <c r="I92" s="278"/>
      <c r="J92" s="282"/>
      <c r="K92" s="389">
        <f t="shared" si="1"/>
        <v>0</v>
      </c>
      <c r="L92" s="314"/>
      <c r="M92" s="287"/>
      <c r="N92" s="278"/>
      <c r="O92" s="278"/>
      <c r="P92" s="282"/>
      <c r="Q92" s="262"/>
      <c r="R92" s="297"/>
      <c r="S92" s="262"/>
      <c r="T92" s="262"/>
      <c r="U92" s="262"/>
      <c r="V92" s="282"/>
      <c r="W92" s="282"/>
      <c r="X92" s="277"/>
    </row>
    <row r="93" spans="1:24" x14ac:dyDescent="0.25">
      <c r="A93" s="14">
        <v>88</v>
      </c>
      <c r="B93" s="15" t="s">
        <v>142</v>
      </c>
      <c r="C93" s="16" t="s">
        <v>7</v>
      </c>
      <c r="D93" s="17">
        <v>2035</v>
      </c>
      <c r="E93" s="16" t="s">
        <v>40</v>
      </c>
      <c r="F93" s="18" t="s">
        <v>41</v>
      </c>
      <c r="G93" s="192"/>
      <c r="H93" s="285"/>
      <c r="I93" s="278"/>
      <c r="J93" s="282"/>
      <c r="K93" s="389">
        <f t="shared" si="1"/>
        <v>0</v>
      </c>
      <c r="L93" s="314"/>
      <c r="M93" s="287"/>
      <c r="N93" s="278"/>
      <c r="O93" s="278"/>
      <c r="P93" s="282"/>
      <c r="Q93" s="262"/>
      <c r="R93" s="297"/>
      <c r="S93" s="262"/>
      <c r="T93" s="262"/>
      <c r="U93" s="262"/>
      <c r="V93" s="282"/>
      <c r="W93" s="282"/>
      <c r="X93" s="277"/>
    </row>
    <row r="94" spans="1:24" x14ac:dyDescent="0.25">
      <c r="A94" s="14">
        <v>89</v>
      </c>
      <c r="B94" s="15" t="s">
        <v>142</v>
      </c>
      <c r="C94" s="16" t="s">
        <v>7</v>
      </c>
      <c r="D94" s="17">
        <v>2035</v>
      </c>
      <c r="E94" s="16" t="s">
        <v>42</v>
      </c>
      <c r="F94" s="18" t="s">
        <v>43</v>
      </c>
      <c r="G94" s="192"/>
      <c r="H94" s="285"/>
      <c r="I94" s="278"/>
      <c r="J94" s="282"/>
      <c r="K94" s="389">
        <f t="shared" si="1"/>
        <v>0</v>
      </c>
      <c r="L94" s="314"/>
      <c r="M94" s="287"/>
      <c r="N94" s="278"/>
      <c r="O94" s="278"/>
      <c r="P94" s="282"/>
      <c r="Q94" s="262"/>
      <c r="R94" s="297"/>
      <c r="S94" s="262"/>
      <c r="T94" s="262"/>
      <c r="U94" s="262"/>
      <c r="V94" s="282"/>
      <c r="W94" s="282"/>
      <c r="X94" s="277"/>
    </row>
    <row r="95" spans="1:24" x14ac:dyDescent="0.25">
      <c r="A95" s="14">
        <v>90</v>
      </c>
      <c r="B95" s="15" t="s">
        <v>142</v>
      </c>
      <c r="C95" s="16" t="s">
        <v>7</v>
      </c>
      <c r="D95" s="17">
        <v>2035</v>
      </c>
      <c r="E95" s="16" t="s">
        <v>44</v>
      </c>
      <c r="F95" s="18" t="s">
        <v>45</v>
      </c>
      <c r="G95" s="192"/>
      <c r="H95" s="285"/>
      <c r="I95" s="278"/>
      <c r="J95" s="282"/>
      <c r="K95" s="389">
        <f t="shared" si="1"/>
        <v>0</v>
      </c>
      <c r="L95" s="314"/>
      <c r="M95" s="287"/>
      <c r="N95" s="278"/>
      <c r="O95" s="278"/>
      <c r="P95" s="282"/>
      <c r="Q95" s="262"/>
      <c r="R95" s="297"/>
      <c r="S95" s="262"/>
      <c r="T95" s="262"/>
      <c r="U95" s="262"/>
      <c r="V95" s="282"/>
      <c r="W95" s="282"/>
      <c r="X95" s="277"/>
    </row>
    <row r="96" spans="1:24" x14ac:dyDescent="0.25">
      <c r="A96" s="14">
        <v>91</v>
      </c>
      <c r="B96" s="15" t="s">
        <v>142</v>
      </c>
      <c r="C96" s="16" t="s">
        <v>7</v>
      </c>
      <c r="D96" s="17">
        <v>2035</v>
      </c>
      <c r="E96" s="16" t="s">
        <v>46</v>
      </c>
      <c r="F96" s="18" t="s">
        <v>47</v>
      </c>
      <c r="G96" s="192"/>
      <c r="H96" s="285"/>
      <c r="I96" s="278"/>
      <c r="J96" s="282"/>
      <c r="K96" s="389">
        <f t="shared" si="1"/>
        <v>0</v>
      </c>
      <c r="L96" s="314"/>
      <c r="M96" s="287"/>
      <c r="N96" s="278"/>
      <c r="O96" s="278"/>
      <c r="P96" s="282"/>
      <c r="Q96" s="262"/>
      <c r="R96" s="297"/>
      <c r="S96" s="262"/>
      <c r="T96" s="262"/>
      <c r="U96" s="262"/>
      <c r="V96" s="282"/>
      <c r="W96" s="282"/>
      <c r="X96" s="277"/>
    </row>
    <row r="97" spans="1:24" x14ac:dyDescent="0.25">
      <c r="A97" s="14">
        <v>92</v>
      </c>
      <c r="B97" s="15" t="s">
        <v>142</v>
      </c>
      <c r="C97" s="16" t="s">
        <v>7</v>
      </c>
      <c r="D97" s="17">
        <v>2035</v>
      </c>
      <c r="E97" s="16" t="s">
        <v>125</v>
      </c>
      <c r="F97" s="18" t="s">
        <v>127</v>
      </c>
      <c r="G97" s="193"/>
      <c r="H97" s="285"/>
      <c r="I97" s="298"/>
      <c r="J97" s="299"/>
      <c r="K97" s="390">
        <f t="shared" si="1"/>
        <v>0</v>
      </c>
      <c r="L97" s="314"/>
      <c r="M97" s="287"/>
      <c r="N97" s="298"/>
      <c r="O97" s="298"/>
      <c r="P97" s="299"/>
      <c r="Q97" s="300"/>
      <c r="R97" s="301"/>
      <c r="S97" s="300"/>
      <c r="T97" s="300"/>
      <c r="U97" s="300"/>
      <c r="V97" s="299"/>
      <c r="W97" s="299"/>
      <c r="X97" s="302"/>
    </row>
    <row r="98" spans="1:24" x14ac:dyDescent="0.25">
      <c r="A98" s="14">
        <v>93</v>
      </c>
      <c r="B98" s="15" t="s">
        <v>142</v>
      </c>
      <c r="C98" s="16" t="s">
        <v>7</v>
      </c>
      <c r="D98" s="17">
        <v>2035</v>
      </c>
      <c r="E98" s="16" t="s">
        <v>125</v>
      </c>
      <c r="F98" s="18" t="s">
        <v>126</v>
      </c>
      <c r="G98" s="193"/>
      <c r="H98" s="285"/>
      <c r="I98" s="298"/>
      <c r="J98" s="299"/>
      <c r="K98" s="390">
        <f t="shared" si="1"/>
        <v>0</v>
      </c>
      <c r="L98" s="314"/>
      <c r="M98" s="287"/>
      <c r="N98" s="298"/>
      <c r="O98" s="298"/>
      <c r="P98" s="299"/>
      <c r="Q98" s="300"/>
      <c r="R98" s="301"/>
      <c r="S98" s="300"/>
      <c r="T98" s="300"/>
      <c r="U98" s="300"/>
      <c r="V98" s="299"/>
      <c r="W98" s="299"/>
      <c r="X98" s="302"/>
    </row>
    <row r="99" spans="1:24" x14ac:dyDescent="0.25">
      <c r="A99" s="14">
        <v>94</v>
      </c>
      <c r="B99" s="27" t="s">
        <v>142</v>
      </c>
      <c r="C99" s="28" t="s">
        <v>7</v>
      </c>
      <c r="D99" s="29">
        <v>2035</v>
      </c>
      <c r="E99" s="28" t="s">
        <v>125</v>
      </c>
      <c r="F99" s="19" t="s">
        <v>124</v>
      </c>
      <c r="G99" s="193"/>
      <c r="H99" s="285"/>
      <c r="I99" s="298"/>
      <c r="J99" s="299"/>
      <c r="K99" s="390">
        <f t="shared" si="1"/>
        <v>0</v>
      </c>
      <c r="L99" s="197"/>
      <c r="M99" s="287"/>
      <c r="N99" s="199"/>
      <c r="O99" s="199"/>
      <c r="P99" s="200"/>
      <c r="Q99" s="201"/>
      <c r="R99" s="202"/>
      <c r="S99" s="201"/>
      <c r="T99" s="201"/>
      <c r="U99" s="201"/>
      <c r="V99" s="200"/>
      <c r="W99" s="200"/>
      <c r="X99" s="203"/>
    </row>
    <row r="100" spans="1:24" ht="15.75" thickBot="1" x14ac:dyDescent="0.3">
      <c r="A100" s="14">
        <v>95</v>
      </c>
      <c r="B100" s="61" t="s">
        <v>142</v>
      </c>
      <c r="C100" s="62" t="s">
        <v>7</v>
      </c>
      <c r="D100" s="63">
        <v>2035</v>
      </c>
      <c r="E100" s="64" t="s">
        <v>125</v>
      </c>
      <c r="F100" s="65" t="s">
        <v>132</v>
      </c>
      <c r="G100" s="194"/>
      <c r="H100" s="271"/>
      <c r="I100" s="312"/>
      <c r="J100" s="313"/>
      <c r="K100" s="391">
        <f t="shared" si="1"/>
        <v>0</v>
      </c>
      <c r="L100" s="198"/>
      <c r="M100" s="272"/>
      <c r="N100" s="204"/>
      <c r="O100" s="204"/>
      <c r="P100" s="205"/>
      <c r="Q100" s="206"/>
      <c r="R100" s="207"/>
      <c r="S100" s="206"/>
      <c r="T100" s="206"/>
      <c r="U100" s="206"/>
      <c r="V100" s="205"/>
      <c r="W100" s="205"/>
      <c r="X100" s="208"/>
    </row>
    <row r="101" spans="1:24" x14ac:dyDescent="0.25">
      <c r="A101" s="14">
        <v>96</v>
      </c>
      <c r="B101" s="49" t="s">
        <v>142</v>
      </c>
      <c r="C101" s="50" t="s">
        <v>7</v>
      </c>
      <c r="D101" s="51">
        <v>2040</v>
      </c>
      <c r="E101" s="75" t="s">
        <v>125</v>
      </c>
      <c r="F101" s="76" t="s">
        <v>141</v>
      </c>
      <c r="G101" s="191"/>
      <c r="H101" s="311"/>
      <c r="I101" s="181">
        <f>SUM(I102,I105,I108,I131,I132)</f>
        <v>0</v>
      </c>
      <c r="J101" s="181">
        <f>SUM(J102,J105,J108,J131,J132)</f>
        <v>0</v>
      </c>
      <c r="K101" s="388">
        <f t="shared" si="1"/>
        <v>0</v>
      </c>
      <c r="L101" s="191"/>
      <c r="M101" s="181">
        <f>SUM(M102,M105,M108,M131,M132)</f>
        <v>0</v>
      </c>
      <c r="N101" s="181">
        <f>SUM(N102,N105,N108)</f>
        <v>0</v>
      </c>
      <c r="O101" s="181">
        <f>SUM(O102,O105,O108)</f>
        <v>0</v>
      </c>
      <c r="P101" s="181">
        <f>SUM(P102,P105,P108)</f>
        <v>0</v>
      </c>
      <c r="Q101" s="224"/>
      <c r="R101" s="225"/>
      <c r="S101" s="224"/>
      <c r="T101" s="224"/>
      <c r="U101" s="224"/>
      <c r="V101" s="181">
        <f>SUM(V102,V105,V108)</f>
        <v>0</v>
      </c>
      <c r="W101" s="181">
        <f>SUM(W102,W105,W108,W131,W132)</f>
        <v>0</v>
      </c>
      <c r="X101" s="189">
        <f>SUM(X102,X105,X108,X131,X132)</f>
        <v>0</v>
      </c>
    </row>
    <row r="102" spans="1:24" x14ac:dyDescent="0.25">
      <c r="A102" s="14">
        <v>97</v>
      </c>
      <c r="B102" s="27" t="s">
        <v>142</v>
      </c>
      <c r="C102" s="28" t="s">
        <v>7</v>
      </c>
      <c r="D102" s="29">
        <v>2040</v>
      </c>
      <c r="E102" s="28" t="s">
        <v>125</v>
      </c>
      <c r="F102" s="19" t="s">
        <v>123</v>
      </c>
      <c r="G102" s="192"/>
      <c r="H102" s="285"/>
      <c r="I102" s="185">
        <f>SUM(I103:I104)</f>
        <v>0</v>
      </c>
      <c r="J102" s="185">
        <f>SUM(J103:J104)</f>
        <v>0</v>
      </c>
      <c r="K102" s="389">
        <f t="shared" si="1"/>
        <v>0</v>
      </c>
      <c r="L102" s="192"/>
      <c r="M102" s="314"/>
      <c r="N102" s="185">
        <f>SUM(N103:N104)</f>
        <v>0</v>
      </c>
      <c r="O102" s="185">
        <f>SUM(O103:O104)</f>
        <v>0</v>
      </c>
      <c r="P102" s="185">
        <f>SUM(P103:P104)</f>
        <v>0</v>
      </c>
      <c r="Q102" s="328">
        <f>IF($K102=0,0,SUMPRODUCT($K103:$K104,Q103:Q104)/SUM($K103:$K104))</f>
        <v>0</v>
      </c>
      <c r="R102" s="328">
        <f>IF($K102=0,0,SUMPRODUCT($K103:$K104,R103:R104)/SUM($K103:$K104))</f>
        <v>0</v>
      </c>
      <c r="S102" s="328">
        <f>IF($K102=0,0,SUMPRODUCT($K103:$K104,S103:S104)/SUM($K103:$K104))</f>
        <v>0</v>
      </c>
      <c r="T102" s="328">
        <f>IF($K102=0,0,SUMPRODUCT($K103:$K104,T103:T104)/SUM($K103:$K104))</f>
        <v>0</v>
      </c>
      <c r="U102" s="328">
        <f>IF($K102=0,0,SUMPRODUCT($K103:$K104,U103:U104)/SUM($K103:$K104))</f>
        <v>0</v>
      </c>
      <c r="V102" s="185">
        <f>SUM(V103:V104)</f>
        <v>0</v>
      </c>
      <c r="W102" s="185">
        <f>SUM(W103:W104)</f>
        <v>0</v>
      </c>
      <c r="X102" s="160">
        <f>SUM(X103:X104)</f>
        <v>0</v>
      </c>
    </row>
    <row r="103" spans="1:24" x14ac:dyDescent="0.25">
      <c r="A103" s="14">
        <v>98</v>
      </c>
      <c r="B103" s="15" t="s">
        <v>142</v>
      </c>
      <c r="C103" s="16" t="s">
        <v>7</v>
      </c>
      <c r="D103" s="17">
        <v>2040</v>
      </c>
      <c r="E103" s="28" t="s">
        <v>125</v>
      </c>
      <c r="F103" s="18" t="s">
        <v>121</v>
      </c>
      <c r="G103" s="192"/>
      <c r="H103" s="285"/>
      <c r="I103" s="278"/>
      <c r="J103" s="282"/>
      <c r="K103" s="389">
        <f t="shared" si="1"/>
        <v>0</v>
      </c>
      <c r="L103" s="197"/>
      <c r="M103" s="196"/>
      <c r="N103" s="278"/>
      <c r="O103" s="278"/>
      <c r="P103" s="282"/>
      <c r="Q103" s="262"/>
      <c r="R103" s="262"/>
      <c r="S103" s="262"/>
      <c r="T103" s="262"/>
      <c r="U103" s="262"/>
      <c r="V103" s="282"/>
      <c r="W103" s="282"/>
      <c r="X103" s="277"/>
    </row>
    <row r="104" spans="1:24" x14ac:dyDescent="0.25">
      <c r="A104" s="14">
        <v>99</v>
      </c>
      <c r="B104" s="15" t="s">
        <v>142</v>
      </c>
      <c r="C104" s="16" t="s">
        <v>7</v>
      </c>
      <c r="D104" s="17">
        <v>2040</v>
      </c>
      <c r="E104" s="28" t="s">
        <v>125</v>
      </c>
      <c r="F104" s="18" t="s">
        <v>122</v>
      </c>
      <c r="G104" s="192"/>
      <c r="H104" s="285"/>
      <c r="I104" s="278"/>
      <c r="J104" s="282"/>
      <c r="K104" s="389">
        <f t="shared" si="1"/>
        <v>0</v>
      </c>
      <c r="L104" s="197"/>
      <c r="M104" s="196"/>
      <c r="N104" s="278"/>
      <c r="O104" s="278"/>
      <c r="P104" s="282"/>
      <c r="Q104" s="262"/>
      <c r="R104" s="262"/>
      <c r="S104" s="262"/>
      <c r="T104" s="262"/>
      <c r="U104" s="262"/>
      <c r="V104" s="282"/>
      <c r="W104" s="282"/>
      <c r="X104" s="277"/>
    </row>
    <row r="105" spans="1:24" x14ac:dyDescent="0.25">
      <c r="A105" s="14">
        <v>100</v>
      </c>
      <c r="B105" s="27" t="s">
        <v>142</v>
      </c>
      <c r="C105" s="28" t="s">
        <v>7</v>
      </c>
      <c r="D105" s="29">
        <v>2040</v>
      </c>
      <c r="E105" s="16" t="s">
        <v>125</v>
      </c>
      <c r="F105" s="138" t="s">
        <v>222</v>
      </c>
      <c r="G105" s="192"/>
      <c r="H105" s="285"/>
      <c r="I105" s="185">
        <f>SUM(I106:I107)</f>
        <v>0</v>
      </c>
      <c r="J105" s="185">
        <f>SUM(J106:J107)</f>
        <v>0</v>
      </c>
      <c r="K105" s="389">
        <f t="shared" si="1"/>
        <v>0</v>
      </c>
      <c r="L105" s="192"/>
      <c r="M105" s="314"/>
      <c r="N105" s="185">
        <f>SUM(N106:N107)</f>
        <v>0</v>
      </c>
      <c r="O105" s="185">
        <f>SUM(O106:O107)</f>
        <v>0</v>
      </c>
      <c r="P105" s="185">
        <f>SUM(P106:P107)</f>
        <v>0</v>
      </c>
      <c r="Q105" s="328">
        <f>IF($K105=0,0,SUMPRODUCT($K106:$K107,Q106:Q107)/SUM($K106:$K107))</f>
        <v>0</v>
      </c>
      <c r="R105" s="328">
        <f>IF($K105=0,0,SUMPRODUCT($K106:$K107,R106:R107)/SUM($K106:$K107))</f>
        <v>0</v>
      </c>
      <c r="S105" s="328">
        <f>IF($K105=0,0,SUMPRODUCT($K106:$K107,S106:S107)/SUM($K106:$K107))</f>
        <v>0</v>
      </c>
      <c r="T105" s="328">
        <f>IF($K105=0,0,SUMPRODUCT($K106:$K107,T106:T107)/SUM($K106:$K107))</f>
        <v>0</v>
      </c>
      <c r="U105" s="328">
        <f>IF($K105=0,0,SUMPRODUCT($K106:$K107,U106:U107)/SUM($K106:$K107))</f>
        <v>0</v>
      </c>
      <c r="V105" s="185">
        <f>SUM(V106:V107)</f>
        <v>0</v>
      </c>
      <c r="W105" s="185">
        <f>SUM(W106:W107)</f>
        <v>0</v>
      </c>
      <c r="X105" s="160">
        <f>SUM(X106:X107)</f>
        <v>0</v>
      </c>
    </row>
    <row r="106" spans="1:24" x14ac:dyDescent="0.25">
      <c r="A106" s="14">
        <v>101</v>
      </c>
      <c r="B106" s="15" t="s">
        <v>142</v>
      </c>
      <c r="C106" s="16" t="s">
        <v>7</v>
      </c>
      <c r="D106" s="17">
        <v>2040</v>
      </c>
      <c r="E106" s="16" t="s">
        <v>125</v>
      </c>
      <c r="F106" s="18" t="s">
        <v>223</v>
      </c>
      <c r="G106" s="192"/>
      <c r="H106" s="285"/>
      <c r="I106" s="278"/>
      <c r="J106" s="282"/>
      <c r="K106" s="389">
        <f t="shared" si="1"/>
        <v>0</v>
      </c>
      <c r="L106" s="197"/>
      <c r="M106" s="196"/>
      <c r="N106" s="278"/>
      <c r="O106" s="278"/>
      <c r="P106" s="282"/>
      <c r="Q106" s="262"/>
      <c r="R106" s="262"/>
      <c r="S106" s="262"/>
      <c r="T106" s="262"/>
      <c r="U106" s="262"/>
      <c r="V106" s="282"/>
      <c r="W106" s="282"/>
      <c r="X106" s="277"/>
    </row>
    <row r="107" spans="1:24" x14ac:dyDescent="0.25">
      <c r="A107" s="14">
        <v>102</v>
      </c>
      <c r="B107" s="15" t="s">
        <v>142</v>
      </c>
      <c r="C107" s="16" t="s">
        <v>7</v>
      </c>
      <c r="D107" s="17">
        <v>2040</v>
      </c>
      <c r="E107" s="16" t="s">
        <v>125</v>
      </c>
      <c r="F107" s="18" t="s">
        <v>108</v>
      </c>
      <c r="G107" s="192"/>
      <c r="H107" s="285"/>
      <c r="I107" s="278"/>
      <c r="J107" s="282"/>
      <c r="K107" s="389">
        <f t="shared" si="1"/>
        <v>0</v>
      </c>
      <c r="L107" s="197"/>
      <c r="M107" s="196"/>
      <c r="N107" s="278"/>
      <c r="O107" s="278"/>
      <c r="P107" s="282"/>
      <c r="Q107" s="262"/>
      <c r="R107" s="262"/>
      <c r="S107" s="262"/>
      <c r="T107" s="262"/>
      <c r="U107" s="262"/>
      <c r="V107" s="282"/>
      <c r="W107" s="282"/>
      <c r="X107" s="277"/>
    </row>
    <row r="108" spans="1:24" x14ac:dyDescent="0.25">
      <c r="A108" s="14">
        <v>103</v>
      </c>
      <c r="B108" s="27" t="s">
        <v>142</v>
      </c>
      <c r="C108" s="28" t="s">
        <v>7</v>
      </c>
      <c r="D108" s="29">
        <v>2040</v>
      </c>
      <c r="E108" s="28" t="s">
        <v>125</v>
      </c>
      <c r="F108" s="19" t="s">
        <v>107</v>
      </c>
      <c r="G108" s="192"/>
      <c r="H108" s="285"/>
      <c r="I108" s="185">
        <f>SUM(I109:I130)</f>
        <v>0</v>
      </c>
      <c r="J108" s="185">
        <f>SUM(J109:J130)</f>
        <v>0</v>
      </c>
      <c r="K108" s="389">
        <f t="shared" si="1"/>
        <v>0</v>
      </c>
      <c r="L108" s="185">
        <v>0</v>
      </c>
      <c r="M108" s="185">
        <f>SUM(M109:M130)</f>
        <v>0</v>
      </c>
      <c r="N108" s="185">
        <f>SUM(N109:N130)</f>
        <v>0</v>
      </c>
      <c r="O108" s="185">
        <f>SUM(O109:O130)</f>
        <v>0</v>
      </c>
      <c r="P108" s="185">
        <f>SUM(P109:P130)</f>
        <v>0</v>
      </c>
      <c r="Q108" s="328">
        <f>IF($K108=0,0,SUMPRODUCT($K109:$K130,Q109:Q130)/SUM($K109:$K130))</f>
        <v>0</v>
      </c>
      <c r="R108" s="328">
        <f>IF($K108=0,0,SUMPRODUCT($K109:$K130,R109:R130)/SUM($K109:$K130))</f>
        <v>0</v>
      </c>
      <c r="S108" s="328">
        <f>IF($K108=0,0,SUMPRODUCT($K109:$K130,S109:S130)/SUM($K109:$K130))</f>
        <v>0</v>
      </c>
      <c r="T108" s="328">
        <f>IF($K108=0,0,SUMPRODUCT($K109:$K130,T109:T130)/SUM($K109:$K130))</f>
        <v>0</v>
      </c>
      <c r="U108" s="328">
        <f>IF($K108=0,0,SUMPRODUCT($K109:$K130,U109:U130)/SUM($K109:$K130))</f>
        <v>0</v>
      </c>
      <c r="V108" s="185">
        <f>SUM(V109:V130)</f>
        <v>0</v>
      </c>
      <c r="W108" s="185">
        <f>SUM(W109:W130)</f>
        <v>0</v>
      </c>
      <c r="X108" s="160">
        <f>SUM(X109:X130)</f>
        <v>0</v>
      </c>
    </row>
    <row r="109" spans="1:24" x14ac:dyDescent="0.25">
      <c r="A109" s="14">
        <v>104</v>
      </c>
      <c r="B109" s="15" t="s">
        <v>142</v>
      </c>
      <c r="C109" s="16" t="s">
        <v>7</v>
      </c>
      <c r="D109" s="17">
        <v>2040</v>
      </c>
      <c r="E109" s="16" t="s">
        <v>8</v>
      </c>
      <c r="F109" s="18" t="s">
        <v>9</v>
      </c>
      <c r="G109" s="192"/>
      <c r="H109" s="285"/>
      <c r="I109" s="278"/>
      <c r="J109" s="282"/>
      <c r="K109" s="389">
        <f t="shared" si="1"/>
        <v>0</v>
      </c>
      <c r="L109" s="314"/>
      <c r="M109" s="287"/>
      <c r="N109" s="278"/>
      <c r="O109" s="278"/>
      <c r="P109" s="282"/>
      <c r="Q109" s="262"/>
      <c r="R109" s="297"/>
      <c r="S109" s="262"/>
      <c r="T109" s="262"/>
      <c r="U109" s="262"/>
      <c r="V109" s="282"/>
      <c r="W109" s="282"/>
      <c r="X109" s="277"/>
    </row>
    <row r="110" spans="1:24" x14ac:dyDescent="0.25">
      <c r="A110" s="14">
        <v>105</v>
      </c>
      <c r="B110" s="15" t="s">
        <v>142</v>
      </c>
      <c r="C110" s="16" t="s">
        <v>7</v>
      </c>
      <c r="D110" s="17">
        <v>2040</v>
      </c>
      <c r="E110" s="16" t="s">
        <v>10</v>
      </c>
      <c r="F110" s="18" t="s">
        <v>11</v>
      </c>
      <c r="G110" s="192"/>
      <c r="H110" s="285"/>
      <c r="I110" s="278"/>
      <c r="J110" s="282"/>
      <c r="K110" s="389">
        <f t="shared" si="1"/>
        <v>0</v>
      </c>
      <c r="L110" s="314"/>
      <c r="M110" s="287"/>
      <c r="N110" s="278"/>
      <c r="O110" s="278"/>
      <c r="P110" s="282"/>
      <c r="Q110" s="262"/>
      <c r="R110" s="297"/>
      <c r="S110" s="262"/>
      <c r="T110" s="262"/>
      <c r="U110" s="262"/>
      <c r="V110" s="282"/>
      <c r="W110" s="282"/>
      <c r="X110" s="277"/>
    </row>
    <row r="111" spans="1:24" x14ac:dyDescent="0.25">
      <c r="A111" s="14">
        <v>106</v>
      </c>
      <c r="B111" s="15" t="s">
        <v>142</v>
      </c>
      <c r="C111" s="16" t="s">
        <v>7</v>
      </c>
      <c r="D111" s="17">
        <v>2040</v>
      </c>
      <c r="E111" s="16" t="s">
        <v>12</v>
      </c>
      <c r="F111" s="18" t="s">
        <v>13</v>
      </c>
      <c r="G111" s="192"/>
      <c r="H111" s="285"/>
      <c r="I111" s="278"/>
      <c r="J111" s="282"/>
      <c r="K111" s="389">
        <f t="shared" si="1"/>
        <v>0</v>
      </c>
      <c r="L111" s="314"/>
      <c r="M111" s="287"/>
      <c r="N111" s="278"/>
      <c r="O111" s="278"/>
      <c r="P111" s="282"/>
      <c r="Q111" s="262"/>
      <c r="R111" s="297"/>
      <c r="S111" s="262"/>
      <c r="T111" s="262"/>
      <c r="U111" s="262"/>
      <c r="V111" s="282"/>
      <c r="W111" s="282"/>
      <c r="X111" s="277"/>
    </row>
    <row r="112" spans="1:24" x14ac:dyDescent="0.25">
      <c r="A112" s="14">
        <v>107</v>
      </c>
      <c r="B112" s="15" t="s">
        <v>142</v>
      </c>
      <c r="C112" s="16" t="s">
        <v>7</v>
      </c>
      <c r="D112" s="17">
        <v>2040</v>
      </c>
      <c r="E112" s="16" t="s">
        <v>14</v>
      </c>
      <c r="F112" s="18" t="s">
        <v>15</v>
      </c>
      <c r="G112" s="192"/>
      <c r="H112" s="285"/>
      <c r="I112" s="278"/>
      <c r="J112" s="282"/>
      <c r="K112" s="389">
        <f t="shared" si="1"/>
        <v>0</v>
      </c>
      <c r="L112" s="314"/>
      <c r="M112" s="287"/>
      <c r="N112" s="278"/>
      <c r="O112" s="278"/>
      <c r="P112" s="282"/>
      <c r="Q112" s="262"/>
      <c r="R112" s="297"/>
      <c r="S112" s="262"/>
      <c r="T112" s="262"/>
      <c r="U112" s="262"/>
      <c r="V112" s="282"/>
      <c r="W112" s="282"/>
      <c r="X112" s="277"/>
    </row>
    <row r="113" spans="1:24" x14ac:dyDescent="0.25">
      <c r="A113" s="14">
        <v>108</v>
      </c>
      <c r="B113" s="15" t="s">
        <v>142</v>
      </c>
      <c r="C113" s="16" t="s">
        <v>7</v>
      </c>
      <c r="D113" s="17">
        <v>2040</v>
      </c>
      <c r="E113" s="16" t="s">
        <v>16</v>
      </c>
      <c r="F113" s="18" t="s">
        <v>17</v>
      </c>
      <c r="G113" s="192"/>
      <c r="H113" s="285"/>
      <c r="I113" s="278"/>
      <c r="J113" s="282"/>
      <c r="K113" s="389">
        <f t="shared" si="1"/>
        <v>0</v>
      </c>
      <c r="L113" s="314"/>
      <c r="M113" s="287"/>
      <c r="N113" s="278"/>
      <c r="O113" s="278"/>
      <c r="P113" s="282"/>
      <c r="Q113" s="262"/>
      <c r="R113" s="297"/>
      <c r="S113" s="262"/>
      <c r="T113" s="262"/>
      <c r="U113" s="262"/>
      <c r="V113" s="282"/>
      <c r="W113" s="282"/>
      <c r="X113" s="277"/>
    </row>
    <row r="114" spans="1:24" x14ac:dyDescent="0.25">
      <c r="A114" s="14">
        <v>109</v>
      </c>
      <c r="B114" s="15" t="s">
        <v>142</v>
      </c>
      <c r="C114" s="16" t="s">
        <v>7</v>
      </c>
      <c r="D114" s="17">
        <v>2040</v>
      </c>
      <c r="E114" s="16" t="s">
        <v>18</v>
      </c>
      <c r="F114" s="18" t="s">
        <v>19</v>
      </c>
      <c r="G114" s="192"/>
      <c r="H114" s="285"/>
      <c r="I114" s="278"/>
      <c r="J114" s="282"/>
      <c r="K114" s="389">
        <f t="shared" si="1"/>
        <v>0</v>
      </c>
      <c r="L114" s="314"/>
      <c r="M114" s="287"/>
      <c r="N114" s="278"/>
      <c r="O114" s="278"/>
      <c r="P114" s="282"/>
      <c r="Q114" s="262"/>
      <c r="R114" s="297"/>
      <c r="S114" s="262"/>
      <c r="T114" s="262"/>
      <c r="U114" s="262"/>
      <c r="V114" s="282"/>
      <c r="W114" s="282"/>
      <c r="X114" s="277"/>
    </row>
    <row r="115" spans="1:24" x14ac:dyDescent="0.25">
      <c r="A115" s="14">
        <v>110</v>
      </c>
      <c r="B115" s="15" t="s">
        <v>142</v>
      </c>
      <c r="C115" s="16" t="s">
        <v>7</v>
      </c>
      <c r="D115" s="17">
        <v>2040</v>
      </c>
      <c r="E115" s="16" t="s">
        <v>20</v>
      </c>
      <c r="F115" s="18" t="s">
        <v>21</v>
      </c>
      <c r="G115" s="192"/>
      <c r="H115" s="285"/>
      <c r="I115" s="278"/>
      <c r="J115" s="282"/>
      <c r="K115" s="389">
        <f t="shared" si="1"/>
        <v>0</v>
      </c>
      <c r="L115" s="314"/>
      <c r="M115" s="287"/>
      <c r="N115" s="278"/>
      <c r="O115" s="278"/>
      <c r="P115" s="282"/>
      <c r="Q115" s="262"/>
      <c r="R115" s="297"/>
      <c r="S115" s="262"/>
      <c r="T115" s="262"/>
      <c r="U115" s="262"/>
      <c r="V115" s="282"/>
      <c r="W115" s="282"/>
      <c r="X115" s="277"/>
    </row>
    <row r="116" spans="1:24" x14ac:dyDescent="0.25">
      <c r="A116" s="14">
        <v>111</v>
      </c>
      <c r="B116" s="15" t="s">
        <v>142</v>
      </c>
      <c r="C116" s="16" t="s">
        <v>7</v>
      </c>
      <c r="D116" s="17">
        <v>2040</v>
      </c>
      <c r="E116" s="16" t="s">
        <v>22</v>
      </c>
      <c r="F116" s="18" t="s">
        <v>23</v>
      </c>
      <c r="G116" s="192"/>
      <c r="H116" s="285"/>
      <c r="I116" s="278"/>
      <c r="J116" s="282"/>
      <c r="K116" s="389">
        <f t="shared" si="1"/>
        <v>0</v>
      </c>
      <c r="L116" s="314"/>
      <c r="M116" s="287"/>
      <c r="N116" s="278"/>
      <c r="O116" s="278"/>
      <c r="P116" s="282"/>
      <c r="Q116" s="262"/>
      <c r="R116" s="297"/>
      <c r="S116" s="262"/>
      <c r="T116" s="262"/>
      <c r="U116" s="262"/>
      <c r="V116" s="282"/>
      <c r="W116" s="282"/>
      <c r="X116" s="277"/>
    </row>
    <row r="117" spans="1:24" x14ac:dyDescent="0.25">
      <c r="A117" s="14">
        <v>112</v>
      </c>
      <c r="B117" s="15" t="s">
        <v>142</v>
      </c>
      <c r="C117" s="16" t="s">
        <v>7</v>
      </c>
      <c r="D117" s="17">
        <v>2040</v>
      </c>
      <c r="E117" s="16" t="s">
        <v>24</v>
      </c>
      <c r="F117" s="18" t="s">
        <v>25</v>
      </c>
      <c r="G117" s="192"/>
      <c r="H117" s="285"/>
      <c r="I117" s="278"/>
      <c r="J117" s="282"/>
      <c r="K117" s="389">
        <f t="shared" si="1"/>
        <v>0</v>
      </c>
      <c r="L117" s="314"/>
      <c r="M117" s="287"/>
      <c r="N117" s="278"/>
      <c r="O117" s="278"/>
      <c r="P117" s="282"/>
      <c r="Q117" s="262"/>
      <c r="R117" s="297"/>
      <c r="S117" s="262"/>
      <c r="T117" s="262"/>
      <c r="U117" s="262"/>
      <c r="V117" s="282"/>
      <c r="W117" s="282"/>
      <c r="X117" s="277"/>
    </row>
    <row r="118" spans="1:24" x14ac:dyDescent="0.25">
      <c r="A118" s="14">
        <v>113</v>
      </c>
      <c r="B118" s="15" t="s">
        <v>142</v>
      </c>
      <c r="C118" s="16" t="s">
        <v>7</v>
      </c>
      <c r="D118" s="17">
        <v>2040</v>
      </c>
      <c r="E118" s="16" t="s">
        <v>26</v>
      </c>
      <c r="F118" s="18" t="s">
        <v>27</v>
      </c>
      <c r="G118" s="192"/>
      <c r="H118" s="285"/>
      <c r="I118" s="278"/>
      <c r="J118" s="282"/>
      <c r="K118" s="389">
        <f t="shared" si="1"/>
        <v>0</v>
      </c>
      <c r="L118" s="314"/>
      <c r="M118" s="287"/>
      <c r="N118" s="278"/>
      <c r="O118" s="278"/>
      <c r="P118" s="282"/>
      <c r="Q118" s="262"/>
      <c r="R118" s="297"/>
      <c r="S118" s="262"/>
      <c r="T118" s="262"/>
      <c r="U118" s="262"/>
      <c r="V118" s="282"/>
      <c r="W118" s="282"/>
      <c r="X118" s="277"/>
    </row>
    <row r="119" spans="1:24" x14ac:dyDescent="0.25">
      <c r="A119" s="14">
        <v>114</v>
      </c>
      <c r="B119" s="15" t="s">
        <v>142</v>
      </c>
      <c r="C119" s="16" t="s">
        <v>7</v>
      </c>
      <c r="D119" s="17">
        <v>2040</v>
      </c>
      <c r="E119" s="16" t="s">
        <v>28</v>
      </c>
      <c r="F119" s="18" t="s">
        <v>29</v>
      </c>
      <c r="G119" s="192"/>
      <c r="H119" s="285"/>
      <c r="I119" s="278"/>
      <c r="J119" s="282"/>
      <c r="K119" s="389">
        <f t="shared" si="1"/>
        <v>0</v>
      </c>
      <c r="L119" s="314"/>
      <c r="M119" s="287"/>
      <c r="N119" s="278"/>
      <c r="O119" s="278"/>
      <c r="P119" s="282"/>
      <c r="Q119" s="262"/>
      <c r="R119" s="297"/>
      <c r="S119" s="262"/>
      <c r="T119" s="262"/>
      <c r="U119" s="262"/>
      <c r="V119" s="282"/>
      <c r="W119" s="282"/>
      <c r="X119" s="277"/>
    </row>
    <row r="120" spans="1:24" x14ac:dyDescent="0.25">
      <c r="A120" s="14">
        <v>115</v>
      </c>
      <c r="B120" s="15" t="s">
        <v>142</v>
      </c>
      <c r="C120" s="16" t="s">
        <v>7</v>
      </c>
      <c r="D120" s="17">
        <v>2040</v>
      </c>
      <c r="E120" s="16" t="s">
        <v>30</v>
      </c>
      <c r="F120" s="18" t="s">
        <v>31</v>
      </c>
      <c r="G120" s="192"/>
      <c r="H120" s="285"/>
      <c r="I120" s="278"/>
      <c r="J120" s="282"/>
      <c r="K120" s="389">
        <f t="shared" si="1"/>
        <v>0</v>
      </c>
      <c r="L120" s="314"/>
      <c r="M120" s="287"/>
      <c r="N120" s="278"/>
      <c r="O120" s="278"/>
      <c r="P120" s="282"/>
      <c r="Q120" s="262"/>
      <c r="R120" s="297"/>
      <c r="S120" s="262"/>
      <c r="T120" s="262"/>
      <c r="U120" s="262"/>
      <c r="V120" s="282"/>
      <c r="W120" s="282"/>
      <c r="X120" s="277"/>
    </row>
    <row r="121" spans="1:24" x14ac:dyDescent="0.25">
      <c r="A121" s="14">
        <v>116</v>
      </c>
      <c r="B121" s="15" t="s">
        <v>142</v>
      </c>
      <c r="C121" s="16" t="s">
        <v>7</v>
      </c>
      <c r="D121" s="17">
        <v>2040</v>
      </c>
      <c r="E121" s="16" t="s">
        <v>32</v>
      </c>
      <c r="F121" s="18" t="s">
        <v>33</v>
      </c>
      <c r="G121" s="192"/>
      <c r="H121" s="285"/>
      <c r="I121" s="278"/>
      <c r="J121" s="282"/>
      <c r="K121" s="389">
        <f t="shared" si="1"/>
        <v>0</v>
      </c>
      <c r="L121" s="314"/>
      <c r="M121" s="287"/>
      <c r="N121" s="278"/>
      <c r="O121" s="278"/>
      <c r="P121" s="282"/>
      <c r="Q121" s="262"/>
      <c r="R121" s="297"/>
      <c r="S121" s="262"/>
      <c r="T121" s="262"/>
      <c r="U121" s="262"/>
      <c r="V121" s="282"/>
      <c r="W121" s="282"/>
      <c r="X121" s="277"/>
    </row>
    <row r="122" spans="1:24" x14ac:dyDescent="0.25">
      <c r="A122" s="14">
        <v>117</v>
      </c>
      <c r="B122" s="15" t="s">
        <v>142</v>
      </c>
      <c r="C122" s="16" t="s">
        <v>7</v>
      </c>
      <c r="D122" s="17">
        <v>2040</v>
      </c>
      <c r="E122" s="16" t="s">
        <v>34</v>
      </c>
      <c r="F122" s="18" t="s">
        <v>35</v>
      </c>
      <c r="G122" s="192"/>
      <c r="H122" s="285"/>
      <c r="I122" s="278"/>
      <c r="J122" s="282"/>
      <c r="K122" s="389">
        <f t="shared" si="1"/>
        <v>0</v>
      </c>
      <c r="L122" s="314"/>
      <c r="M122" s="287"/>
      <c r="N122" s="278"/>
      <c r="O122" s="278"/>
      <c r="P122" s="282"/>
      <c r="Q122" s="262"/>
      <c r="R122" s="297"/>
      <c r="S122" s="262"/>
      <c r="T122" s="262"/>
      <c r="U122" s="262"/>
      <c r="V122" s="282"/>
      <c r="W122" s="282"/>
      <c r="X122" s="277"/>
    </row>
    <row r="123" spans="1:24" x14ac:dyDescent="0.25">
      <c r="A123" s="14">
        <v>118</v>
      </c>
      <c r="B123" s="15" t="s">
        <v>142</v>
      </c>
      <c r="C123" s="16" t="s">
        <v>7</v>
      </c>
      <c r="D123" s="17">
        <v>2040</v>
      </c>
      <c r="E123" s="16" t="s">
        <v>36</v>
      </c>
      <c r="F123" s="18" t="s">
        <v>37</v>
      </c>
      <c r="G123" s="192"/>
      <c r="H123" s="285"/>
      <c r="I123" s="278"/>
      <c r="J123" s="282"/>
      <c r="K123" s="389">
        <f t="shared" si="1"/>
        <v>0</v>
      </c>
      <c r="L123" s="314"/>
      <c r="M123" s="287"/>
      <c r="N123" s="278"/>
      <c r="O123" s="278"/>
      <c r="P123" s="282"/>
      <c r="Q123" s="262"/>
      <c r="R123" s="297"/>
      <c r="S123" s="262"/>
      <c r="T123" s="262"/>
      <c r="U123" s="262"/>
      <c r="V123" s="282"/>
      <c r="W123" s="282"/>
      <c r="X123" s="277"/>
    </row>
    <row r="124" spans="1:24" x14ac:dyDescent="0.25">
      <c r="A124" s="14">
        <v>119</v>
      </c>
      <c r="B124" s="15" t="s">
        <v>142</v>
      </c>
      <c r="C124" s="16" t="s">
        <v>7</v>
      </c>
      <c r="D124" s="17">
        <v>2040</v>
      </c>
      <c r="E124" s="16" t="s">
        <v>38</v>
      </c>
      <c r="F124" s="18" t="s">
        <v>39</v>
      </c>
      <c r="G124" s="192"/>
      <c r="H124" s="285"/>
      <c r="I124" s="278"/>
      <c r="J124" s="282"/>
      <c r="K124" s="389">
        <f t="shared" si="1"/>
        <v>0</v>
      </c>
      <c r="L124" s="314"/>
      <c r="M124" s="287"/>
      <c r="N124" s="278"/>
      <c r="O124" s="278"/>
      <c r="P124" s="282"/>
      <c r="Q124" s="262"/>
      <c r="R124" s="297"/>
      <c r="S124" s="262"/>
      <c r="T124" s="262"/>
      <c r="U124" s="262"/>
      <c r="V124" s="282"/>
      <c r="W124" s="282"/>
      <c r="X124" s="277"/>
    </row>
    <row r="125" spans="1:24" x14ac:dyDescent="0.25">
      <c r="A125" s="14">
        <v>120</v>
      </c>
      <c r="B125" s="15" t="s">
        <v>142</v>
      </c>
      <c r="C125" s="16" t="s">
        <v>7</v>
      </c>
      <c r="D125" s="17">
        <v>2040</v>
      </c>
      <c r="E125" s="16" t="s">
        <v>40</v>
      </c>
      <c r="F125" s="18" t="s">
        <v>41</v>
      </c>
      <c r="G125" s="192"/>
      <c r="H125" s="285"/>
      <c r="I125" s="278"/>
      <c r="J125" s="282"/>
      <c r="K125" s="389">
        <f t="shared" si="1"/>
        <v>0</v>
      </c>
      <c r="L125" s="314"/>
      <c r="M125" s="287"/>
      <c r="N125" s="278"/>
      <c r="O125" s="278"/>
      <c r="P125" s="282"/>
      <c r="Q125" s="262"/>
      <c r="R125" s="297"/>
      <c r="S125" s="262"/>
      <c r="T125" s="262"/>
      <c r="U125" s="262"/>
      <c r="V125" s="282"/>
      <c r="W125" s="282"/>
      <c r="X125" s="277"/>
    </row>
    <row r="126" spans="1:24" x14ac:dyDescent="0.25">
      <c r="A126" s="14">
        <v>121</v>
      </c>
      <c r="B126" s="15" t="s">
        <v>142</v>
      </c>
      <c r="C126" s="16" t="s">
        <v>7</v>
      </c>
      <c r="D126" s="17">
        <v>2040</v>
      </c>
      <c r="E126" s="16" t="s">
        <v>42</v>
      </c>
      <c r="F126" s="18" t="s">
        <v>43</v>
      </c>
      <c r="G126" s="192"/>
      <c r="H126" s="285"/>
      <c r="I126" s="278"/>
      <c r="J126" s="282"/>
      <c r="K126" s="389">
        <f t="shared" si="1"/>
        <v>0</v>
      </c>
      <c r="L126" s="314"/>
      <c r="M126" s="287"/>
      <c r="N126" s="278"/>
      <c r="O126" s="278"/>
      <c r="P126" s="282"/>
      <c r="Q126" s="262"/>
      <c r="R126" s="297"/>
      <c r="S126" s="262"/>
      <c r="T126" s="262"/>
      <c r="U126" s="262"/>
      <c r="V126" s="282"/>
      <c r="W126" s="282"/>
      <c r="X126" s="277"/>
    </row>
    <row r="127" spans="1:24" x14ac:dyDescent="0.25">
      <c r="A127" s="14">
        <v>122</v>
      </c>
      <c r="B127" s="15" t="s">
        <v>142</v>
      </c>
      <c r="C127" s="16" t="s">
        <v>7</v>
      </c>
      <c r="D127" s="17">
        <v>2040</v>
      </c>
      <c r="E127" s="16" t="s">
        <v>44</v>
      </c>
      <c r="F127" s="18" t="s">
        <v>45</v>
      </c>
      <c r="G127" s="192"/>
      <c r="H127" s="285"/>
      <c r="I127" s="278"/>
      <c r="J127" s="282"/>
      <c r="K127" s="389">
        <f t="shared" si="1"/>
        <v>0</v>
      </c>
      <c r="L127" s="314"/>
      <c r="M127" s="287"/>
      <c r="N127" s="278"/>
      <c r="O127" s="278"/>
      <c r="P127" s="282"/>
      <c r="Q127" s="262"/>
      <c r="R127" s="297"/>
      <c r="S127" s="262"/>
      <c r="T127" s="262"/>
      <c r="U127" s="262"/>
      <c r="V127" s="282"/>
      <c r="W127" s="282"/>
      <c r="X127" s="277"/>
    </row>
    <row r="128" spans="1:24" x14ac:dyDescent="0.25">
      <c r="A128" s="14">
        <v>123</v>
      </c>
      <c r="B128" s="15" t="s">
        <v>142</v>
      </c>
      <c r="C128" s="16" t="s">
        <v>7</v>
      </c>
      <c r="D128" s="17">
        <v>2040</v>
      </c>
      <c r="E128" s="16" t="s">
        <v>46</v>
      </c>
      <c r="F128" s="18" t="s">
        <v>47</v>
      </c>
      <c r="G128" s="192"/>
      <c r="H128" s="285"/>
      <c r="I128" s="278"/>
      <c r="J128" s="282"/>
      <c r="K128" s="389">
        <f t="shared" si="1"/>
        <v>0</v>
      </c>
      <c r="L128" s="314"/>
      <c r="M128" s="287"/>
      <c r="N128" s="278"/>
      <c r="O128" s="278"/>
      <c r="P128" s="282"/>
      <c r="Q128" s="262"/>
      <c r="R128" s="297"/>
      <c r="S128" s="262"/>
      <c r="T128" s="262"/>
      <c r="U128" s="262"/>
      <c r="V128" s="282"/>
      <c r="W128" s="282"/>
      <c r="X128" s="277"/>
    </row>
    <row r="129" spans="1:24" x14ac:dyDescent="0.25">
      <c r="A129" s="14">
        <v>124</v>
      </c>
      <c r="B129" s="15" t="s">
        <v>142</v>
      </c>
      <c r="C129" s="16" t="s">
        <v>7</v>
      </c>
      <c r="D129" s="17">
        <v>2040</v>
      </c>
      <c r="E129" s="16" t="s">
        <v>125</v>
      </c>
      <c r="F129" s="18" t="s">
        <v>127</v>
      </c>
      <c r="G129" s="193"/>
      <c r="H129" s="285"/>
      <c r="I129" s="298"/>
      <c r="J129" s="299"/>
      <c r="K129" s="390">
        <f t="shared" si="1"/>
        <v>0</v>
      </c>
      <c r="L129" s="314"/>
      <c r="M129" s="287"/>
      <c r="N129" s="298"/>
      <c r="O129" s="298"/>
      <c r="P129" s="299"/>
      <c r="Q129" s="300"/>
      <c r="R129" s="301"/>
      <c r="S129" s="300"/>
      <c r="T129" s="300"/>
      <c r="U129" s="300"/>
      <c r="V129" s="299"/>
      <c r="W129" s="299"/>
      <c r="X129" s="302"/>
    </row>
    <row r="130" spans="1:24" x14ac:dyDescent="0.25">
      <c r="A130" s="14">
        <v>125</v>
      </c>
      <c r="B130" s="15" t="s">
        <v>142</v>
      </c>
      <c r="C130" s="16" t="s">
        <v>7</v>
      </c>
      <c r="D130" s="17">
        <v>2040</v>
      </c>
      <c r="E130" s="16" t="s">
        <v>125</v>
      </c>
      <c r="F130" s="18" t="s">
        <v>126</v>
      </c>
      <c r="G130" s="193"/>
      <c r="H130" s="285"/>
      <c r="I130" s="298"/>
      <c r="J130" s="299"/>
      <c r="K130" s="390">
        <f t="shared" si="1"/>
        <v>0</v>
      </c>
      <c r="L130" s="314"/>
      <c r="M130" s="287"/>
      <c r="N130" s="298"/>
      <c r="O130" s="298"/>
      <c r="P130" s="299"/>
      <c r="Q130" s="300"/>
      <c r="R130" s="301"/>
      <c r="S130" s="300"/>
      <c r="T130" s="300"/>
      <c r="U130" s="300"/>
      <c r="V130" s="299"/>
      <c r="W130" s="299"/>
      <c r="X130" s="302"/>
    </row>
    <row r="131" spans="1:24" x14ac:dyDescent="0.25">
      <c r="A131" s="14">
        <v>126</v>
      </c>
      <c r="B131" s="27" t="s">
        <v>142</v>
      </c>
      <c r="C131" s="28" t="s">
        <v>7</v>
      </c>
      <c r="D131" s="29">
        <v>2040</v>
      </c>
      <c r="E131" s="28" t="s">
        <v>125</v>
      </c>
      <c r="F131" s="19" t="s">
        <v>124</v>
      </c>
      <c r="G131" s="193"/>
      <c r="H131" s="285"/>
      <c r="I131" s="298"/>
      <c r="J131" s="299"/>
      <c r="K131" s="390">
        <f t="shared" si="1"/>
        <v>0</v>
      </c>
      <c r="L131" s="197"/>
      <c r="M131" s="287"/>
      <c r="N131" s="199"/>
      <c r="O131" s="199"/>
      <c r="P131" s="200"/>
      <c r="Q131" s="201"/>
      <c r="R131" s="202"/>
      <c r="S131" s="201"/>
      <c r="T131" s="201"/>
      <c r="U131" s="201"/>
      <c r="V131" s="200"/>
      <c r="W131" s="200"/>
      <c r="X131" s="203"/>
    </row>
    <row r="132" spans="1:24" ht="15.75" thickBot="1" x14ac:dyDescent="0.3">
      <c r="A132" s="14">
        <v>127</v>
      </c>
      <c r="B132" s="61" t="s">
        <v>142</v>
      </c>
      <c r="C132" s="62" t="s">
        <v>7</v>
      </c>
      <c r="D132" s="63">
        <v>2040</v>
      </c>
      <c r="E132" s="64" t="s">
        <v>125</v>
      </c>
      <c r="F132" s="65" t="s">
        <v>132</v>
      </c>
      <c r="G132" s="194"/>
      <c r="H132" s="271"/>
      <c r="I132" s="312"/>
      <c r="J132" s="313"/>
      <c r="K132" s="391">
        <f t="shared" si="1"/>
        <v>0</v>
      </c>
      <c r="L132" s="198"/>
      <c r="M132" s="272"/>
      <c r="N132" s="204"/>
      <c r="O132" s="204"/>
      <c r="P132" s="205"/>
      <c r="Q132" s="206"/>
      <c r="R132" s="207"/>
      <c r="S132" s="206"/>
      <c r="T132" s="206"/>
      <c r="U132" s="206"/>
      <c r="V132" s="205"/>
      <c r="W132" s="205"/>
      <c r="X132" s="208"/>
    </row>
    <row r="133" spans="1:24" x14ac:dyDescent="0.25">
      <c r="A133" s="14">
        <v>128</v>
      </c>
      <c r="B133" s="49" t="s">
        <v>142</v>
      </c>
      <c r="C133" s="50" t="s">
        <v>7</v>
      </c>
      <c r="D133" s="51">
        <v>2050</v>
      </c>
      <c r="E133" s="75" t="s">
        <v>125</v>
      </c>
      <c r="F133" s="76" t="s">
        <v>141</v>
      </c>
      <c r="G133" s="191"/>
      <c r="H133" s="311"/>
      <c r="I133" s="181">
        <f>SUM(I134,I137,I140,I163,I164)</f>
        <v>0</v>
      </c>
      <c r="J133" s="181">
        <f>SUM(J134,J137,J140,J163,J164)</f>
        <v>0</v>
      </c>
      <c r="K133" s="388">
        <f t="shared" si="1"/>
        <v>0</v>
      </c>
      <c r="L133" s="191"/>
      <c r="M133" s="181">
        <f>SUM(M134,M137,M140,M163,M164)</f>
        <v>0</v>
      </c>
      <c r="N133" s="181">
        <f>SUM(N134,N137,N140)</f>
        <v>0</v>
      </c>
      <c r="O133" s="181">
        <f>SUM(O134,O137,O140)</f>
        <v>0</v>
      </c>
      <c r="P133" s="181">
        <f>SUM(P134,P137,P140)</f>
        <v>0</v>
      </c>
      <c r="Q133" s="224"/>
      <c r="R133" s="225"/>
      <c r="S133" s="224"/>
      <c r="T133" s="224"/>
      <c r="U133" s="224"/>
      <c r="V133" s="181">
        <f>SUM(V134,V137,V140)</f>
        <v>0</v>
      </c>
      <c r="W133" s="181">
        <f>SUM(W134,W137,W140,W163,W164)</f>
        <v>0</v>
      </c>
      <c r="X133" s="189">
        <f>SUM(X134,X137,X140,X163,X164)</f>
        <v>0</v>
      </c>
    </row>
    <row r="134" spans="1:24" x14ac:dyDescent="0.25">
      <c r="A134" s="14">
        <v>129</v>
      </c>
      <c r="B134" s="27" t="s">
        <v>142</v>
      </c>
      <c r="C134" s="28" t="s">
        <v>7</v>
      </c>
      <c r="D134" s="29">
        <v>2050</v>
      </c>
      <c r="E134" s="28" t="s">
        <v>125</v>
      </c>
      <c r="F134" s="19" t="s">
        <v>123</v>
      </c>
      <c r="G134" s="192"/>
      <c r="H134" s="285"/>
      <c r="I134" s="185">
        <f>SUM(I135:I136)</f>
        <v>0</v>
      </c>
      <c r="J134" s="185">
        <f>SUM(J135:J136)</f>
        <v>0</v>
      </c>
      <c r="K134" s="389">
        <f t="shared" si="1"/>
        <v>0</v>
      </c>
      <c r="L134" s="192"/>
      <c r="M134" s="314"/>
      <c r="N134" s="185">
        <f>SUM(N135:N136)</f>
        <v>0</v>
      </c>
      <c r="O134" s="185">
        <f>SUM(O135:O136)</f>
        <v>0</v>
      </c>
      <c r="P134" s="185">
        <f>SUM(P135:P136)</f>
        <v>0</v>
      </c>
      <c r="Q134" s="328">
        <f>IF($K134=0,0,SUMPRODUCT($K135:$K136,Q135:Q136)/SUM($K135:$K136))</f>
        <v>0</v>
      </c>
      <c r="R134" s="328">
        <f>IF($K134=0,0,SUMPRODUCT($K135:$K136,R135:R136)/SUM($K135:$K136))</f>
        <v>0</v>
      </c>
      <c r="S134" s="328">
        <f>IF($K134=0,0,SUMPRODUCT($K135:$K136,S135:S136)/SUM($K135:$K136))</f>
        <v>0</v>
      </c>
      <c r="T134" s="328">
        <f>IF($K134=0,0,SUMPRODUCT($K135:$K136,T135:T136)/SUM($K135:$K136))</f>
        <v>0</v>
      </c>
      <c r="U134" s="328">
        <f>IF($K134=0,0,SUMPRODUCT($K135:$K136,U135:U136)/SUM($K135:$K136))</f>
        <v>0</v>
      </c>
      <c r="V134" s="185">
        <f>SUM(V135:V136)</f>
        <v>0</v>
      </c>
      <c r="W134" s="185">
        <f>SUM(W135:W136)</f>
        <v>0</v>
      </c>
      <c r="X134" s="160">
        <f>SUM(X135:X136)</f>
        <v>0</v>
      </c>
    </row>
    <row r="135" spans="1:24" x14ac:dyDescent="0.25">
      <c r="A135" s="14">
        <v>130</v>
      </c>
      <c r="B135" s="15" t="s">
        <v>142</v>
      </c>
      <c r="C135" s="16" t="s">
        <v>7</v>
      </c>
      <c r="D135" s="17">
        <v>2050</v>
      </c>
      <c r="E135" s="28" t="s">
        <v>125</v>
      </c>
      <c r="F135" s="18" t="s">
        <v>121</v>
      </c>
      <c r="G135" s="192"/>
      <c r="H135" s="285"/>
      <c r="I135" s="278"/>
      <c r="J135" s="282"/>
      <c r="K135" s="389">
        <f t="shared" ref="K135:K198" si="2">SUM(I135:J135)</f>
        <v>0</v>
      </c>
      <c r="L135" s="197"/>
      <c r="M135" s="196"/>
      <c r="N135" s="278"/>
      <c r="O135" s="278"/>
      <c r="P135" s="282"/>
      <c r="Q135" s="262"/>
      <c r="R135" s="262"/>
      <c r="S135" s="262"/>
      <c r="T135" s="262"/>
      <c r="U135" s="262"/>
      <c r="V135" s="282"/>
      <c r="W135" s="282"/>
      <c r="X135" s="277"/>
    </row>
    <row r="136" spans="1:24" x14ac:dyDescent="0.25">
      <c r="A136" s="14">
        <v>131</v>
      </c>
      <c r="B136" s="15" t="s">
        <v>142</v>
      </c>
      <c r="C136" s="16" t="s">
        <v>7</v>
      </c>
      <c r="D136" s="17">
        <v>2050</v>
      </c>
      <c r="E136" s="28" t="s">
        <v>125</v>
      </c>
      <c r="F136" s="18" t="s">
        <v>122</v>
      </c>
      <c r="G136" s="192"/>
      <c r="H136" s="285"/>
      <c r="I136" s="278"/>
      <c r="J136" s="282"/>
      <c r="K136" s="389">
        <f t="shared" si="2"/>
        <v>0</v>
      </c>
      <c r="L136" s="197"/>
      <c r="M136" s="196"/>
      <c r="N136" s="278"/>
      <c r="O136" s="278"/>
      <c r="P136" s="282"/>
      <c r="Q136" s="262"/>
      <c r="R136" s="262"/>
      <c r="S136" s="262"/>
      <c r="T136" s="262"/>
      <c r="U136" s="262"/>
      <c r="V136" s="282"/>
      <c r="W136" s="282"/>
      <c r="X136" s="277"/>
    </row>
    <row r="137" spans="1:24" x14ac:dyDescent="0.25">
      <c r="A137" s="14">
        <v>132</v>
      </c>
      <c r="B137" s="27" t="s">
        <v>142</v>
      </c>
      <c r="C137" s="28" t="s">
        <v>7</v>
      </c>
      <c r="D137" s="29">
        <v>2050</v>
      </c>
      <c r="E137" s="16" t="s">
        <v>125</v>
      </c>
      <c r="F137" s="138" t="s">
        <v>222</v>
      </c>
      <c r="G137" s="192"/>
      <c r="H137" s="285"/>
      <c r="I137" s="185">
        <f>SUM(I138:I139)</f>
        <v>0</v>
      </c>
      <c r="J137" s="185">
        <f>SUM(J138:J139)</f>
        <v>0</v>
      </c>
      <c r="K137" s="389">
        <f t="shared" si="2"/>
        <v>0</v>
      </c>
      <c r="L137" s="192"/>
      <c r="M137" s="314"/>
      <c r="N137" s="185">
        <f>SUM(N138:N139)</f>
        <v>0</v>
      </c>
      <c r="O137" s="185">
        <f>SUM(O138:O139)</f>
        <v>0</v>
      </c>
      <c r="P137" s="185">
        <f>SUM(P138:P139)</f>
        <v>0</v>
      </c>
      <c r="Q137" s="328">
        <f>IF($K137=0,0,SUMPRODUCT($K138:$K139,Q138:Q139)/SUM($K138:$K139))</f>
        <v>0</v>
      </c>
      <c r="R137" s="328">
        <f>IF($K137=0,0,SUMPRODUCT($K138:$K139,R138:R139)/SUM($K138:$K139))</f>
        <v>0</v>
      </c>
      <c r="S137" s="328">
        <f>IF($K137=0,0,SUMPRODUCT($K138:$K139,S138:S139)/SUM($K138:$K139))</f>
        <v>0</v>
      </c>
      <c r="T137" s="328">
        <f>IF($K137=0,0,SUMPRODUCT($K138:$K139,T138:T139)/SUM($K138:$K139))</f>
        <v>0</v>
      </c>
      <c r="U137" s="328">
        <f>IF($K137=0,0,SUMPRODUCT($K138:$K139,U138:U139)/SUM($K138:$K139))</f>
        <v>0</v>
      </c>
      <c r="V137" s="185">
        <f>SUM(V138:V139)</f>
        <v>0</v>
      </c>
      <c r="W137" s="185">
        <f>SUM(W138:W139)</f>
        <v>0</v>
      </c>
      <c r="X137" s="160">
        <f>SUM(X138:X139)</f>
        <v>0</v>
      </c>
    </row>
    <row r="138" spans="1:24" x14ac:dyDescent="0.25">
      <c r="A138" s="14">
        <v>133</v>
      </c>
      <c r="B138" s="15" t="s">
        <v>142</v>
      </c>
      <c r="C138" s="16" t="s">
        <v>7</v>
      </c>
      <c r="D138" s="17">
        <v>2050</v>
      </c>
      <c r="E138" s="16" t="s">
        <v>125</v>
      </c>
      <c r="F138" s="18" t="s">
        <v>223</v>
      </c>
      <c r="G138" s="192"/>
      <c r="H138" s="285"/>
      <c r="I138" s="278"/>
      <c r="J138" s="282"/>
      <c r="K138" s="389">
        <f t="shared" si="2"/>
        <v>0</v>
      </c>
      <c r="L138" s="197"/>
      <c r="M138" s="196"/>
      <c r="N138" s="278"/>
      <c r="O138" s="278"/>
      <c r="P138" s="282"/>
      <c r="Q138" s="262"/>
      <c r="R138" s="262"/>
      <c r="S138" s="262"/>
      <c r="T138" s="262"/>
      <c r="U138" s="262"/>
      <c r="V138" s="282"/>
      <c r="W138" s="282"/>
      <c r="X138" s="277"/>
    </row>
    <row r="139" spans="1:24" x14ac:dyDescent="0.25">
      <c r="A139" s="14">
        <v>134</v>
      </c>
      <c r="B139" s="15" t="s">
        <v>142</v>
      </c>
      <c r="C139" s="16" t="s">
        <v>7</v>
      </c>
      <c r="D139" s="17">
        <v>2050</v>
      </c>
      <c r="E139" s="16" t="s">
        <v>125</v>
      </c>
      <c r="F139" s="18" t="s">
        <v>108</v>
      </c>
      <c r="G139" s="192"/>
      <c r="H139" s="285"/>
      <c r="I139" s="278"/>
      <c r="J139" s="282"/>
      <c r="K139" s="389">
        <f t="shared" si="2"/>
        <v>0</v>
      </c>
      <c r="L139" s="197"/>
      <c r="M139" s="196"/>
      <c r="N139" s="278"/>
      <c r="O139" s="278"/>
      <c r="P139" s="282"/>
      <c r="Q139" s="262"/>
      <c r="R139" s="262"/>
      <c r="S139" s="262"/>
      <c r="T139" s="262"/>
      <c r="U139" s="262"/>
      <c r="V139" s="282"/>
      <c r="W139" s="282"/>
      <c r="X139" s="277"/>
    </row>
    <row r="140" spans="1:24" x14ac:dyDescent="0.25">
      <c r="A140" s="14">
        <v>135</v>
      </c>
      <c r="B140" s="27" t="s">
        <v>142</v>
      </c>
      <c r="C140" s="28" t="s">
        <v>7</v>
      </c>
      <c r="D140" s="29">
        <v>2050</v>
      </c>
      <c r="E140" s="28" t="s">
        <v>125</v>
      </c>
      <c r="F140" s="19" t="s">
        <v>107</v>
      </c>
      <c r="G140" s="192"/>
      <c r="H140" s="285"/>
      <c r="I140" s="185">
        <f>SUM(I141:I162)</f>
        <v>0</v>
      </c>
      <c r="J140" s="185">
        <f>SUM(J141:J162)</f>
        <v>0</v>
      </c>
      <c r="K140" s="389">
        <f t="shared" si="2"/>
        <v>0</v>
      </c>
      <c r="L140" s="185">
        <v>0</v>
      </c>
      <c r="M140" s="185">
        <f>SUM(M141:M162)</f>
        <v>0</v>
      </c>
      <c r="N140" s="185">
        <f>SUM(N141:N162)</f>
        <v>0</v>
      </c>
      <c r="O140" s="185">
        <f>SUM(O141:O162)</f>
        <v>0</v>
      </c>
      <c r="P140" s="185">
        <f>SUM(P141:P162)</f>
        <v>0</v>
      </c>
      <c r="Q140" s="328">
        <f>IF($K140=0,0,SUMPRODUCT($K141:$K162,Q141:Q162)/SUM($K141:$K162))</f>
        <v>0</v>
      </c>
      <c r="R140" s="328">
        <f>IF($K140=0,0,SUMPRODUCT($K141:$K162,R141:R162)/SUM($K141:$K162))</f>
        <v>0</v>
      </c>
      <c r="S140" s="328">
        <f>IF($K140=0,0,SUMPRODUCT($K141:$K162,S141:S162)/SUM($K141:$K162))</f>
        <v>0</v>
      </c>
      <c r="T140" s="328">
        <f>IF($K140=0,0,SUMPRODUCT($K141:$K162,T141:T162)/SUM($K141:$K162))</f>
        <v>0</v>
      </c>
      <c r="U140" s="328">
        <f>IF($K140=0,0,SUMPRODUCT($K141:$K162,U141:U162)/SUM($K141:$K162))</f>
        <v>0</v>
      </c>
      <c r="V140" s="185">
        <f>SUM(V141:V162)</f>
        <v>0</v>
      </c>
      <c r="W140" s="185">
        <f>SUM(W141:W162)</f>
        <v>0</v>
      </c>
      <c r="X140" s="160">
        <f>SUM(X141:X162)</f>
        <v>0</v>
      </c>
    </row>
    <row r="141" spans="1:24" x14ac:dyDescent="0.25">
      <c r="A141" s="14">
        <v>136</v>
      </c>
      <c r="B141" s="15" t="s">
        <v>142</v>
      </c>
      <c r="C141" s="16" t="s">
        <v>7</v>
      </c>
      <c r="D141" s="17">
        <v>2050</v>
      </c>
      <c r="E141" s="16" t="s">
        <v>8</v>
      </c>
      <c r="F141" s="18" t="s">
        <v>9</v>
      </c>
      <c r="G141" s="192"/>
      <c r="H141" s="285"/>
      <c r="I141" s="278"/>
      <c r="J141" s="282"/>
      <c r="K141" s="389">
        <f t="shared" si="2"/>
        <v>0</v>
      </c>
      <c r="L141" s="314"/>
      <c r="M141" s="287"/>
      <c r="N141" s="278"/>
      <c r="O141" s="278"/>
      <c r="P141" s="282"/>
      <c r="Q141" s="262"/>
      <c r="R141" s="297"/>
      <c r="S141" s="262"/>
      <c r="T141" s="262"/>
      <c r="U141" s="262"/>
      <c r="V141" s="282"/>
      <c r="W141" s="282"/>
      <c r="X141" s="277"/>
    </row>
    <row r="142" spans="1:24" x14ac:dyDescent="0.25">
      <c r="A142" s="14">
        <v>137</v>
      </c>
      <c r="B142" s="15" t="s">
        <v>142</v>
      </c>
      <c r="C142" s="16" t="s">
        <v>7</v>
      </c>
      <c r="D142" s="17">
        <v>2050</v>
      </c>
      <c r="E142" s="16" t="s">
        <v>10</v>
      </c>
      <c r="F142" s="18" t="s">
        <v>11</v>
      </c>
      <c r="G142" s="192"/>
      <c r="H142" s="285"/>
      <c r="I142" s="278"/>
      <c r="J142" s="282"/>
      <c r="K142" s="389">
        <f t="shared" si="2"/>
        <v>0</v>
      </c>
      <c r="L142" s="314"/>
      <c r="M142" s="287"/>
      <c r="N142" s="278"/>
      <c r="O142" s="278"/>
      <c r="P142" s="282"/>
      <c r="Q142" s="262"/>
      <c r="R142" s="297"/>
      <c r="S142" s="262"/>
      <c r="T142" s="262"/>
      <c r="U142" s="262"/>
      <c r="V142" s="282"/>
      <c r="W142" s="282"/>
      <c r="X142" s="277"/>
    </row>
    <row r="143" spans="1:24" x14ac:dyDescent="0.25">
      <c r="A143" s="14">
        <v>138</v>
      </c>
      <c r="B143" s="15" t="s">
        <v>142</v>
      </c>
      <c r="C143" s="16" t="s">
        <v>7</v>
      </c>
      <c r="D143" s="17">
        <v>2050</v>
      </c>
      <c r="E143" s="16" t="s">
        <v>12</v>
      </c>
      <c r="F143" s="18" t="s">
        <v>13</v>
      </c>
      <c r="G143" s="192"/>
      <c r="H143" s="285"/>
      <c r="I143" s="278"/>
      <c r="J143" s="282"/>
      <c r="K143" s="389">
        <f t="shared" si="2"/>
        <v>0</v>
      </c>
      <c r="L143" s="314"/>
      <c r="M143" s="287"/>
      <c r="N143" s="278"/>
      <c r="O143" s="278"/>
      <c r="P143" s="282"/>
      <c r="Q143" s="262"/>
      <c r="R143" s="297"/>
      <c r="S143" s="262"/>
      <c r="T143" s="262"/>
      <c r="U143" s="262"/>
      <c r="V143" s="282"/>
      <c r="W143" s="282"/>
      <c r="X143" s="277"/>
    </row>
    <row r="144" spans="1:24" x14ac:dyDescent="0.25">
      <c r="A144" s="14">
        <v>139</v>
      </c>
      <c r="B144" s="15" t="s">
        <v>142</v>
      </c>
      <c r="C144" s="16" t="s">
        <v>7</v>
      </c>
      <c r="D144" s="17">
        <v>2050</v>
      </c>
      <c r="E144" s="16" t="s">
        <v>14</v>
      </c>
      <c r="F144" s="18" t="s">
        <v>15</v>
      </c>
      <c r="G144" s="192"/>
      <c r="H144" s="285"/>
      <c r="I144" s="278"/>
      <c r="J144" s="282"/>
      <c r="K144" s="389">
        <f t="shared" si="2"/>
        <v>0</v>
      </c>
      <c r="L144" s="314"/>
      <c r="M144" s="287"/>
      <c r="N144" s="278"/>
      <c r="O144" s="278"/>
      <c r="P144" s="282"/>
      <c r="Q144" s="262"/>
      <c r="R144" s="297"/>
      <c r="S144" s="262"/>
      <c r="T144" s="262"/>
      <c r="U144" s="262"/>
      <c r="V144" s="282"/>
      <c r="W144" s="282"/>
      <c r="X144" s="277"/>
    </row>
    <row r="145" spans="1:24" x14ac:dyDescent="0.25">
      <c r="A145" s="14">
        <v>140</v>
      </c>
      <c r="B145" s="15" t="s">
        <v>142</v>
      </c>
      <c r="C145" s="16" t="s">
        <v>7</v>
      </c>
      <c r="D145" s="17">
        <v>2050</v>
      </c>
      <c r="E145" s="16" t="s">
        <v>16</v>
      </c>
      <c r="F145" s="18" t="s">
        <v>17</v>
      </c>
      <c r="G145" s="192"/>
      <c r="H145" s="285"/>
      <c r="I145" s="278"/>
      <c r="J145" s="282"/>
      <c r="K145" s="389">
        <f t="shared" si="2"/>
        <v>0</v>
      </c>
      <c r="L145" s="314"/>
      <c r="M145" s="287"/>
      <c r="N145" s="278"/>
      <c r="O145" s="278"/>
      <c r="P145" s="282"/>
      <c r="Q145" s="262"/>
      <c r="R145" s="297"/>
      <c r="S145" s="262"/>
      <c r="T145" s="262"/>
      <c r="U145" s="262"/>
      <c r="V145" s="282"/>
      <c r="W145" s="282"/>
      <c r="X145" s="277"/>
    </row>
    <row r="146" spans="1:24" x14ac:dyDescent="0.25">
      <c r="A146" s="14">
        <v>141</v>
      </c>
      <c r="B146" s="15" t="s">
        <v>142</v>
      </c>
      <c r="C146" s="16" t="s">
        <v>7</v>
      </c>
      <c r="D146" s="17">
        <v>2050</v>
      </c>
      <c r="E146" s="16" t="s">
        <v>18</v>
      </c>
      <c r="F146" s="18" t="s">
        <v>19</v>
      </c>
      <c r="G146" s="192"/>
      <c r="H146" s="285"/>
      <c r="I146" s="278"/>
      <c r="J146" s="282"/>
      <c r="K146" s="389">
        <f t="shared" si="2"/>
        <v>0</v>
      </c>
      <c r="L146" s="314"/>
      <c r="M146" s="287"/>
      <c r="N146" s="278"/>
      <c r="O146" s="278"/>
      <c r="P146" s="282"/>
      <c r="Q146" s="262"/>
      <c r="R146" s="297"/>
      <c r="S146" s="262"/>
      <c r="T146" s="262"/>
      <c r="U146" s="262"/>
      <c r="V146" s="282"/>
      <c r="W146" s="282"/>
      <c r="X146" s="277"/>
    </row>
    <row r="147" spans="1:24" x14ac:dyDescent="0.25">
      <c r="A147" s="14">
        <v>142</v>
      </c>
      <c r="B147" s="15" t="s">
        <v>142</v>
      </c>
      <c r="C147" s="16" t="s">
        <v>7</v>
      </c>
      <c r="D147" s="17">
        <v>2050</v>
      </c>
      <c r="E147" s="16" t="s">
        <v>20</v>
      </c>
      <c r="F147" s="18" t="s">
        <v>21</v>
      </c>
      <c r="G147" s="192"/>
      <c r="H147" s="285"/>
      <c r="I147" s="278"/>
      <c r="J147" s="282"/>
      <c r="K147" s="389">
        <f t="shared" si="2"/>
        <v>0</v>
      </c>
      <c r="L147" s="314"/>
      <c r="M147" s="287"/>
      <c r="N147" s="278"/>
      <c r="O147" s="278"/>
      <c r="P147" s="282"/>
      <c r="Q147" s="262"/>
      <c r="R147" s="297"/>
      <c r="S147" s="262"/>
      <c r="T147" s="262"/>
      <c r="U147" s="262"/>
      <c r="V147" s="282"/>
      <c r="W147" s="282"/>
      <c r="X147" s="277"/>
    </row>
    <row r="148" spans="1:24" x14ac:dyDescent="0.25">
      <c r="A148" s="14">
        <v>143</v>
      </c>
      <c r="B148" s="15" t="s">
        <v>142</v>
      </c>
      <c r="C148" s="16" t="s">
        <v>7</v>
      </c>
      <c r="D148" s="17">
        <v>2050</v>
      </c>
      <c r="E148" s="16" t="s">
        <v>22</v>
      </c>
      <c r="F148" s="18" t="s">
        <v>23</v>
      </c>
      <c r="G148" s="192"/>
      <c r="H148" s="285"/>
      <c r="I148" s="278"/>
      <c r="J148" s="282"/>
      <c r="K148" s="389">
        <f t="shared" si="2"/>
        <v>0</v>
      </c>
      <c r="L148" s="314"/>
      <c r="M148" s="287"/>
      <c r="N148" s="278"/>
      <c r="O148" s="278"/>
      <c r="P148" s="282"/>
      <c r="Q148" s="262"/>
      <c r="R148" s="297"/>
      <c r="S148" s="262"/>
      <c r="T148" s="262"/>
      <c r="U148" s="262"/>
      <c r="V148" s="282"/>
      <c r="W148" s="282"/>
      <c r="X148" s="277"/>
    </row>
    <row r="149" spans="1:24" x14ac:dyDescent="0.25">
      <c r="A149" s="14">
        <v>144</v>
      </c>
      <c r="B149" s="15" t="s">
        <v>142</v>
      </c>
      <c r="C149" s="16" t="s">
        <v>7</v>
      </c>
      <c r="D149" s="17">
        <v>2050</v>
      </c>
      <c r="E149" s="16" t="s">
        <v>24</v>
      </c>
      <c r="F149" s="18" t="s">
        <v>25</v>
      </c>
      <c r="G149" s="192"/>
      <c r="H149" s="285"/>
      <c r="I149" s="278"/>
      <c r="J149" s="282"/>
      <c r="K149" s="389">
        <f t="shared" si="2"/>
        <v>0</v>
      </c>
      <c r="L149" s="314"/>
      <c r="M149" s="287"/>
      <c r="N149" s="278"/>
      <c r="O149" s="278"/>
      <c r="P149" s="282"/>
      <c r="Q149" s="262"/>
      <c r="R149" s="297"/>
      <c r="S149" s="262"/>
      <c r="T149" s="262"/>
      <c r="U149" s="262"/>
      <c r="V149" s="282"/>
      <c r="W149" s="282"/>
      <c r="X149" s="277"/>
    </row>
    <row r="150" spans="1:24" x14ac:dyDescent="0.25">
      <c r="A150" s="14">
        <v>145</v>
      </c>
      <c r="B150" s="15" t="s">
        <v>142</v>
      </c>
      <c r="C150" s="16" t="s">
        <v>7</v>
      </c>
      <c r="D150" s="17">
        <v>2050</v>
      </c>
      <c r="E150" s="16" t="s">
        <v>26</v>
      </c>
      <c r="F150" s="18" t="s">
        <v>27</v>
      </c>
      <c r="G150" s="192"/>
      <c r="H150" s="285"/>
      <c r="I150" s="278"/>
      <c r="J150" s="282"/>
      <c r="K150" s="389">
        <f t="shared" si="2"/>
        <v>0</v>
      </c>
      <c r="L150" s="314"/>
      <c r="M150" s="287"/>
      <c r="N150" s="278"/>
      <c r="O150" s="278"/>
      <c r="P150" s="282"/>
      <c r="Q150" s="262"/>
      <c r="R150" s="297"/>
      <c r="S150" s="262"/>
      <c r="T150" s="262"/>
      <c r="U150" s="262"/>
      <c r="V150" s="282"/>
      <c r="W150" s="282"/>
      <c r="X150" s="277"/>
    </row>
    <row r="151" spans="1:24" x14ac:dyDescent="0.25">
      <c r="A151" s="14">
        <v>146</v>
      </c>
      <c r="B151" s="15" t="s">
        <v>142</v>
      </c>
      <c r="C151" s="16" t="s">
        <v>7</v>
      </c>
      <c r="D151" s="17">
        <v>2050</v>
      </c>
      <c r="E151" s="16" t="s">
        <v>28</v>
      </c>
      <c r="F151" s="18" t="s">
        <v>29</v>
      </c>
      <c r="G151" s="192"/>
      <c r="H151" s="285"/>
      <c r="I151" s="278"/>
      <c r="J151" s="282"/>
      <c r="K151" s="389">
        <f t="shared" si="2"/>
        <v>0</v>
      </c>
      <c r="L151" s="314"/>
      <c r="M151" s="287"/>
      <c r="N151" s="278"/>
      <c r="O151" s="278"/>
      <c r="P151" s="282"/>
      <c r="Q151" s="262"/>
      <c r="R151" s="297"/>
      <c r="S151" s="262"/>
      <c r="T151" s="262"/>
      <c r="U151" s="262"/>
      <c r="V151" s="282"/>
      <c r="W151" s="282"/>
      <c r="X151" s="277"/>
    </row>
    <row r="152" spans="1:24" x14ac:dyDescent="0.25">
      <c r="A152" s="14">
        <v>147</v>
      </c>
      <c r="B152" s="15" t="s">
        <v>142</v>
      </c>
      <c r="C152" s="16" t="s">
        <v>7</v>
      </c>
      <c r="D152" s="17">
        <v>2050</v>
      </c>
      <c r="E152" s="16" t="s">
        <v>30</v>
      </c>
      <c r="F152" s="18" t="s">
        <v>31</v>
      </c>
      <c r="G152" s="192"/>
      <c r="H152" s="285"/>
      <c r="I152" s="278"/>
      <c r="J152" s="282"/>
      <c r="K152" s="389">
        <f t="shared" si="2"/>
        <v>0</v>
      </c>
      <c r="L152" s="314"/>
      <c r="M152" s="287"/>
      <c r="N152" s="278"/>
      <c r="O152" s="278"/>
      <c r="P152" s="282"/>
      <c r="Q152" s="262"/>
      <c r="R152" s="297"/>
      <c r="S152" s="262"/>
      <c r="T152" s="262"/>
      <c r="U152" s="262"/>
      <c r="V152" s="282"/>
      <c r="W152" s="282"/>
      <c r="X152" s="277"/>
    </row>
    <row r="153" spans="1:24" x14ac:dyDescent="0.25">
      <c r="A153" s="14">
        <v>148</v>
      </c>
      <c r="B153" s="15" t="s">
        <v>142</v>
      </c>
      <c r="C153" s="16" t="s">
        <v>7</v>
      </c>
      <c r="D153" s="17">
        <v>2050</v>
      </c>
      <c r="E153" s="16" t="s">
        <v>32</v>
      </c>
      <c r="F153" s="18" t="s">
        <v>33</v>
      </c>
      <c r="G153" s="192"/>
      <c r="H153" s="285"/>
      <c r="I153" s="278"/>
      <c r="J153" s="282"/>
      <c r="K153" s="389">
        <f t="shared" si="2"/>
        <v>0</v>
      </c>
      <c r="L153" s="314"/>
      <c r="M153" s="287"/>
      <c r="N153" s="278"/>
      <c r="O153" s="278"/>
      <c r="P153" s="282"/>
      <c r="Q153" s="262"/>
      <c r="R153" s="297"/>
      <c r="S153" s="262"/>
      <c r="T153" s="262"/>
      <c r="U153" s="262"/>
      <c r="V153" s="282"/>
      <c r="W153" s="282"/>
      <c r="X153" s="277"/>
    </row>
    <row r="154" spans="1:24" x14ac:dyDescent="0.25">
      <c r="A154" s="14">
        <v>149</v>
      </c>
      <c r="B154" s="15" t="s">
        <v>142</v>
      </c>
      <c r="C154" s="16" t="s">
        <v>7</v>
      </c>
      <c r="D154" s="17">
        <v>2050</v>
      </c>
      <c r="E154" s="16" t="s">
        <v>34</v>
      </c>
      <c r="F154" s="18" t="s">
        <v>35</v>
      </c>
      <c r="G154" s="192"/>
      <c r="H154" s="285"/>
      <c r="I154" s="278"/>
      <c r="J154" s="282"/>
      <c r="K154" s="389">
        <f t="shared" si="2"/>
        <v>0</v>
      </c>
      <c r="L154" s="314"/>
      <c r="M154" s="287"/>
      <c r="N154" s="278"/>
      <c r="O154" s="278"/>
      <c r="P154" s="282"/>
      <c r="Q154" s="262"/>
      <c r="R154" s="297"/>
      <c r="S154" s="262"/>
      <c r="T154" s="262"/>
      <c r="U154" s="262"/>
      <c r="V154" s="282"/>
      <c r="W154" s="282"/>
      <c r="X154" s="277"/>
    </row>
    <row r="155" spans="1:24" x14ac:dyDescent="0.25">
      <c r="A155" s="14">
        <v>150</v>
      </c>
      <c r="B155" s="15" t="s">
        <v>142</v>
      </c>
      <c r="C155" s="16" t="s">
        <v>7</v>
      </c>
      <c r="D155" s="17">
        <v>2050</v>
      </c>
      <c r="E155" s="16" t="s">
        <v>36</v>
      </c>
      <c r="F155" s="18" t="s">
        <v>37</v>
      </c>
      <c r="G155" s="192"/>
      <c r="H155" s="285"/>
      <c r="I155" s="278"/>
      <c r="J155" s="282"/>
      <c r="K155" s="389">
        <f t="shared" si="2"/>
        <v>0</v>
      </c>
      <c r="L155" s="314"/>
      <c r="M155" s="287"/>
      <c r="N155" s="278"/>
      <c r="O155" s="278"/>
      <c r="P155" s="282"/>
      <c r="Q155" s="262"/>
      <c r="R155" s="297"/>
      <c r="S155" s="262"/>
      <c r="T155" s="262"/>
      <c r="U155" s="262"/>
      <c r="V155" s="282"/>
      <c r="W155" s="282"/>
      <c r="X155" s="277"/>
    </row>
    <row r="156" spans="1:24" x14ac:dyDescent="0.25">
      <c r="A156" s="14">
        <v>151</v>
      </c>
      <c r="B156" s="15" t="s">
        <v>142</v>
      </c>
      <c r="C156" s="16" t="s">
        <v>7</v>
      </c>
      <c r="D156" s="17">
        <v>2050</v>
      </c>
      <c r="E156" s="16" t="s">
        <v>38</v>
      </c>
      <c r="F156" s="18" t="s">
        <v>39</v>
      </c>
      <c r="G156" s="192"/>
      <c r="H156" s="285"/>
      <c r="I156" s="278"/>
      <c r="J156" s="282"/>
      <c r="K156" s="389">
        <f t="shared" si="2"/>
        <v>0</v>
      </c>
      <c r="L156" s="314"/>
      <c r="M156" s="287"/>
      <c r="N156" s="278"/>
      <c r="O156" s="278"/>
      <c r="P156" s="282"/>
      <c r="Q156" s="262"/>
      <c r="R156" s="297"/>
      <c r="S156" s="262"/>
      <c r="T156" s="262"/>
      <c r="U156" s="262"/>
      <c r="V156" s="282"/>
      <c r="W156" s="282"/>
      <c r="X156" s="277"/>
    </row>
    <row r="157" spans="1:24" x14ac:dyDescent="0.25">
      <c r="A157" s="14">
        <v>152</v>
      </c>
      <c r="B157" s="15" t="s">
        <v>142</v>
      </c>
      <c r="C157" s="16" t="s">
        <v>7</v>
      </c>
      <c r="D157" s="17">
        <v>2050</v>
      </c>
      <c r="E157" s="16" t="s">
        <v>40</v>
      </c>
      <c r="F157" s="18" t="s">
        <v>41</v>
      </c>
      <c r="G157" s="192"/>
      <c r="H157" s="285"/>
      <c r="I157" s="278"/>
      <c r="J157" s="282"/>
      <c r="K157" s="389">
        <f t="shared" si="2"/>
        <v>0</v>
      </c>
      <c r="L157" s="314"/>
      <c r="M157" s="287"/>
      <c r="N157" s="278"/>
      <c r="O157" s="278"/>
      <c r="P157" s="282"/>
      <c r="Q157" s="262"/>
      <c r="R157" s="297"/>
      <c r="S157" s="262"/>
      <c r="T157" s="262"/>
      <c r="U157" s="262"/>
      <c r="V157" s="282"/>
      <c r="W157" s="282"/>
      <c r="X157" s="277"/>
    </row>
    <row r="158" spans="1:24" x14ac:dyDescent="0.25">
      <c r="A158" s="14">
        <v>153</v>
      </c>
      <c r="B158" s="15" t="s">
        <v>142</v>
      </c>
      <c r="C158" s="16" t="s">
        <v>7</v>
      </c>
      <c r="D158" s="17">
        <v>2050</v>
      </c>
      <c r="E158" s="16" t="s">
        <v>42</v>
      </c>
      <c r="F158" s="18" t="s">
        <v>43</v>
      </c>
      <c r="G158" s="192"/>
      <c r="H158" s="285"/>
      <c r="I158" s="278"/>
      <c r="J158" s="282"/>
      <c r="K158" s="389">
        <f t="shared" si="2"/>
        <v>0</v>
      </c>
      <c r="L158" s="314"/>
      <c r="M158" s="287"/>
      <c r="N158" s="278"/>
      <c r="O158" s="278"/>
      <c r="P158" s="282"/>
      <c r="Q158" s="262"/>
      <c r="R158" s="297"/>
      <c r="S158" s="262"/>
      <c r="T158" s="262"/>
      <c r="U158" s="262"/>
      <c r="V158" s="282"/>
      <c r="W158" s="282"/>
      <c r="X158" s="277"/>
    </row>
    <row r="159" spans="1:24" x14ac:dyDescent="0.25">
      <c r="A159" s="14">
        <v>154</v>
      </c>
      <c r="B159" s="15" t="s">
        <v>142</v>
      </c>
      <c r="C159" s="16" t="s">
        <v>7</v>
      </c>
      <c r="D159" s="17">
        <v>2050</v>
      </c>
      <c r="E159" s="16" t="s">
        <v>44</v>
      </c>
      <c r="F159" s="18" t="s">
        <v>45</v>
      </c>
      <c r="G159" s="192"/>
      <c r="H159" s="285"/>
      <c r="I159" s="278"/>
      <c r="J159" s="282"/>
      <c r="K159" s="389">
        <f t="shared" si="2"/>
        <v>0</v>
      </c>
      <c r="L159" s="314"/>
      <c r="M159" s="287"/>
      <c r="N159" s="278"/>
      <c r="O159" s="278"/>
      <c r="P159" s="282"/>
      <c r="Q159" s="262"/>
      <c r="R159" s="297"/>
      <c r="S159" s="262"/>
      <c r="T159" s="262"/>
      <c r="U159" s="262"/>
      <c r="V159" s="282"/>
      <c r="W159" s="282"/>
      <c r="X159" s="277"/>
    </row>
    <row r="160" spans="1:24" x14ac:dyDescent="0.25">
      <c r="A160" s="14">
        <v>155</v>
      </c>
      <c r="B160" s="15" t="s">
        <v>142</v>
      </c>
      <c r="C160" s="16" t="s">
        <v>7</v>
      </c>
      <c r="D160" s="17">
        <v>2050</v>
      </c>
      <c r="E160" s="16" t="s">
        <v>46</v>
      </c>
      <c r="F160" s="18" t="s">
        <v>47</v>
      </c>
      <c r="G160" s="192"/>
      <c r="H160" s="285"/>
      <c r="I160" s="278"/>
      <c r="J160" s="282"/>
      <c r="K160" s="389">
        <f t="shared" si="2"/>
        <v>0</v>
      </c>
      <c r="L160" s="314"/>
      <c r="M160" s="287"/>
      <c r="N160" s="278"/>
      <c r="O160" s="278"/>
      <c r="P160" s="282"/>
      <c r="Q160" s="262"/>
      <c r="R160" s="297"/>
      <c r="S160" s="262"/>
      <c r="T160" s="262"/>
      <c r="U160" s="262"/>
      <c r="V160" s="282"/>
      <c r="W160" s="282"/>
      <c r="X160" s="277"/>
    </row>
    <row r="161" spans="1:24" x14ac:dyDescent="0.25">
      <c r="A161" s="14">
        <v>156</v>
      </c>
      <c r="B161" s="15" t="s">
        <v>142</v>
      </c>
      <c r="C161" s="16" t="s">
        <v>7</v>
      </c>
      <c r="D161" s="17">
        <v>2050</v>
      </c>
      <c r="E161" s="16" t="s">
        <v>125</v>
      </c>
      <c r="F161" s="18" t="s">
        <v>127</v>
      </c>
      <c r="G161" s="193"/>
      <c r="H161" s="285"/>
      <c r="I161" s="298"/>
      <c r="J161" s="299"/>
      <c r="K161" s="390">
        <f t="shared" si="2"/>
        <v>0</v>
      </c>
      <c r="L161" s="314"/>
      <c r="M161" s="287"/>
      <c r="N161" s="298"/>
      <c r="O161" s="298"/>
      <c r="P161" s="299"/>
      <c r="Q161" s="300"/>
      <c r="R161" s="301"/>
      <c r="S161" s="300"/>
      <c r="T161" s="300"/>
      <c r="U161" s="300"/>
      <c r="V161" s="299"/>
      <c r="W161" s="299"/>
      <c r="X161" s="302"/>
    </row>
    <row r="162" spans="1:24" x14ac:dyDescent="0.25">
      <c r="A162" s="14">
        <v>157</v>
      </c>
      <c r="B162" s="15" t="s">
        <v>142</v>
      </c>
      <c r="C162" s="16" t="s">
        <v>7</v>
      </c>
      <c r="D162" s="17">
        <v>2050</v>
      </c>
      <c r="E162" s="16" t="s">
        <v>125</v>
      </c>
      <c r="F162" s="18" t="s">
        <v>126</v>
      </c>
      <c r="G162" s="193"/>
      <c r="H162" s="285"/>
      <c r="I162" s="298"/>
      <c r="J162" s="299"/>
      <c r="K162" s="390">
        <f t="shared" si="2"/>
        <v>0</v>
      </c>
      <c r="L162" s="314"/>
      <c r="M162" s="287"/>
      <c r="N162" s="298"/>
      <c r="O162" s="298"/>
      <c r="P162" s="299"/>
      <c r="Q162" s="300"/>
      <c r="R162" s="301"/>
      <c r="S162" s="300"/>
      <c r="T162" s="300"/>
      <c r="U162" s="300"/>
      <c r="V162" s="299"/>
      <c r="W162" s="299"/>
      <c r="X162" s="302"/>
    </row>
    <row r="163" spans="1:24" x14ac:dyDescent="0.25">
      <c r="A163" s="14">
        <v>158</v>
      </c>
      <c r="B163" s="27" t="s">
        <v>142</v>
      </c>
      <c r="C163" s="28" t="s">
        <v>7</v>
      </c>
      <c r="D163" s="29">
        <v>2050</v>
      </c>
      <c r="E163" s="28" t="s">
        <v>125</v>
      </c>
      <c r="F163" s="19" t="s">
        <v>124</v>
      </c>
      <c r="G163" s="193"/>
      <c r="H163" s="285"/>
      <c r="I163" s="298"/>
      <c r="J163" s="299"/>
      <c r="K163" s="390">
        <f t="shared" si="2"/>
        <v>0</v>
      </c>
      <c r="L163" s="197"/>
      <c r="M163" s="287"/>
      <c r="N163" s="199"/>
      <c r="O163" s="199"/>
      <c r="P163" s="200"/>
      <c r="Q163" s="201"/>
      <c r="R163" s="202"/>
      <c r="S163" s="201"/>
      <c r="T163" s="201"/>
      <c r="U163" s="201"/>
      <c r="V163" s="200"/>
      <c r="W163" s="200"/>
      <c r="X163" s="203"/>
    </row>
    <row r="164" spans="1:24" ht="15.75" thickBot="1" x14ac:dyDescent="0.3">
      <c r="A164" s="14">
        <v>159</v>
      </c>
      <c r="B164" s="61" t="s">
        <v>142</v>
      </c>
      <c r="C164" s="62" t="s">
        <v>7</v>
      </c>
      <c r="D164" s="63">
        <v>2050</v>
      </c>
      <c r="E164" s="64" t="s">
        <v>125</v>
      </c>
      <c r="F164" s="65" t="s">
        <v>132</v>
      </c>
      <c r="G164" s="194"/>
      <c r="H164" s="271"/>
      <c r="I164" s="312"/>
      <c r="J164" s="313"/>
      <c r="K164" s="391">
        <f t="shared" si="2"/>
        <v>0</v>
      </c>
      <c r="L164" s="198"/>
      <c r="M164" s="272"/>
      <c r="N164" s="204"/>
      <c r="O164" s="204"/>
      <c r="P164" s="205"/>
      <c r="Q164" s="206"/>
      <c r="R164" s="207"/>
      <c r="S164" s="206"/>
      <c r="T164" s="206"/>
      <c r="U164" s="206"/>
      <c r="V164" s="205"/>
      <c r="W164" s="205"/>
      <c r="X164" s="208"/>
    </row>
    <row r="165" spans="1:24" x14ac:dyDescent="0.25">
      <c r="A165" s="14">
        <v>160</v>
      </c>
      <c r="B165" s="49" t="s">
        <v>142</v>
      </c>
      <c r="C165" s="50" t="s">
        <v>48</v>
      </c>
      <c r="D165" s="51">
        <v>2025</v>
      </c>
      <c r="E165" s="75" t="s">
        <v>125</v>
      </c>
      <c r="F165" s="76" t="s">
        <v>141</v>
      </c>
      <c r="G165" s="191"/>
      <c r="H165" s="311"/>
      <c r="I165" s="181">
        <f>SUM(I166,I169,I172,I195,I196)</f>
        <v>0</v>
      </c>
      <c r="J165" s="181">
        <f>SUM(J166,J169,J172,J195,J196)</f>
        <v>0</v>
      </c>
      <c r="K165" s="388">
        <f t="shared" si="2"/>
        <v>0</v>
      </c>
      <c r="L165" s="191"/>
      <c r="M165" s="181">
        <f>SUM(M166,M169,M172,M195,M196)</f>
        <v>0</v>
      </c>
      <c r="N165" s="181">
        <f>SUM(N166,N169,N172)</f>
        <v>0</v>
      </c>
      <c r="O165" s="181">
        <f>SUM(O166,O169,O172)</f>
        <v>0</v>
      </c>
      <c r="P165" s="181">
        <f>SUM(P166,P169,P172)</f>
        <v>0</v>
      </c>
      <c r="Q165" s="224"/>
      <c r="R165" s="225"/>
      <c r="S165" s="224"/>
      <c r="T165" s="224"/>
      <c r="U165" s="224"/>
      <c r="V165" s="181">
        <f>SUM(V166,V169,V172)</f>
        <v>0</v>
      </c>
      <c r="W165" s="181">
        <f>SUM(W166,W169,W172,W195,W196)</f>
        <v>0</v>
      </c>
      <c r="X165" s="189">
        <f>SUM(X166,X169,X172,X195,X196)</f>
        <v>0</v>
      </c>
    </row>
    <row r="166" spans="1:24" x14ac:dyDescent="0.25">
      <c r="A166" s="14">
        <v>161</v>
      </c>
      <c r="B166" s="27" t="s">
        <v>142</v>
      </c>
      <c r="C166" s="28" t="s">
        <v>48</v>
      </c>
      <c r="D166" s="29">
        <v>2025</v>
      </c>
      <c r="E166" s="28" t="s">
        <v>125</v>
      </c>
      <c r="F166" s="19" t="s">
        <v>123</v>
      </c>
      <c r="G166" s="192"/>
      <c r="H166" s="285"/>
      <c r="I166" s="185">
        <f>SUM(I167:I168)</f>
        <v>0</v>
      </c>
      <c r="J166" s="185">
        <f>SUM(J167:J168)</f>
        <v>0</v>
      </c>
      <c r="K166" s="389">
        <f t="shared" si="2"/>
        <v>0</v>
      </c>
      <c r="L166" s="192"/>
      <c r="M166" s="314"/>
      <c r="N166" s="185">
        <f>SUM(N167:N168)</f>
        <v>0</v>
      </c>
      <c r="O166" s="185">
        <f>SUM(O167:O168)</f>
        <v>0</v>
      </c>
      <c r="P166" s="185">
        <f>SUM(P167:P168)</f>
        <v>0</v>
      </c>
      <c r="Q166" s="328">
        <f>IF($K166=0,0,SUMPRODUCT($K167:$K168,Q167:Q168)/SUM($K167:$K168))</f>
        <v>0</v>
      </c>
      <c r="R166" s="328">
        <f>IF($K166=0,0,SUMPRODUCT($K167:$K168,R167:R168)/SUM($K167:$K168))</f>
        <v>0</v>
      </c>
      <c r="S166" s="328">
        <f>IF($K166=0,0,SUMPRODUCT($K167:$K168,S167:S168)/SUM($K167:$K168))</f>
        <v>0</v>
      </c>
      <c r="T166" s="328">
        <f>IF($K166=0,0,SUMPRODUCT($K167:$K168,T167:T168)/SUM($K167:$K168))</f>
        <v>0</v>
      </c>
      <c r="U166" s="328">
        <f>IF($K166=0,0,SUMPRODUCT($K167:$K168,U167:U168)/SUM($K167:$K168))</f>
        <v>0</v>
      </c>
      <c r="V166" s="185">
        <f>SUM(V167:V168)</f>
        <v>0</v>
      </c>
      <c r="W166" s="185">
        <f>SUM(W167:W168)</f>
        <v>0</v>
      </c>
      <c r="X166" s="160">
        <f>SUM(X167:X168)</f>
        <v>0</v>
      </c>
    </row>
    <row r="167" spans="1:24" x14ac:dyDescent="0.25">
      <c r="A167" s="14">
        <v>162</v>
      </c>
      <c r="B167" s="15" t="s">
        <v>142</v>
      </c>
      <c r="C167" s="16" t="s">
        <v>48</v>
      </c>
      <c r="D167" s="17">
        <v>2025</v>
      </c>
      <c r="E167" s="28" t="s">
        <v>125</v>
      </c>
      <c r="F167" s="18" t="s">
        <v>121</v>
      </c>
      <c r="G167" s="192"/>
      <c r="H167" s="285"/>
      <c r="I167" s="278"/>
      <c r="J167" s="282"/>
      <c r="K167" s="389">
        <f t="shared" si="2"/>
        <v>0</v>
      </c>
      <c r="L167" s="197"/>
      <c r="M167" s="196"/>
      <c r="N167" s="278"/>
      <c r="O167" s="278"/>
      <c r="P167" s="282"/>
      <c r="Q167" s="262"/>
      <c r="R167" s="262"/>
      <c r="S167" s="262"/>
      <c r="T167" s="262"/>
      <c r="U167" s="262"/>
      <c r="V167" s="282"/>
      <c r="W167" s="282"/>
      <c r="X167" s="277"/>
    </row>
    <row r="168" spans="1:24" x14ac:dyDescent="0.25">
      <c r="A168" s="14">
        <v>163</v>
      </c>
      <c r="B168" s="15" t="s">
        <v>142</v>
      </c>
      <c r="C168" s="16" t="s">
        <v>48</v>
      </c>
      <c r="D168" s="17">
        <v>2025</v>
      </c>
      <c r="E168" s="28" t="s">
        <v>125</v>
      </c>
      <c r="F168" s="18" t="s">
        <v>122</v>
      </c>
      <c r="G168" s="192"/>
      <c r="H168" s="285"/>
      <c r="I168" s="278"/>
      <c r="J168" s="282"/>
      <c r="K168" s="389">
        <f t="shared" si="2"/>
        <v>0</v>
      </c>
      <c r="L168" s="197"/>
      <c r="M168" s="196"/>
      <c r="N168" s="278"/>
      <c r="O168" s="278"/>
      <c r="P168" s="282"/>
      <c r="Q168" s="262"/>
      <c r="R168" s="262"/>
      <c r="S168" s="262"/>
      <c r="T168" s="262"/>
      <c r="U168" s="262"/>
      <c r="V168" s="282"/>
      <c r="W168" s="282"/>
      <c r="X168" s="277"/>
    </row>
    <row r="169" spans="1:24" x14ac:dyDescent="0.25">
      <c r="A169" s="14">
        <v>164</v>
      </c>
      <c r="B169" s="27" t="s">
        <v>142</v>
      </c>
      <c r="C169" s="28" t="s">
        <v>48</v>
      </c>
      <c r="D169" s="29">
        <v>2025</v>
      </c>
      <c r="E169" s="16" t="s">
        <v>125</v>
      </c>
      <c r="F169" s="138" t="s">
        <v>222</v>
      </c>
      <c r="G169" s="192"/>
      <c r="H169" s="285"/>
      <c r="I169" s="185">
        <f>SUM(I170:I171)</f>
        <v>0</v>
      </c>
      <c r="J169" s="185">
        <f>SUM(J170:J171)</f>
        <v>0</v>
      </c>
      <c r="K169" s="389">
        <f t="shared" si="2"/>
        <v>0</v>
      </c>
      <c r="L169" s="192"/>
      <c r="M169" s="314"/>
      <c r="N169" s="185">
        <f>SUM(N170:N171)</f>
        <v>0</v>
      </c>
      <c r="O169" s="185">
        <f>SUM(O170:O171)</f>
        <v>0</v>
      </c>
      <c r="P169" s="185">
        <f>SUM(P170:P171)</f>
        <v>0</v>
      </c>
      <c r="Q169" s="328">
        <f>IF($K169=0,0,SUMPRODUCT($K170:$K171,Q170:Q171)/SUM($K170:$K171))</f>
        <v>0</v>
      </c>
      <c r="R169" s="328">
        <f>IF($K169=0,0,SUMPRODUCT($K170:$K171,R170:R171)/SUM($K170:$K171))</f>
        <v>0</v>
      </c>
      <c r="S169" s="328">
        <f>IF($K169=0,0,SUMPRODUCT($K170:$K171,S170:S171)/SUM($K170:$K171))</f>
        <v>0</v>
      </c>
      <c r="T169" s="328">
        <f>IF($K169=0,0,SUMPRODUCT($K170:$K171,T170:T171)/SUM($K170:$K171))</f>
        <v>0</v>
      </c>
      <c r="U169" s="328">
        <f>IF($K169=0,0,SUMPRODUCT($K170:$K171,U170:U171)/SUM($K170:$K171))</f>
        <v>0</v>
      </c>
      <c r="V169" s="185">
        <f>SUM(V170:V171)</f>
        <v>0</v>
      </c>
      <c r="W169" s="185">
        <f>SUM(W170:W171)</f>
        <v>0</v>
      </c>
      <c r="X169" s="160">
        <f>SUM(X170:X171)</f>
        <v>0</v>
      </c>
    </row>
    <row r="170" spans="1:24" x14ac:dyDescent="0.25">
      <c r="A170" s="14">
        <v>165</v>
      </c>
      <c r="B170" s="15" t="s">
        <v>142</v>
      </c>
      <c r="C170" s="16" t="s">
        <v>48</v>
      </c>
      <c r="D170" s="17">
        <v>2025</v>
      </c>
      <c r="E170" s="16" t="s">
        <v>125</v>
      </c>
      <c r="F170" s="18" t="s">
        <v>223</v>
      </c>
      <c r="G170" s="192"/>
      <c r="H170" s="285"/>
      <c r="I170" s="278"/>
      <c r="J170" s="282"/>
      <c r="K170" s="389">
        <f t="shared" si="2"/>
        <v>0</v>
      </c>
      <c r="L170" s="197"/>
      <c r="M170" s="196"/>
      <c r="N170" s="278"/>
      <c r="O170" s="278"/>
      <c r="P170" s="282"/>
      <c r="Q170" s="262"/>
      <c r="R170" s="262"/>
      <c r="S170" s="262"/>
      <c r="T170" s="262"/>
      <c r="U170" s="262"/>
      <c r="V170" s="282"/>
      <c r="W170" s="282"/>
      <c r="X170" s="277"/>
    </row>
    <row r="171" spans="1:24" x14ac:dyDescent="0.25">
      <c r="A171" s="14">
        <v>166</v>
      </c>
      <c r="B171" s="15" t="s">
        <v>142</v>
      </c>
      <c r="C171" s="16" t="s">
        <v>48</v>
      </c>
      <c r="D171" s="17">
        <v>2025</v>
      </c>
      <c r="E171" s="16" t="s">
        <v>125</v>
      </c>
      <c r="F171" s="18" t="s">
        <v>108</v>
      </c>
      <c r="G171" s="192"/>
      <c r="H171" s="285"/>
      <c r="I171" s="278"/>
      <c r="J171" s="282"/>
      <c r="K171" s="389">
        <f t="shared" si="2"/>
        <v>0</v>
      </c>
      <c r="L171" s="197"/>
      <c r="M171" s="196"/>
      <c r="N171" s="278"/>
      <c r="O171" s="278"/>
      <c r="P171" s="282"/>
      <c r="Q171" s="262"/>
      <c r="R171" s="262"/>
      <c r="S171" s="262"/>
      <c r="T171" s="262"/>
      <c r="U171" s="262"/>
      <c r="V171" s="282"/>
      <c r="W171" s="282"/>
      <c r="X171" s="277"/>
    </row>
    <row r="172" spans="1:24" x14ac:dyDescent="0.25">
      <c r="A172" s="14">
        <v>167</v>
      </c>
      <c r="B172" s="27" t="s">
        <v>142</v>
      </c>
      <c r="C172" s="28" t="s">
        <v>48</v>
      </c>
      <c r="D172" s="29">
        <v>2025</v>
      </c>
      <c r="E172" s="28" t="s">
        <v>125</v>
      </c>
      <c r="F172" s="19" t="s">
        <v>107</v>
      </c>
      <c r="G172" s="192"/>
      <c r="H172" s="285"/>
      <c r="I172" s="185">
        <f>SUM(I173:I194)</f>
        <v>0</v>
      </c>
      <c r="J172" s="185">
        <f>SUM(J173:J194)</f>
        <v>0</v>
      </c>
      <c r="K172" s="389">
        <f t="shared" si="2"/>
        <v>0</v>
      </c>
      <c r="L172" s="185">
        <v>0</v>
      </c>
      <c r="M172" s="185">
        <f>SUM(M173:M194)</f>
        <v>0</v>
      </c>
      <c r="N172" s="185">
        <f>SUM(N173:N194)</f>
        <v>0</v>
      </c>
      <c r="O172" s="185">
        <f>SUM(O173:O194)</f>
        <v>0</v>
      </c>
      <c r="P172" s="185">
        <f>SUM(P173:P194)</f>
        <v>0</v>
      </c>
      <c r="Q172" s="328">
        <f>IF($K172=0,0,SUMPRODUCT($K173:$K194,Q173:Q194)/SUM($K173:$K194))</f>
        <v>0</v>
      </c>
      <c r="R172" s="328">
        <f>IF($K172=0,0,SUMPRODUCT($K173:$K194,R173:R194)/SUM($K173:$K194))</f>
        <v>0</v>
      </c>
      <c r="S172" s="328">
        <f>IF($K172=0,0,SUMPRODUCT($K173:$K194,S173:S194)/SUM($K173:$K194))</f>
        <v>0</v>
      </c>
      <c r="T172" s="328">
        <f>IF($K172=0,0,SUMPRODUCT($K173:$K194,T173:T194)/SUM($K173:$K194))</f>
        <v>0</v>
      </c>
      <c r="U172" s="328">
        <f>IF($K172=0,0,SUMPRODUCT($K173:$K194,U173:U194)/SUM($K173:$K194))</f>
        <v>0</v>
      </c>
      <c r="V172" s="185">
        <f>SUM(V173:V194)</f>
        <v>0</v>
      </c>
      <c r="W172" s="185">
        <f>SUM(W173:W194)</f>
        <v>0</v>
      </c>
      <c r="X172" s="160">
        <f>SUM(X173:X194)</f>
        <v>0</v>
      </c>
    </row>
    <row r="173" spans="1:24" x14ac:dyDescent="0.25">
      <c r="A173" s="14">
        <v>168</v>
      </c>
      <c r="B173" s="15" t="s">
        <v>142</v>
      </c>
      <c r="C173" s="16" t="s">
        <v>48</v>
      </c>
      <c r="D173" s="17">
        <v>2025</v>
      </c>
      <c r="E173" s="16" t="s">
        <v>8</v>
      </c>
      <c r="F173" s="18" t="s">
        <v>9</v>
      </c>
      <c r="G173" s="192"/>
      <c r="H173" s="285"/>
      <c r="I173" s="278"/>
      <c r="J173" s="282"/>
      <c r="K173" s="389">
        <f t="shared" si="2"/>
        <v>0</v>
      </c>
      <c r="L173" s="314"/>
      <c r="M173" s="287"/>
      <c r="N173" s="278"/>
      <c r="O173" s="278"/>
      <c r="P173" s="282"/>
      <c r="Q173" s="262"/>
      <c r="R173" s="297"/>
      <c r="S173" s="262"/>
      <c r="T173" s="262"/>
      <c r="U173" s="262"/>
      <c r="V173" s="282"/>
      <c r="W173" s="282"/>
      <c r="X173" s="277"/>
    </row>
    <row r="174" spans="1:24" x14ac:dyDescent="0.25">
      <c r="A174" s="14">
        <v>169</v>
      </c>
      <c r="B174" s="15" t="s">
        <v>142</v>
      </c>
      <c r="C174" s="16" t="s">
        <v>48</v>
      </c>
      <c r="D174" s="17">
        <v>2025</v>
      </c>
      <c r="E174" s="16" t="s">
        <v>10</v>
      </c>
      <c r="F174" s="18" t="s">
        <v>11</v>
      </c>
      <c r="G174" s="192"/>
      <c r="H174" s="285"/>
      <c r="I174" s="278"/>
      <c r="J174" s="282"/>
      <c r="K174" s="389">
        <f t="shared" si="2"/>
        <v>0</v>
      </c>
      <c r="L174" s="314"/>
      <c r="M174" s="287"/>
      <c r="N174" s="278"/>
      <c r="O174" s="278"/>
      <c r="P174" s="282"/>
      <c r="Q174" s="262"/>
      <c r="R174" s="297"/>
      <c r="S174" s="262"/>
      <c r="T174" s="262"/>
      <c r="U174" s="262"/>
      <c r="V174" s="282"/>
      <c r="W174" s="282"/>
      <c r="X174" s="277"/>
    </row>
    <row r="175" spans="1:24" x14ac:dyDescent="0.25">
      <c r="A175" s="14">
        <v>170</v>
      </c>
      <c r="B175" s="15" t="s">
        <v>142</v>
      </c>
      <c r="C175" s="16" t="s">
        <v>48</v>
      </c>
      <c r="D175" s="17">
        <v>2025</v>
      </c>
      <c r="E175" s="16" t="s">
        <v>12</v>
      </c>
      <c r="F175" s="18" t="s">
        <v>13</v>
      </c>
      <c r="G175" s="192"/>
      <c r="H175" s="285"/>
      <c r="I175" s="278"/>
      <c r="J175" s="282"/>
      <c r="K175" s="389">
        <f t="shared" si="2"/>
        <v>0</v>
      </c>
      <c r="L175" s="314"/>
      <c r="M175" s="287"/>
      <c r="N175" s="278"/>
      <c r="O175" s="278"/>
      <c r="P175" s="282"/>
      <c r="Q175" s="262"/>
      <c r="R175" s="297"/>
      <c r="S175" s="262"/>
      <c r="T175" s="262"/>
      <c r="U175" s="262"/>
      <c r="V175" s="282"/>
      <c r="W175" s="282"/>
      <c r="X175" s="277"/>
    </row>
    <row r="176" spans="1:24" x14ac:dyDescent="0.25">
      <c r="A176" s="14">
        <v>171</v>
      </c>
      <c r="B176" s="15" t="s">
        <v>142</v>
      </c>
      <c r="C176" s="16" t="s">
        <v>48</v>
      </c>
      <c r="D176" s="17">
        <v>2025</v>
      </c>
      <c r="E176" s="16" t="s">
        <v>14</v>
      </c>
      <c r="F176" s="18" t="s">
        <v>15</v>
      </c>
      <c r="G176" s="192"/>
      <c r="H176" s="285"/>
      <c r="I176" s="278"/>
      <c r="J176" s="282"/>
      <c r="K176" s="389">
        <f t="shared" si="2"/>
        <v>0</v>
      </c>
      <c r="L176" s="314"/>
      <c r="M176" s="287"/>
      <c r="N176" s="278"/>
      <c r="O176" s="278"/>
      <c r="P176" s="282"/>
      <c r="Q176" s="262"/>
      <c r="R176" s="297"/>
      <c r="S176" s="262"/>
      <c r="T176" s="262"/>
      <c r="U176" s="262"/>
      <c r="V176" s="282"/>
      <c r="W176" s="282"/>
      <c r="X176" s="277"/>
    </row>
    <row r="177" spans="1:24" x14ac:dyDescent="0.25">
      <c r="A177" s="14">
        <v>172</v>
      </c>
      <c r="B177" s="15" t="s">
        <v>142</v>
      </c>
      <c r="C177" s="16" t="s">
        <v>48</v>
      </c>
      <c r="D177" s="17">
        <v>2025</v>
      </c>
      <c r="E177" s="16" t="s">
        <v>16</v>
      </c>
      <c r="F177" s="18" t="s">
        <v>17</v>
      </c>
      <c r="G177" s="192"/>
      <c r="H177" s="285"/>
      <c r="I177" s="278"/>
      <c r="J177" s="282"/>
      <c r="K177" s="389">
        <f t="shared" si="2"/>
        <v>0</v>
      </c>
      <c r="L177" s="314"/>
      <c r="M177" s="287"/>
      <c r="N177" s="278"/>
      <c r="O177" s="278"/>
      <c r="P177" s="282"/>
      <c r="Q177" s="262"/>
      <c r="R177" s="297"/>
      <c r="S177" s="262"/>
      <c r="T177" s="262"/>
      <c r="U177" s="262"/>
      <c r="V177" s="282"/>
      <c r="W177" s="282"/>
      <c r="X177" s="277"/>
    </row>
    <row r="178" spans="1:24" x14ac:dyDescent="0.25">
      <c r="A178" s="14">
        <v>173</v>
      </c>
      <c r="B178" s="15" t="s">
        <v>142</v>
      </c>
      <c r="C178" s="16" t="s">
        <v>48</v>
      </c>
      <c r="D178" s="17">
        <v>2025</v>
      </c>
      <c r="E178" s="16" t="s">
        <v>18</v>
      </c>
      <c r="F178" s="18" t="s">
        <v>19</v>
      </c>
      <c r="G178" s="192"/>
      <c r="H178" s="285"/>
      <c r="I178" s="278"/>
      <c r="J178" s="282"/>
      <c r="K178" s="389">
        <f t="shared" si="2"/>
        <v>0</v>
      </c>
      <c r="L178" s="314"/>
      <c r="M178" s="287"/>
      <c r="N178" s="278"/>
      <c r="O178" s="278"/>
      <c r="P178" s="282"/>
      <c r="Q178" s="262"/>
      <c r="R178" s="297"/>
      <c r="S178" s="262"/>
      <c r="T178" s="262"/>
      <c r="U178" s="262"/>
      <c r="V178" s="282"/>
      <c r="W178" s="282"/>
      <c r="X178" s="277"/>
    </row>
    <row r="179" spans="1:24" x14ac:dyDescent="0.25">
      <c r="A179" s="14">
        <v>174</v>
      </c>
      <c r="B179" s="15" t="s">
        <v>142</v>
      </c>
      <c r="C179" s="16" t="s">
        <v>48</v>
      </c>
      <c r="D179" s="17">
        <v>2025</v>
      </c>
      <c r="E179" s="16" t="s">
        <v>20</v>
      </c>
      <c r="F179" s="18" t="s">
        <v>21</v>
      </c>
      <c r="G179" s="192"/>
      <c r="H179" s="285"/>
      <c r="I179" s="278"/>
      <c r="J179" s="282"/>
      <c r="K179" s="389">
        <f t="shared" si="2"/>
        <v>0</v>
      </c>
      <c r="L179" s="314"/>
      <c r="M179" s="287"/>
      <c r="N179" s="278"/>
      <c r="O179" s="278"/>
      <c r="P179" s="282"/>
      <c r="Q179" s="262"/>
      <c r="R179" s="297"/>
      <c r="S179" s="262"/>
      <c r="T179" s="262"/>
      <c r="U179" s="262"/>
      <c r="V179" s="282"/>
      <c r="W179" s="282"/>
      <c r="X179" s="277"/>
    </row>
    <row r="180" spans="1:24" x14ac:dyDescent="0.25">
      <c r="A180" s="14">
        <v>175</v>
      </c>
      <c r="B180" s="15" t="s">
        <v>142</v>
      </c>
      <c r="C180" s="16" t="s">
        <v>48</v>
      </c>
      <c r="D180" s="17">
        <v>2025</v>
      </c>
      <c r="E180" s="16" t="s">
        <v>22</v>
      </c>
      <c r="F180" s="18" t="s">
        <v>23</v>
      </c>
      <c r="G180" s="192"/>
      <c r="H180" s="285"/>
      <c r="I180" s="278"/>
      <c r="J180" s="282"/>
      <c r="K180" s="389">
        <f t="shared" si="2"/>
        <v>0</v>
      </c>
      <c r="L180" s="314"/>
      <c r="M180" s="287"/>
      <c r="N180" s="278"/>
      <c r="O180" s="278"/>
      <c r="P180" s="282"/>
      <c r="Q180" s="262"/>
      <c r="R180" s="297"/>
      <c r="S180" s="262"/>
      <c r="T180" s="262"/>
      <c r="U180" s="262"/>
      <c r="V180" s="282"/>
      <c r="W180" s="282"/>
      <c r="X180" s="277"/>
    </row>
    <row r="181" spans="1:24" x14ac:dyDescent="0.25">
      <c r="A181" s="14">
        <v>176</v>
      </c>
      <c r="B181" s="15" t="s">
        <v>142</v>
      </c>
      <c r="C181" s="16" t="s">
        <v>48</v>
      </c>
      <c r="D181" s="17">
        <v>2025</v>
      </c>
      <c r="E181" s="16" t="s">
        <v>24</v>
      </c>
      <c r="F181" s="18" t="s">
        <v>25</v>
      </c>
      <c r="G181" s="192"/>
      <c r="H181" s="285"/>
      <c r="I181" s="278"/>
      <c r="J181" s="282"/>
      <c r="K181" s="389">
        <f t="shared" si="2"/>
        <v>0</v>
      </c>
      <c r="L181" s="314"/>
      <c r="M181" s="287"/>
      <c r="N181" s="278"/>
      <c r="O181" s="278"/>
      <c r="P181" s="282"/>
      <c r="Q181" s="262"/>
      <c r="R181" s="297"/>
      <c r="S181" s="262"/>
      <c r="T181" s="262"/>
      <c r="U181" s="262"/>
      <c r="V181" s="282"/>
      <c r="W181" s="282"/>
      <c r="X181" s="277"/>
    </row>
    <row r="182" spans="1:24" x14ac:dyDescent="0.25">
      <c r="A182" s="14">
        <v>177</v>
      </c>
      <c r="B182" s="15" t="s">
        <v>142</v>
      </c>
      <c r="C182" s="16" t="s">
        <v>48</v>
      </c>
      <c r="D182" s="17">
        <v>2025</v>
      </c>
      <c r="E182" s="16" t="s">
        <v>26</v>
      </c>
      <c r="F182" s="18" t="s">
        <v>27</v>
      </c>
      <c r="G182" s="192"/>
      <c r="H182" s="285"/>
      <c r="I182" s="278"/>
      <c r="J182" s="282"/>
      <c r="K182" s="389">
        <f t="shared" si="2"/>
        <v>0</v>
      </c>
      <c r="L182" s="314"/>
      <c r="M182" s="287"/>
      <c r="N182" s="278"/>
      <c r="O182" s="278"/>
      <c r="P182" s="282"/>
      <c r="Q182" s="262"/>
      <c r="R182" s="297"/>
      <c r="S182" s="262"/>
      <c r="T182" s="262"/>
      <c r="U182" s="262"/>
      <c r="V182" s="282"/>
      <c r="W182" s="282"/>
      <c r="X182" s="277"/>
    </row>
    <row r="183" spans="1:24" x14ac:dyDescent="0.25">
      <c r="A183" s="14">
        <v>178</v>
      </c>
      <c r="B183" s="15" t="s">
        <v>142</v>
      </c>
      <c r="C183" s="16" t="s">
        <v>48</v>
      </c>
      <c r="D183" s="17">
        <v>2025</v>
      </c>
      <c r="E183" s="16" t="s">
        <v>28</v>
      </c>
      <c r="F183" s="18" t="s">
        <v>29</v>
      </c>
      <c r="G183" s="192"/>
      <c r="H183" s="285"/>
      <c r="I183" s="278"/>
      <c r="J183" s="282"/>
      <c r="K183" s="389">
        <f t="shared" si="2"/>
        <v>0</v>
      </c>
      <c r="L183" s="314"/>
      <c r="M183" s="287"/>
      <c r="N183" s="278"/>
      <c r="O183" s="278"/>
      <c r="P183" s="282"/>
      <c r="Q183" s="262"/>
      <c r="R183" s="297"/>
      <c r="S183" s="262"/>
      <c r="T183" s="262"/>
      <c r="U183" s="262"/>
      <c r="V183" s="282"/>
      <c r="W183" s="282"/>
      <c r="X183" s="277"/>
    </row>
    <row r="184" spans="1:24" x14ac:dyDescent="0.25">
      <c r="A184" s="14">
        <v>179</v>
      </c>
      <c r="B184" s="15" t="s">
        <v>142</v>
      </c>
      <c r="C184" s="16" t="s">
        <v>48</v>
      </c>
      <c r="D184" s="17">
        <v>2025</v>
      </c>
      <c r="E184" s="16" t="s">
        <v>30</v>
      </c>
      <c r="F184" s="18" t="s">
        <v>31</v>
      </c>
      <c r="G184" s="192"/>
      <c r="H184" s="285"/>
      <c r="I184" s="278"/>
      <c r="J184" s="282"/>
      <c r="K184" s="389">
        <f t="shared" si="2"/>
        <v>0</v>
      </c>
      <c r="L184" s="314"/>
      <c r="M184" s="287"/>
      <c r="N184" s="278"/>
      <c r="O184" s="278"/>
      <c r="P184" s="282"/>
      <c r="Q184" s="262"/>
      <c r="R184" s="297"/>
      <c r="S184" s="262"/>
      <c r="T184" s="262"/>
      <c r="U184" s="262"/>
      <c r="V184" s="282"/>
      <c r="W184" s="282"/>
      <c r="X184" s="277"/>
    </row>
    <row r="185" spans="1:24" x14ac:dyDescent="0.25">
      <c r="A185" s="14">
        <v>180</v>
      </c>
      <c r="B185" s="15" t="s">
        <v>142</v>
      </c>
      <c r="C185" s="16" t="s">
        <v>48</v>
      </c>
      <c r="D185" s="17">
        <v>2025</v>
      </c>
      <c r="E185" s="16" t="s">
        <v>32</v>
      </c>
      <c r="F185" s="18" t="s">
        <v>33</v>
      </c>
      <c r="G185" s="192"/>
      <c r="H185" s="285"/>
      <c r="I185" s="278"/>
      <c r="J185" s="282"/>
      <c r="K185" s="389">
        <f t="shared" si="2"/>
        <v>0</v>
      </c>
      <c r="L185" s="314"/>
      <c r="M185" s="287"/>
      <c r="N185" s="278"/>
      <c r="O185" s="278"/>
      <c r="P185" s="282"/>
      <c r="Q185" s="262"/>
      <c r="R185" s="297"/>
      <c r="S185" s="262"/>
      <c r="T185" s="262"/>
      <c r="U185" s="262"/>
      <c r="V185" s="282"/>
      <c r="W185" s="282"/>
      <c r="X185" s="277"/>
    </row>
    <row r="186" spans="1:24" x14ac:dyDescent="0.25">
      <c r="A186" s="14">
        <v>181</v>
      </c>
      <c r="B186" s="15" t="s">
        <v>142</v>
      </c>
      <c r="C186" s="16" t="s">
        <v>48</v>
      </c>
      <c r="D186" s="17">
        <v>2025</v>
      </c>
      <c r="E186" s="16" t="s">
        <v>34</v>
      </c>
      <c r="F186" s="18" t="s">
        <v>35</v>
      </c>
      <c r="G186" s="192"/>
      <c r="H186" s="285"/>
      <c r="I186" s="278"/>
      <c r="J186" s="282"/>
      <c r="K186" s="389">
        <f t="shared" si="2"/>
        <v>0</v>
      </c>
      <c r="L186" s="314"/>
      <c r="M186" s="287"/>
      <c r="N186" s="278"/>
      <c r="O186" s="278"/>
      <c r="P186" s="282"/>
      <c r="Q186" s="262"/>
      <c r="R186" s="297"/>
      <c r="S186" s="262"/>
      <c r="T186" s="262"/>
      <c r="U186" s="262"/>
      <c r="V186" s="282"/>
      <c r="W186" s="282"/>
      <c r="X186" s="277"/>
    </row>
    <row r="187" spans="1:24" x14ac:dyDescent="0.25">
      <c r="A187" s="14">
        <v>182</v>
      </c>
      <c r="B187" s="15" t="s">
        <v>142</v>
      </c>
      <c r="C187" s="16" t="s">
        <v>48</v>
      </c>
      <c r="D187" s="17">
        <v>2025</v>
      </c>
      <c r="E187" s="16" t="s">
        <v>36</v>
      </c>
      <c r="F187" s="18" t="s">
        <v>37</v>
      </c>
      <c r="G187" s="192"/>
      <c r="H187" s="285"/>
      <c r="I187" s="278"/>
      <c r="J187" s="282"/>
      <c r="K187" s="389">
        <f t="shared" si="2"/>
        <v>0</v>
      </c>
      <c r="L187" s="314"/>
      <c r="M187" s="287"/>
      <c r="N187" s="278"/>
      <c r="O187" s="278"/>
      <c r="P187" s="282"/>
      <c r="Q187" s="262"/>
      <c r="R187" s="297"/>
      <c r="S187" s="262"/>
      <c r="T187" s="262"/>
      <c r="U187" s="262"/>
      <c r="V187" s="282"/>
      <c r="W187" s="282"/>
      <c r="X187" s="277"/>
    </row>
    <row r="188" spans="1:24" x14ac:dyDescent="0.25">
      <c r="A188" s="14">
        <v>183</v>
      </c>
      <c r="B188" s="15" t="s">
        <v>142</v>
      </c>
      <c r="C188" s="16" t="s">
        <v>48</v>
      </c>
      <c r="D188" s="17">
        <v>2025</v>
      </c>
      <c r="E188" s="16" t="s">
        <v>38</v>
      </c>
      <c r="F188" s="18" t="s">
        <v>39</v>
      </c>
      <c r="G188" s="192"/>
      <c r="H188" s="285"/>
      <c r="I188" s="278"/>
      <c r="J188" s="282"/>
      <c r="K188" s="389">
        <f t="shared" si="2"/>
        <v>0</v>
      </c>
      <c r="L188" s="314"/>
      <c r="M188" s="287"/>
      <c r="N188" s="278"/>
      <c r="O188" s="278"/>
      <c r="P188" s="282"/>
      <c r="Q188" s="262"/>
      <c r="R188" s="297"/>
      <c r="S188" s="262"/>
      <c r="T188" s="262"/>
      <c r="U188" s="262"/>
      <c r="V188" s="282"/>
      <c r="W188" s="282"/>
      <c r="X188" s="277"/>
    </row>
    <row r="189" spans="1:24" x14ac:dyDescent="0.25">
      <c r="A189" s="14">
        <v>184</v>
      </c>
      <c r="B189" s="15" t="s">
        <v>142</v>
      </c>
      <c r="C189" s="16" t="s">
        <v>48</v>
      </c>
      <c r="D189" s="17">
        <v>2025</v>
      </c>
      <c r="E189" s="16" t="s">
        <v>40</v>
      </c>
      <c r="F189" s="18" t="s">
        <v>41</v>
      </c>
      <c r="G189" s="192"/>
      <c r="H189" s="285"/>
      <c r="I189" s="278"/>
      <c r="J189" s="282"/>
      <c r="K189" s="389">
        <f t="shared" si="2"/>
        <v>0</v>
      </c>
      <c r="L189" s="314"/>
      <c r="M189" s="287"/>
      <c r="N189" s="278"/>
      <c r="O189" s="278"/>
      <c r="P189" s="282"/>
      <c r="Q189" s="262"/>
      <c r="R189" s="297"/>
      <c r="S189" s="262"/>
      <c r="T189" s="262"/>
      <c r="U189" s="262"/>
      <c r="V189" s="282"/>
      <c r="W189" s="282"/>
      <c r="X189" s="277"/>
    </row>
    <row r="190" spans="1:24" x14ac:dyDescent="0.25">
      <c r="A190" s="14">
        <v>185</v>
      </c>
      <c r="B190" s="15" t="s">
        <v>142</v>
      </c>
      <c r="C190" s="16" t="s">
        <v>48</v>
      </c>
      <c r="D190" s="17">
        <v>2025</v>
      </c>
      <c r="E190" s="16" t="s">
        <v>42</v>
      </c>
      <c r="F190" s="18" t="s">
        <v>43</v>
      </c>
      <c r="G190" s="192"/>
      <c r="H190" s="285"/>
      <c r="I190" s="278"/>
      <c r="J190" s="282"/>
      <c r="K190" s="389">
        <f t="shared" si="2"/>
        <v>0</v>
      </c>
      <c r="L190" s="314"/>
      <c r="M190" s="287"/>
      <c r="N190" s="278"/>
      <c r="O190" s="278"/>
      <c r="P190" s="282"/>
      <c r="Q190" s="262"/>
      <c r="R190" s="297"/>
      <c r="S190" s="262"/>
      <c r="T190" s="262"/>
      <c r="U190" s="262"/>
      <c r="V190" s="282"/>
      <c r="W190" s="282"/>
      <c r="X190" s="277"/>
    </row>
    <row r="191" spans="1:24" x14ac:dyDescent="0.25">
      <c r="A191" s="14">
        <v>186</v>
      </c>
      <c r="B191" s="15" t="s">
        <v>142</v>
      </c>
      <c r="C191" s="16" t="s">
        <v>48</v>
      </c>
      <c r="D191" s="17">
        <v>2025</v>
      </c>
      <c r="E191" s="16" t="s">
        <v>44</v>
      </c>
      <c r="F191" s="18" t="s">
        <v>45</v>
      </c>
      <c r="G191" s="192"/>
      <c r="H191" s="285"/>
      <c r="I191" s="278"/>
      <c r="J191" s="282"/>
      <c r="K191" s="389">
        <f t="shared" si="2"/>
        <v>0</v>
      </c>
      <c r="L191" s="314"/>
      <c r="M191" s="287"/>
      <c r="N191" s="278"/>
      <c r="O191" s="278"/>
      <c r="P191" s="282"/>
      <c r="Q191" s="262"/>
      <c r="R191" s="297"/>
      <c r="S191" s="262"/>
      <c r="T191" s="262"/>
      <c r="U191" s="262"/>
      <c r="V191" s="282"/>
      <c r="W191" s="282"/>
      <c r="X191" s="277"/>
    </row>
    <row r="192" spans="1:24" x14ac:dyDescent="0.25">
      <c r="A192" s="14">
        <v>187</v>
      </c>
      <c r="B192" s="15" t="s">
        <v>142</v>
      </c>
      <c r="C192" s="16" t="s">
        <v>48</v>
      </c>
      <c r="D192" s="17">
        <v>2025</v>
      </c>
      <c r="E192" s="16" t="s">
        <v>46</v>
      </c>
      <c r="F192" s="18" t="s">
        <v>47</v>
      </c>
      <c r="G192" s="192"/>
      <c r="H192" s="285"/>
      <c r="I192" s="278"/>
      <c r="J192" s="282"/>
      <c r="K192" s="389">
        <f t="shared" si="2"/>
        <v>0</v>
      </c>
      <c r="L192" s="314"/>
      <c r="M192" s="287"/>
      <c r="N192" s="278"/>
      <c r="O192" s="278"/>
      <c r="P192" s="282"/>
      <c r="Q192" s="262"/>
      <c r="R192" s="297"/>
      <c r="S192" s="262"/>
      <c r="T192" s="262"/>
      <c r="U192" s="262"/>
      <c r="V192" s="282"/>
      <c r="W192" s="282"/>
      <c r="X192" s="277"/>
    </row>
    <row r="193" spans="1:24" x14ac:dyDescent="0.25">
      <c r="A193" s="14">
        <v>188</v>
      </c>
      <c r="B193" s="15" t="s">
        <v>142</v>
      </c>
      <c r="C193" s="16" t="s">
        <v>48</v>
      </c>
      <c r="D193" s="17">
        <v>2025</v>
      </c>
      <c r="E193" s="16" t="s">
        <v>125</v>
      </c>
      <c r="F193" s="18" t="s">
        <v>127</v>
      </c>
      <c r="G193" s="193"/>
      <c r="H193" s="285"/>
      <c r="I193" s="298"/>
      <c r="J193" s="299"/>
      <c r="K193" s="390">
        <f t="shared" si="2"/>
        <v>0</v>
      </c>
      <c r="L193" s="314"/>
      <c r="M193" s="287"/>
      <c r="N193" s="298"/>
      <c r="O193" s="298"/>
      <c r="P193" s="299"/>
      <c r="Q193" s="300"/>
      <c r="R193" s="301"/>
      <c r="S193" s="300"/>
      <c r="T193" s="300"/>
      <c r="U193" s="300"/>
      <c r="V193" s="299"/>
      <c r="W193" s="299"/>
      <c r="X193" s="302"/>
    </row>
    <row r="194" spans="1:24" x14ac:dyDescent="0.25">
      <c r="A194" s="14">
        <v>189</v>
      </c>
      <c r="B194" s="15" t="s">
        <v>142</v>
      </c>
      <c r="C194" s="16" t="s">
        <v>48</v>
      </c>
      <c r="D194" s="17">
        <v>2025</v>
      </c>
      <c r="E194" s="16" t="s">
        <v>125</v>
      </c>
      <c r="F194" s="18" t="s">
        <v>126</v>
      </c>
      <c r="G194" s="193"/>
      <c r="H194" s="285"/>
      <c r="I194" s="298"/>
      <c r="J194" s="299"/>
      <c r="K194" s="390">
        <f t="shared" si="2"/>
        <v>0</v>
      </c>
      <c r="L194" s="314"/>
      <c r="M194" s="287"/>
      <c r="N194" s="298"/>
      <c r="O194" s="298"/>
      <c r="P194" s="299"/>
      <c r="Q194" s="300"/>
      <c r="R194" s="301"/>
      <c r="S194" s="300"/>
      <c r="T194" s="300"/>
      <c r="U194" s="300"/>
      <c r="V194" s="299"/>
      <c r="W194" s="299"/>
      <c r="X194" s="302"/>
    </row>
    <row r="195" spans="1:24" x14ac:dyDescent="0.25">
      <c r="A195" s="14">
        <v>190</v>
      </c>
      <c r="B195" s="27" t="s">
        <v>142</v>
      </c>
      <c r="C195" s="28" t="s">
        <v>48</v>
      </c>
      <c r="D195" s="29">
        <v>2025</v>
      </c>
      <c r="E195" s="28" t="s">
        <v>125</v>
      </c>
      <c r="F195" s="19" t="s">
        <v>124</v>
      </c>
      <c r="G195" s="193"/>
      <c r="H195" s="285"/>
      <c r="I195" s="298"/>
      <c r="J195" s="299"/>
      <c r="K195" s="390">
        <f t="shared" si="2"/>
        <v>0</v>
      </c>
      <c r="L195" s="197"/>
      <c r="M195" s="287"/>
      <c r="N195" s="199"/>
      <c r="O195" s="199"/>
      <c r="P195" s="200"/>
      <c r="Q195" s="201"/>
      <c r="R195" s="202"/>
      <c r="S195" s="201"/>
      <c r="T195" s="201"/>
      <c r="U195" s="201"/>
      <c r="V195" s="200"/>
      <c r="W195" s="200"/>
      <c r="X195" s="203"/>
    </row>
    <row r="196" spans="1:24" ht="15.75" thickBot="1" x14ac:dyDescent="0.3">
      <c r="A196" s="14">
        <v>191</v>
      </c>
      <c r="B196" s="61" t="s">
        <v>142</v>
      </c>
      <c r="C196" s="62" t="s">
        <v>48</v>
      </c>
      <c r="D196" s="63">
        <v>2025</v>
      </c>
      <c r="E196" s="64" t="s">
        <v>125</v>
      </c>
      <c r="F196" s="65" t="s">
        <v>132</v>
      </c>
      <c r="G196" s="194"/>
      <c r="H196" s="271"/>
      <c r="I196" s="312"/>
      <c r="J196" s="313"/>
      <c r="K196" s="391">
        <f t="shared" si="2"/>
        <v>0</v>
      </c>
      <c r="L196" s="198"/>
      <c r="M196" s="272"/>
      <c r="N196" s="204"/>
      <c r="O196" s="204"/>
      <c r="P196" s="205"/>
      <c r="Q196" s="206"/>
      <c r="R196" s="207"/>
      <c r="S196" s="206"/>
      <c r="T196" s="206"/>
      <c r="U196" s="206"/>
      <c r="V196" s="205"/>
      <c r="W196" s="205"/>
      <c r="X196" s="208"/>
    </row>
    <row r="197" spans="1:24" x14ac:dyDescent="0.25">
      <c r="A197" s="14">
        <v>192</v>
      </c>
      <c r="B197" s="49" t="s">
        <v>142</v>
      </c>
      <c r="C197" s="50" t="s">
        <v>48</v>
      </c>
      <c r="D197" s="51">
        <v>2035</v>
      </c>
      <c r="E197" s="75" t="s">
        <v>125</v>
      </c>
      <c r="F197" s="76" t="s">
        <v>141</v>
      </c>
      <c r="G197" s="191"/>
      <c r="H197" s="311"/>
      <c r="I197" s="181">
        <f>SUM(I198,I201,I204,I227,I228)</f>
        <v>0</v>
      </c>
      <c r="J197" s="181">
        <f>SUM(J198,J201,J204,J227,J228)</f>
        <v>0</v>
      </c>
      <c r="K197" s="388">
        <f t="shared" si="2"/>
        <v>0</v>
      </c>
      <c r="L197" s="191"/>
      <c r="M197" s="181">
        <f>SUM(M198,M201,M204,M227,M228)</f>
        <v>0</v>
      </c>
      <c r="N197" s="181">
        <f>SUM(N198,N201,N204)</f>
        <v>0</v>
      </c>
      <c r="O197" s="181">
        <f>SUM(O198,O201,O204)</f>
        <v>0</v>
      </c>
      <c r="P197" s="181">
        <f>SUM(P198,P201,P204)</f>
        <v>0</v>
      </c>
      <c r="Q197" s="224"/>
      <c r="R197" s="225"/>
      <c r="S197" s="224"/>
      <c r="T197" s="224"/>
      <c r="U197" s="224"/>
      <c r="V197" s="181">
        <f>SUM(V198,V201,V204)</f>
        <v>0</v>
      </c>
      <c r="W197" s="181">
        <f>SUM(W198,W201,W204,W227,W228)</f>
        <v>0</v>
      </c>
      <c r="X197" s="189">
        <f>SUM(X198,X201,X204,X227,X228)</f>
        <v>0</v>
      </c>
    </row>
    <row r="198" spans="1:24" x14ac:dyDescent="0.25">
      <c r="A198" s="14">
        <v>193</v>
      </c>
      <c r="B198" s="27" t="s">
        <v>142</v>
      </c>
      <c r="C198" s="28" t="s">
        <v>48</v>
      </c>
      <c r="D198" s="29">
        <v>2035</v>
      </c>
      <c r="E198" s="28" t="s">
        <v>125</v>
      </c>
      <c r="F198" s="19" t="s">
        <v>123</v>
      </c>
      <c r="G198" s="192"/>
      <c r="H198" s="285"/>
      <c r="I198" s="185">
        <f>SUM(I199:I200)</f>
        <v>0</v>
      </c>
      <c r="J198" s="185">
        <f>SUM(J199:J200)</f>
        <v>0</v>
      </c>
      <c r="K198" s="389">
        <f t="shared" si="2"/>
        <v>0</v>
      </c>
      <c r="L198" s="192"/>
      <c r="M198" s="314"/>
      <c r="N198" s="185">
        <f>SUM(N199:N200)</f>
        <v>0</v>
      </c>
      <c r="O198" s="185">
        <f>SUM(O199:O200)</f>
        <v>0</v>
      </c>
      <c r="P198" s="185">
        <f>SUM(P199:P200)</f>
        <v>0</v>
      </c>
      <c r="Q198" s="328">
        <f>IF($K198=0,0,SUMPRODUCT($K199:$K200,Q199:Q200)/SUM($K199:$K200))</f>
        <v>0</v>
      </c>
      <c r="R198" s="328">
        <f>IF($K198=0,0,SUMPRODUCT($K199:$K200,R199:R200)/SUM($K199:$K200))</f>
        <v>0</v>
      </c>
      <c r="S198" s="328">
        <f>IF($K198=0,0,SUMPRODUCT($K199:$K200,S199:S200)/SUM($K199:$K200))</f>
        <v>0</v>
      </c>
      <c r="T198" s="328">
        <f>IF($K198=0,0,SUMPRODUCT($K199:$K200,T199:T200)/SUM($K199:$K200))</f>
        <v>0</v>
      </c>
      <c r="U198" s="328">
        <f>IF($K198=0,0,SUMPRODUCT($K199:$K200,U199:U200)/SUM($K199:$K200))</f>
        <v>0</v>
      </c>
      <c r="V198" s="185">
        <f>SUM(V199:V200)</f>
        <v>0</v>
      </c>
      <c r="W198" s="185">
        <f>SUM(W199:W200)</f>
        <v>0</v>
      </c>
      <c r="X198" s="160">
        <f>SUM(X199:X200)</f>
        <v>0</v>
      </c>
    </row>
    <row r="199" spans="1:24" x14ac:dyDescent="0.25">
      <c r="A199" s="14">
        <v>194</v>
      </c>
      <c r="B199" s="15" t="s">
        <v>142</v>
      </c>
      <c r="C199" s="16" t="s">
        <v>48</v>
      </c>
      <c r="D199" s="17">
        <v>2035</v>
      </c>
      <c r="E199" s="28" t="s">
        <v>125</v>
      </c>
      <c r="F199" s="18" t="s">
        <v>121</v>
      </c>
      <c r="G199" s="192"/>
      <c r="H199" s="285"/>
      <c r="I199" s="278"/>
      <c r="J199" s="282"/>
      <c r="K199" s="389">
        <f t="shared" ref="K199:K260" si="3">SUM(I199:J199)</f>
        <v>0</v>
      </c>
      <c r="L199" s="197"/>
      <c r="M199" s="196"/>
      <c r="N199" s="278"/>
      <c r="O199" s="278"/>
      <c r="P199" s="282"/>
      <c r="Q199" s="262"/>
      <c r="R199" s="262"/>
      <c r="S199" s="262"/>
      <c r="T199" s="262"/>
      <c r="U199" s="262"/>
      <c r="V199" s="282"/>
      <c r="W199" s="282"/>
      <c r="X199" s="277"/>
    </row>
    <row r="200" spans="1:24" x14ac:dyDescent="0.25">
      <c r="A200" s="14">
        <v>195</v>
      </c>
      <c r="B200" s="15" t="s">
        <v>142</v>
      </c>
      <c r="C200" s="16" t="s">
        <v>48</v>
      </c>
      <c r="D200" s="17">
        <v>2035</v>
      </c>
      <c r="E200" s="28" t="s">
        <v>125</v>
      </c>
      <c r="F200" s="18" t="s">
        <v>122</v>
      </c>
      <c r="G200" s="192"/>
      <c r="H200" s="285"/>
      <c r="I200" s="278"/>
      <c r="J200" s="282"/>
      <c r="K200" s="389">
        <f t="shared" si="3"/>
        <v>0</v>
      </c>
      <c r="L200" s="197"/>
      <c r="M200" s="196"/>
      <c r="N200" s="278"/>
      <c r="O200" s="278"/>
      <c r="P200" s="282"/>
      <c r="Q200" s="262"/>
      <c r="R200" s="262"/>
      <c r="S200" s="262"/>
      <c r="T200" s="262"/>
      <c r="U200" s="262"/>
      <c r="V200" s="282"/>
      <c r="W200" s="282"/>
      <c r="X200" s="277"/>
    </row>
    <row r="201" spans="1:24" x14ac:dyDescent="0.25">
      <c r="A201" s="14">
        <v>196</v>
      </c>
      <c r="B201" s="27" t="s">
        <v>142</v>
      </c>
      <c r="C201" s="28" t="s">
        <v>48</v>
      </c>
      <c r="D201" s="29">
        <v>2035</v>
      </c>
      <c r="E201" s="16" t="s">
        <v>125</v>
      </c>
      <c r="F201" s="138" t="s">
        <v>222</v>
      </c>
      <c r="G201" s="192"/>
      <c r="H201" s="285"/>
      <c r="I201" s="185">
        <f>SUM(I202:I203)</f>
        <v>0</v>
      </c>
      <c r="J201" s="185">
        <f>SUM(J202:J203)</f>
        <v>0</v>
      </c>
      <c r="K201" s="389">
        <f t="shared" si="3"/>
        <v>0</v>
      </c>
      <c r="L201" s="192"/>
      <c r="M201" s="314"/>
      <c r="N201" s="185">
        <f>SUM(N202:N203)</f>
        <v>0</v>
      </c>
      <c r="O201" s="185">
        <f>SUM(O202:O203)</f>
        <v>0</v>
      </c>
      <c r="P201" s="185">
        <f>SUM(P202:P203)</f>
        <v>0</v>
      </c>
      <c r="Q201" s="328">
        <f>IF($K201=0,0,SUMPRODUCT($K202:$K203,Q202:Q203)/SUM($K202:$K203))</f>
        <v>0</v>
      </c>
      <c r="R201" s="328">
        <f>IF($K201=0,0,SUMPRODUCT($K202:$K203,R202:R203)/SUM($K202:$K203))</f>
        <v>0</v>
      </c>
      <c r="S201" s="328">
        <f>IF($K201=0,0,SUMPRODUCT($K202:$K203,S202:S203)/SUM($K202:$K203))</f>
        <v>0</v>
      </c>
      <c r="T201" s="328">
        <f>IF($K201=0,0,SUMPRODUCT($K202:$K203,T202:T203)/SUM($K202:$K203))</f>
        <v>0</v>
      </c>
      <c r="U201" s="328">
        <f>IF($K201=0,0,SUMPRODUCT($K202:$K203,U202:U203)/SUM($K202:$K203))</f>
        <v>0</v>
      </c>
      <c r="V201" s="185">
        <f>SUM(V202:V203)</f>
        <v>0</v>
      </c>
      <c r="W201" s="185">
        <f>SUM(W202:W203)</f>
        <v>0</v>
      </c>
      <c r="X201" s="160">
        <f>SUM(X202:X203)</f>
        <v>0</v>
      </c>
    </row>
    <row r="202" spans="1:24" x14ac:dyDescent="0.25">
      <c r="A202" s="14">
        <v>197</v>
      </c>
      <c r="B202" s="15" t="s">
        <v>142</v>
      </c>
      <c r="C202" s="16" t="s">
        <v>48</v>
      </c>
      <c r="D202" s="17">
        <v>2035</v>
      </c>
      <c r="E202" s="16" t="s">
        <v>125</v>
      </c>
      <c r="F202" s="18" t="s">
        <v>223</v>
      </c>
      <c r="G202" s="192"/>
      <c r="H202" s="285"/>
      <c r="I202" s="278"/>
      <c r="J202" s="282"/>
      <c r="K202" s="389">
        <f t="shared" si="3"/>
        <v>0</v>
      </c>
      <c r="L202" s="197"/>
      <c r="M202" s="196"/>
      <c r="N202" s="278"/>
      <c r="O202" s="278"/>
      <c r="P202" s="282"/>
      <c r="Q202" s="262"/>
      <c r="R202" s="262"/>
      <c r="S202" s="262"/>
      <c r="T202" s="262"/>
      <c r="U202" s="262"/>
      <c r="V202" s="282"/>
      <c r="W202" s="282"/>
      <c r="X202" s="277"/>
    </row>
    <row r="203" spans="1:24" x14ac:dyDescent="0.25">
      <c r="A203" s="14">
        <v>198</v>
      </c>
      <c r="B203" s="15" t="s">
        <v>142</v>
      </c>
      <c r="C203" s="16" t="s">
        <v>48</v>
      </c>
      <c r="D203" s="17">
        <v>2035</v>
      </c>
      <c r="E203" s="16" t="s">
        <v>125</v>
      </c>
      <c r="F203" s="18" t="s">
        <v>108</v>
      </c>
      <c r="G203" s="192"/>
      <c r="H203" s="285"/>
      <c r="I203" s="278"/>
      <c r="J203" s="282"/>
      <c r="K203" s="389">
        <f t="shared" si="3"/>
        <v>0</v>
      </c>
      <c r="L203" s="197"/>
      <c r="M203" s="196"/>
      <c r="N203" s="278"/>
      <c r="O203" s="278"/>
      <c r="P203" s="282"/>
      <c r="Q203" s="262"/>
      <c r="R203" s="262"/>
      <c r="S203" s="262"/>
      <c r="T203" s="262"/>
      <c r="U203" s="262"/>
      <c r="V203" s="282"/>
      <c r="W203" s="282"/>
      <c r="X203" s="277"/>
    </row>
    <row r="204" spans="1:24" x14ac:dyDescent="0.25">
      <c r="A204" s="14">
        <v>199</v>
      </c>
      <c r="B204" s="27" t="s">
        <v>142</v>
      </c>
      <c r="C204" s="28" t="s">
        <v>48</v>
      </c>
      <c r="D204" s="29">
        <v>2035</v>
      </c>
      <c r="E204" s="28" t="s">
        <v>125</v>
      </c>
      <c r="F204" s="19" t="s">
        <v>107</v>
      </c>
      <c r="G204" s="192"/>
      <c r="H204" s="285"/>
      <c r="I204" s="185">
        <f>SUM(I205:I226)</f>
        <v>0</v>
      </c>
      <c r="J204" s="185">
        <f>SUM(J205:J226)</f>
        <v>0</v>
      </c>
      <c r="K204" s="389">
        <f t="shared" si="3"/>
        <v>0</v>
      </c>
      <c r="L204" s="185">
        <v>0</v>
      </c>
      <c r="M204" s="185">
        <f>SUM(M205:M226)</f>
        <v>0</v>
      </c>
      <c r="N204" s="185">
        <f>SUM(N205:N226)</f>
        <v>0</v>
      </c>
      <c r="O204" s="185">
        <f>SUM(O205:O226)</f>
        <v>0</v>
      </c>
      <c r="P204" s="185">
        <f>SUM(P205:P226)</f>
        <v>0</v>
      </c>
      <c r="Q204" s="328">
        <f>IF($K204=0,0,SUMPRODUCT($K205:$K226,Q205:Q226)/SUM($K205:$K226))</f>
        <v>0</v>
      </c>
      <c r="R204" s="328">
        <f>IF($K204=0,0,SUMPRODUCT($K205:$K226,R205:R226)/SUM($K205:$K226))</f>
        <v>0</v>
      </c>
      <c r="S204" s="328">
        <f>IF($K204=0,0,SUMPRODUCT($K205:$K226,S205:S226)/SUM($K205:$K226))</f>
        <v>0</v>
      </c>
      <c r="T204" s="328">
        <f>IF($K204=0,0,SUMPRODUCT($K205:$K226,T205:T226)/SUM($K205:$K226))</f>
        <v>0</v>
      </c>
      <c r="U204" s="328">
        <f>IF($K204=0,0,SUMPRODUCT($K205:$K226,U205:U226)/SUM($K205:$K226))</f>
        <v>0</v>
      </c>
      <c r="V204" s="185">
        <f>SUM(V205:V226)</f>
        <v>0</v>
      </c>
      <c r="W204" s="185">
        <f>SUM(W205:W226)</f>
        <v>0</v>
      </c>
      <c r="X204" s="160">
        <f>SUM(X205:X226)</f>
        <v>0</v>
      </c>
    </row>
    <row r="205" spans="1:24" x14ac:dyDescent="0.25">
      <c r="A205" s="14">
        <v>200</v>
      </c>
      <c r="B205" s="15" t="s">
        <v>142</v>
      </c>
      <c r="C205" s="16" t="s">
        <v>48</v>
      </c>
      <c r="D205" s="17">
        <v>2035</v>
      </c>
      <c r="E205" s="16" t="s">
        <v>8</v>
      </c>
      <c r="F205" s="18" t="s">
        <v>9</v>
      </c>
      <c r="G205" s="192"/>
      <c r="H205" s="285"/>
      <c r="I205" s="278"/>
      <c r="J205" s="282"/>
      <c r="K205" s="389">
        <f t="shared" si="3"/>
        <v>0</v>
      </c>
      <c r="L205" s="314"/>
      <c r="M205" s="287"/>
      <c r="N205" s="278"/>
      <c r="O205" s="278"/>
      <c r="P205" s="282"/>
      <c r="Q205" s="262"/>
      <c r="R205" s="297"/>
      <c r="S205" s="262"/>
      <c r="T205" s="262"/>
      <c r="U205" s="262"/>
      <c r="V205" s="282"/>
      <c r="W205" s="282"/>
      <c r="X205" s="277"/>
    </row>
    <row r="206" spans="1:24" x14ac:dyDescent="0.25">
      <c r="A206" s="14">
        <v>201</v>
      </c>
      <c r="B206" s="15" t="s">
        <v>142</v>
      </c>
      <c r="C206" s="16" t="s">
        <v>48</v>
      </c>
      <c r="D206" s="17">
        <v>2035</v>
      </c>
      <c r="E206" s="16" t="s">
        <v>10</v>
      </c>
      <c r="F206" s="18" t="s">
        <v>11</v>
      </c>
      <c r="G206" s="192"/>
      <c r="H206" s="285"/>
      <c r="I206" s="278"/>
      <c r="J206" s="282"/>
      <c r="K206" s="389">
        <f t="shared" si="3"/>
        <v>0</v>
      </c>
      <c r="L206" s="314"/>
      <c r="M206" s="287"/>
      <c r="N206" s="278"/>
      <c r="O206" s="278"/>
      <c r="P206" s="282"/>
      <c r="Q206" s="262"/>
      <c r="R206" s="297"/>
      <c r="S206" s="262"/>
      <c r="T206" s="262"/>
      <c r="U206" s="262"/>
      <c r="V206" s="282"/>
      <c r="W206" s="282"/>
      <c r="X206" s="277"/>
    </row>
    <row r="207" spans="1:24" x14ac:dyDescent="0.25">
      <c r="A207" s="14">
        <v>202</v>
      </c>
      <c r="B207" s="15" t="s">
        <v>142</v>
      </c>
      <c r="C207" s="16" t="s">
        <v>48</v>
      </c>
      <c r="D207" s="17">
        <v>2035</v>
      </c>
      <c r="E207" s="16" t="s">
        <v>12</v>
      </c>
      <c r="F207" s="18" t="s">
        <v>13</v>
      </c>
      <c r="G207" s="192"/>
      <c r="H207" s="285"/>
      <c r="I207" s="278"/>
      <c r="J207" s="282"/>
      <c r="K207" s="389">
        <f t="shared" si="3"/>
        <v>0</v>
      </c>
      <c r="L207" s="314"/>
      <c r="M207" s="287"/>
      <c r="N207" s="278"/>
      <c r="O207" s="278"/>
      <c r="P207" s="282"/>
      <c r="Q207" s="262"/>
      <c r="R207" s="297"/>
      <c r="S207" s="262"/>
      <c r="T207" s="262"/>
      <c r="U207" s="262"/>
      <c r="V207" s="282"/>
      <c r="W207" s="282"/>
      <c r="X207" s="277"/>
    </row>
    <row r="208" spans="1:24" x14ac:dyDescent="0.25">
      <c r="A208" s="14">
        <v>203</v>
      </c>
      <c r="B208" s="15" t="s">
        <v>142</v>
      </c>
      <c r="C208" s="16" t="s">
        <v>48</v>
      </c>
      <c r="D208" s="17">
        <v>2035</v>
      </c>
      <c r="E208" s="16" t="s">
        <v>14</v>
      </c>
      <c r="F208" s="18" t="s">
        <v>15</v>
      </c>
      <c r="G208" s="192"/>
      <c r="H208" s="285"/>
      <c r="I208" s="278"/>
      <c r="J208" s="282"/>
      <c r="K208" s="389">
        <f t="shared" si="3"/>
        <v>0</v>
      </c>
      <c r="L208" s="314"/>
      <c r="M208" s="287"/>
      <c r="N208" s="278"/>
      <c r="O208" s="278"/>
      <c r="P208" s="282"/>
      <c r="Q208" s="262"/>
      <c r="R208" s="297"/>
      <c r="S208" s="262"/>
      <c r="T208" s="262"/>
      <c r="U208" s="262"/>
      <c r="V208" s="282"/>
      <c r="W208" s="282"/>
      <c r="X208" s="277"/>
    </row>
    <row r="209" spans="1:24" x14ac:dyDescent="0.25">
      <c r="A209" s="14">
        <v>204</v>
      </c>
      <c r="B209" s="15" t="s">
        <v>142</v>
      </c>
      <c r="C209" s="16" t="s">
        <v>48</v>
      </c>
      <c r="D209" s="17">
        <v>2035</v>
      </c>
      <c r="E209" s="16" t="s">
        <v>16</v>
      </c>
      <c r="F209" s="18" t="s">
        <v>17</v>
      </c>
      <c r="G209" s="192"/>
      <c r="H209" s="285"/>
      <c r="I209" s="278"/>
      <c r="J209" s="282"/>
      <c r="K209" s="389">
        <f t="shared" si="3"/>
        <v>0</v>
      </c>
      <c r="L209" s="314"/>
      <c r="M209" s="287"/>
      <c r="N209" s="278"/>
      <c r="O209" s="278"/>
      <c r="P209" s="282"/>
      <c r="Q209" s="262"/>
      <c r="R209" s="297"/>
      <c r="S209" s="262"/>
      <c r="T209" s="262"/>
      <c r="U209" s="262"/>
      <c r="V209" s="282"/>
      <c r="W209" s="282"/>
      <c r="X209" s="277"/>
    </row>
    <row r="210" spans="1:24" x14ac:dyDescent="0.25">
      <c r="A210" s="14">
        <v>205</v>
      </c>
      <c r="B210" s="15" t="s">
        <v>142</v>
      </c>
      <c r="C210" s="16" t="s">
        <v>48</v>
      </c>
      <c r="D210" s="17">
        <v>2035</v>
      </c>
      <c r="E210" s="16" t="s">
        <v>18</v>
      </c>
      <c r="F210" s="18" t="s">
        <v>19</v>
      </c>
      <c r="G210" s="192"/>
      <c r="H210" s="285"/>
      <c r="I210" s="278"/>
      <c r="J210" s="282"/>
      <c r="K210" s="389">
        <f t="shared" si="3"/>
        <v>0</v>
      </c>
      <c r="L210" s="314"/>
      <c r="M210" s="287"/>
      <c r="N210" s="278"/>
      <c r="O210" s="278"/>
      <c r="P210" s="282"/>
      <c r="Q210" s="262"/>
      <c r="R210" s="297"/>
      <c r="S210" s="262"/>
      <c r="T210" s="262"/>
      <c r="U210" s="262"/>
      <c r="V210" s="282"/>
      <c r="W210" s="282"/>
      <c r="X210" s="277"/>
    </row>
    <row r="211" spans="1:24" x14ac:dyDescent="0.25">
      <c r="A211" s="14">
        <v>206</v>
      </c>
      <c r="B211" s="15" t="s">
        <v>142</v>
      </c>
      <c r="C211" s="16" t="s">
        <v>48</v>
      </c>
      <c r="D211" s="17">
        <v>2035</v>
      </c>
      <c r="E211" s="16" t="s">
        <v>20</v>
      </c>
      <c r="F211" s="18" t="s">
        <v>21</v>
      </c>
      <c r="G211" s="192"/>
      <c r="H211" s="285"/>
      <c r="I211" s="278"/>
      <c r="J211" s="282"/>
      <c r="K211" s="389">
        <f t="shared" si="3"/>
        <v>0</v>
      </c>
      <c r="L211" s="314"/>
      <c r="M211" s="287"/>
      <c r="N211" s="278"/>
      <c r="O211" s="278"/>
      <c r="P211" s="282"/>
      <c r="Q211" s="262"/>
      <c r="R211" s="297"/>
      <c r="S211" s="262"/>
      <c r="T211" s="262"/>
      <c r="U211" s="262"/>
      <c r="V211" s="282"/>
      <c r="W211" s="282"/>
      <c r="X211" s="277"/>
    </row>
    <row r="212" spans="1:24" x14ac:dyDescent="0.25">
      <c r="A212" s="14">
        <v>207</v>
      </c>
      <c r="B212" s="15" t="s">
        <v>142</v>
      </c>
      <c r="C212" s="16" t="s">
        <v>48</v>
      </c>
      <c r="D212" s="17">
        <v>2035</v>
      </c>
      <c r="E212" s="16" t="s">
        <v>22</v>
      </c>
      <c r="F212" s="18" t="s">
        <v>23</v>
      </c>
      <c r="G212" s="192"/>
      <c r="H212" s="285"/>
      <c r="I212" s="278"/>
      <c r="J212" s="282"/>
      <c r="K212" s="389">
        <f t="shared" si="3"/>
        <v>0</v>
      </c>
      <c r="L212" s="314"/>
      <c r="M212" s="287"/>
      <c r="N212" s="278"/>
      <c r="O212" s="278"/>
      <c r="P212" s="282"/>
      <c r="Q212" s="262"/>
      <c r="R212" s="297"/>
      <c r="S212" s="262"/>
      <c r="T212" s="262"/>
      <c r="U212" s="262"/>
      <c r="V212" s="282"/>
      <c r="W212" s="282"/>
      <c r="X212" s="277"/>
    </row>
    <row r="213" spans="1:24" x14ac:dyDescent="0.25">
      <c r="A213" s="14">
        <v>208</v>
      </c>
      <c r="B213" s="15" t="s">
        <v>142</v>
      </c>
      <c r="C213" s="16" t="s">
        <v>48</v>
      </c>
      <c r="D213" s="17">
        <v>2035</v>
      </c>
      <c r="E213" s="16" t="s">
        <v>24</v>
      </c>
      <c r="F213" s="18" t="s">
        <v>25</v>
      </c>
      <c r="G213" s="192"/>
      <c r="H213" s="285"/>
      <c r="I213" s="278"/>
      <c r="J213" s="282"/>
      <c r="K213" s="389">
        <f t="shared" si="3"/>
        <v>0</v>
      </c>
      <c r="L213" s="314"/>
      <c r="M213" s="287"/>
      <c r="N213" s="278"/>
      <c r="O213" s="278"/>
      <c r="P213" s="282"/>
      <c r="Q213" s="262"/>
      <c r="R213" s="297"/>
      <c r="S213" s="262"/>
      <c r="T213" s="262"/>
      <c r="U213" s="262"/>
      <c r="V213" s="282"/>
      <c r="W213" s="282"/>
      <c r="X213" s="277"/>
    </row>
    <row r="214" spans="1:24" x14ac:dyDescent="0.25">
      <c r="A214" s="14">
        <v>209</v>
      </c>
      <c r="B214" s="15" t="s">
        <v>142</v>
      </c>
      <c r="C214" s="16" t="s">
        <v>48</v>
      </c>
      <c r="D214" s="17">
        <v>2035</v>
      </c>
      <c r="E214" s="16" t="s">
        <v>26</v>
      </c>
      <c r="F214" s="18" t="s">
        <v>27</v>
      </c>
      <c r="G214" s="192"/>
      <c r="H214" s="285"/>
      <c r="I214" s="278"/>
      <c r="J214" s="282"/>
      <c r="K214" s="389">
        <f t="shared" si="3"/>
        <v>0</v>
      </c>
      <c r="L214" s="314"/>
      <c r="M214" s="287"/>
      <c r="N214" s="278"/>
      <c r="O214" s="278"/>
      <c r="P214" s="282"/>
      <c r="Q214" s="262"/>
      <c r="R214" s="297"/>
      <c r="S214" s="262"/>
      <c r="T214" s="262"/>
      <c r="U214" s="262"/>
      <c r="V214" s="282"/>
      <c r="W214" s="282"/>
      <c r="X214" s="277"/>
    </row>
    <row r="215" spans="1:24" x14ac:dyDescent="0.25">
      <c r="A215" s="14">
        <v>210</v>
      </c>
      <c r="B215" s="15" t="s">
        <v>142</v>
      </c>
      <c r="C215" s="16" t="s">
        <v>48</v>
      </c>
      <c r="D215" s="17">
        <v>2035</v>
      </c>
      <c r="E215" s="16" t="s">
        <v>28</v>
      </c>
      <c r="F215" s="18" t="s">
        <v>29</v>
      </c>
      <c r="G215" s="192"/>
      <c r="H215" s="285"/>
      <c r="I215" s="278"/>
      <c r="J215" s="282"/>
      <c r="K215" s="389">
        <f t="shared" si="3"/>
        <v>0</v>
      </c>
      <c r="L215" s="314"/>
      <c r="M215" s="287"/>
      <c r="N215" s="278"/>
      <c r="O215" s="278"/>
      <c r="P215" s="282"/>
      <c r="Q215" s="262"/>
      <c r="R215" s="297"/>
      <c r="S215" s="262"/>
      <c r="T215" s="262"/>
      <c r="U215" s="262"/>
      <c r="V215" s="282"/>
      <c r="W215" s="282"/>
      <c r="X215" s="277"/>
    </row>
    <row r="216" spans="1:24" x14ac:dyDescent="0.25">
      <c r="A216" s="14">
        <v>211</v>
      </c>
      <c r="B216" s="15" t="s">
        <v>142</v>
      </c>
      <c r="C216" s="16" t="s">
        <v>48</v>
      </c>
      <c r="D216" s="17">
        <v>2035</v>
      </c>
      <c r="E216" s="16" t="s">
        <v>30</v>
      </c>
      <c r="F216" s="18" t="s">
        <v>31</v>
      </c>
      <c r="G216" s="192"/>
      <c r="H216" s="285"/>
      <c r="I216" s="278"/>
      <c r="J216" s="282"/>
      <c r="K216" s="389">
        <f t="shared" si="3"/>
        <v>0</v>
      </c>
      <c r="L216" s="314"/>
      <c r="M216" s="287"/>
      <c r="N216" s="278"/>
      <c r="O216" s="278"/>
      <c r="P216" s="282"/>
      <c r="Q216" s="262"/>
      <c r="R216" s="297"/>
      <c r="S216" s="262"/>
      <c r="T216" s="262"/>
      <c r="U216" s="262"/>
      <c r="V216" s="282"/>
      <c r="W216" s="282"/>
      <c r="X216" s="277"/>
    </row>
    <row r="217" spans="1:24" x14ac:dyDescent="0.25">
      <c r="A217" s="14">
        <v>212</v>
      </c>
      <c r="B217" s="15" t="s">
        <v>142</v>
      </c>
      <c r="C217" s="16" t="s">
        <v>48</v>
      </c>
      <c r="D217" s="17">
        <v>2035</v>
      </c>
      <c r="E217" s="16" t="s">
        <v>32</v>
      </c>
      <c r="F217" s="18" t="s">
        <v>33</v>
      </c>
      <c r="G217" s="192"/>
      <c r="H217" s="285"/>
      <c r="I217" s="278"/>
      <c r="J217" s="282"/>
      <c r="K217" s="389">
        <f t="shared" si="3"/>
        <v>0</v>
      </c>
      <c r="L217" s="314"/>
      <c r="M217" s="287"/>
      <c r="N217" s="278"/>
      <c r="O217" s="278"/>
      <c r="P217" s="282"/>
      <c r="Q217" s="262"/>
      <c r="R217" s="297"/>
      <c r="S217" s="262"/>
      <c r="T217" s="262"/>
      <c r="U217" s="262"/>
      <c r="V217" s="282"/>
      <c r="W217" s="282"/>
      <c r="X217" s="277"/>
    </row>
    <row r="218" spans="1:24" x14ac:dyDescent="0.25">
      <c r="A218" s="14">
        <v>213</v>
      </c>
      <c r="B218" s="15" t="s">
        <v>142</v>
      </c>
      <c r="C218" s="16" t="s">
        <v>48</v>
      </c>
      <c r="D218" s="17">
        <v>2035</v>
      </c>
      <c r="E218" s="16" t="s">
        <v>34</v>
      </c>
      <c r="F218" s="18" t="s">
        <v>35</v>
      </c>
      <c r="G218" s="192"/>
      <c r="H218" s="285"/>
      <c r="I218" s="278"/>
      <c r="J218" s="282"/>
      <c r="K218" s="389">
        <f t="shared" si="3"/>
        <v>0</v>
      </c>
      <c r="L218" s="314"/>
      <c r="M218" s="287"/>
      <c r="N218" s="278"/>
      <c r="O218" s="278"/>
      <c r="P218" s="282"/>
      <c r="Q218" s="262"/>
      <c r="R218" s="297"/>
      <c r="S218" s="262"/>
      <c r="T218" s="262"/>
      <c r="U218" s="262"/>
      <c r="V218" s="282"/>
      <c r="W218" s="282"/>
      <c r="X218" s="277"/>
    </row>
    <row r="219" spans="1:24" x14ac:dyDescent="0.25">
      <c r="A219" s="14">
        <v>214</v>
      </c>
      <c r="B219" s="15" t="s">
        <v>142</v>
      </c>
      <c r="C219" s="16" t="s">
        <v>48</v>
      </c>
      <c r="D219" s="17">
        <v>2035</v>
      </c>
      <c r="E219" s="16" t="s">
        <v>36</v>
      </c>
      <c r="F219" s="18" t="s">
        <v>37</v>
      </c>
      <c r="G219" s="192"/>
      <c r="H219" s="285"/>
      <c r="I219" s="278"/>
      <c r="J219" s="282"/>
      <c r="K219" s="389">
        <f t="shared" si="3"/>
        <v>0</v>
      </c>
      <c r="L219" s="314"/>
      <c r="M219" s="287"/>
      <c r="N219" s="278"/>
      <c r="O219" s="278"/>
      <c r="P219" s="282"/>
      <c r="Q219" s="262"/>
      <c r="R219" s="297"/>
      <c r="S219" s="262"/>
      <c r="T219" s="262"/>
      <c r="U219" s="262"/>
      <c r="V219" s="282"/>
      <c r="W219" s="282"/>
      <c r="X219" s="277"/>
    </row>
    <row r="220" spans="1:24" x14ac:dyDescent="0.25">
      <c r="A220" s="14">
        <v>215</v>
      </c>
      <c r="B220" s="15" t="s">
        <v>142</v>
      </c>
      <c r="C220" s="16" t="s">
        <v>48</v>
      </c>
      <c r="D220" s="17">
        <v>2035</v>
      </c>
      <c r="E220" s="16" t="s">
        <v>38</v>
      </c>
      <c r="F220" s="18" t="s">
        <v>39</v>
      </c>
      <c r="G220" s="192"/>
      <c r="H220" s="285"/>
      <c r="I220" s="278"/>
      <c r="J220" s="282"/>
      <c r="K220" s="389">
        <f t="shared" si="3"/>
        <v>0</v>
      </c>
      <c r="L220" s="314"/>
      <c r="M220" s="287"/>
      <c r="N220" s="278"/>
      <c r="O220" s="278"/>
      <c r="P220" s="282"/>
      <c r="Q220" s="262"/>
      <c r="R220" s="297"/>
      <c r="S220" s="262"/>
      <c r="T220" s="262"/>
      <c r="U220" s="262"/>
      <c r="V220" s="282"/>
      <c r="W220" s="282"/>
      <c r="X220" s="277"/>
    </row>
    <row r="221" spans="1:24" x14ac:dyDescent="0.25">
      <c r="A221" s="14">
        <v>216</v>
      </c>
      <c r="B221" s="15" t="s">
        <v>142</v>
      </c>
      <c r="C221" s="16" t="s">
        <v>48</v>
      </c>
      <c r="D221" s="17">
        <v>2035</v>
      </c>
      <c r="E221" s="16" t="s">
        <v>40</v>
      </c>
      <c r="F221" s="18" t="s">
        <v>41</v>
      </c>
      <c r="G221" s="192"/>
      <c r="H221" s="285"/>
      <c r="I221" s="278"/>
      <c r="J221" s="282"/>
      <c r="K221" s="389">
        <f t="shared" si="3"/>
        <v>0</v>
      </c>
      <c r="L221" s="314"/>
      <c r="M221" s="287"/>
      <c r="N221" s="278"/>
      <c r="O221" s="278"/>
      <c r="P221" s="282"/>
      <c r="Q221" s="262"/>
      <c r="R221" s="297"/>
      <c r="S221" s="262"/>
      <c r="T221" s="262"/>
      <c r="U221" s="262"/>
      <c r="V221" s="282"/>
      <c r="W221" s="282"/>
      <c r="X221" s="277"/>
    </row>
    <row r="222" spans="1:24" x14ac:dyDescent="0.25">
      <c r="A222" s="14">
        <v>217</v>
      </c>
      <c r="B222" s="15" t="s">
        <v>142</v>
      </c>
      <c r="C222" s="16" t="s">
        <v>48</v>
      </c>
      <c r="D222" s="17">
        <v>2035</v>
      </c>
      <c r="E222" s="16" t="s">
        <v>42</v>
      </c>
      <c r="F222" s="18" t="s">
        <v>43</v>
      </c>
      <c r="G222" s="192"/>
      <c r="H222" s="285"/>
      <c r="I222" s="278"/>
      <c r="J222" s="282"/>
      <c r="K222" s="389">
        <f t="shared" si="3"/>
        <v>0</v>
      </c>
      <c r="L222" s="314"/>
      <c r="M222" s="287"/>
      <c r="N222" s="278"/>
      <c r="O222" s="278"/>
      <c r="P222" s="282"/>
      <c r="Q222" s="262"/>
      <c r="R222" s="297"/>
      <c r="S222" s="262"/>
      <c r="T222" s="262"/>
      <c r="U222" s="262"/>
      <c r="V222" s="282"/>
      <c r="W222" s="282"/>
      <c r="X222" s="277"/>
    </row>
    <row r="223" spans="1:24" x14ac:dyDescent="0.25">
      <c r="A223" s="14">
        <v>218</v>
      </c>
      <c r="B223" s="15" t="s">
        <v>142</v>
      </c>
      <c r="C223" s="16" t="s">
        <v>48</v>
      </c>
      <c r="D223" s="17">
        <v>2035</v>
      </c>
      <c r="E223" s="16" t="s">
        <v>44</v>
      </c>
      <c r="F223" s="18" t="s">
        <v>45</v>
      </c>
      <c r="G223" s="192"/>
      <c r="H223" s="285"/>
      <c r="I223" s="278"/>
      <c r="J223" s="282"/>
      <c r="K223" s="389">
        <f t="shared" si="3"/>
        <v>0</v>
      </c>
      <c r="L223" s="314"/>
      <c r="M223" s="287"/>
      <c r="N223" s="278"/>
      <c r="O223" s="278"/>
      <c r="P223" s="282"/>
      <c r="Q223" s="262"/>
      <c r="R223" s="297"/>
      <c r="S223" s="262"/>
      <c r="T223" s="262"/>
      <c r="U223" s="262"/>
      <c r="V223" s="282"/>
      <c r="W223" s="282"/>
      <c r="X223" s="277"/>
    </row>
    <row r="224" spans="1:24" x14ac:dyDescent="0.25">
      <c r="A224" s="14">
        <v>219</v>
      </c>
      <c r="B224" s="15" t="s">
        <v>142</v>
      </c>
      <c r="C224" s="16" t="s">
        <v>48</v>
      </c>
      <c r="D224" s="17">
        <v>2035</v>
      </c>
      <c r="E224" s="16" t="s">
        <v>46</v>
      </c>
      <c r="F224" s="18" t="s">
        <v>47</v>
      </c>
      <c r="G224" s="192"/>
      <c r="H224" s="285"/>
      <c r="I224" s="278"/>
      <c r="J224" s="282"/>
      <c r="K224" s="389">
        <f t="shared" si="3"/>
        <v>0</v>
      </c>
      <c r="L224" s="314"/>
      <c r="M224" s="287"/>
      <c r="N224" s="278"/>
      <c r="O224" s="278"/>
      <c r="P224" s="282"/>
      <c r="Q224" s="262"/>
      <c r="R224" s="297"/>
      <c r="S224" s="262"/>
      <c r="T224" s="262"/>
      <c r="U224" s="262"/>
      <c r="V224" s="282"/>
      <c r="W224" s="282"/>
      <c r="X224" s="277"/>
    </row>
    <row r="225" spans="1:24" x14ac:dyDescent="0.25">
      <c r="A225" s="14">
        <v>220</v>
      </c>
      <c r="B225" s="15" t="s">
        <v>142</v>
      </c>
      <c r="C225" s="16" t="s">
        <v>48</v>
      </c>
      <c r="D225" s="17">
        <v>2035</v>
      </c>
      <c r="E225" s="16" t="s">
        <v>125</v>
      </c>
      <c r="F225" s="18" t="s">
        <v>127</v>
      </c>
      <c r="G225" s="193"/>
      <c r="H225" s="285"/>
      <c r="I225" s="298"/>
      <c r="J225" s="299"/>
      <c r="K225" s="390">
        <f t="shared" si="3"/>
        <v>0</v>
      </c>
      <c r="L225" s="314"/>
      <c r="M225" s="287"/>
      <c r="N225" s="298"/>
      <c r="O225" s="298"/>
      <c r="P225" s="299"/>
      <c r="Q225" s="300"/>
      <c r="R225" s="301"/>
      <c r="S225" s="300"/>
      <c r="T225" s="300"/>
      <c r="U225" s="300"/>
      <c r="V225" s="299"/>
      <c r="W225" s="299"/>
      <c r="X225" s="302"/>
    </row>
    <row r="226" spans="1:24" x14ac:dyDescent="0.25">
      <c r="A226" s="14">
        <v>221</v>
      </c>
      <c r="B226" s="15" t="s">
        <v>142</v>
      </c>
      <c r="C226" s="16" t="s">
        <v>48</v>
      </c>
      <c r="D226" s="17">
        <v>2035</v>
      </c>
      <c r="E226" s="16" t="s">
        <v>125</v>
      </c>
      <c r="F226" s="18" t="s">
        <v>126</v>
      </c>
      <c r="G226" s="193"/>
      <c r="H226" s="285"/>
      <c r="I226" s="298"/>
      <c r="J226" s="299"/>
      <c r="K226" s="390">
        <f t="shared" si="3"/>
        <v>0</v>
      </c>
      <c r="L226" s="314"/>
      <c r="M226" s="287"/>
      <c r="N226" s="298"/>
      <c r="O226" s="298"/>
      <c r="P226" s="299"/>
      <c r="Q226" s="300"/>
      <c r="R226" s="301"/>
      <c r="S226" s="300"/>
      <c r="T226" s="300"/>
      <c r="U226" s="300"/>
      <c r="V226" s="299"/>
      <c r="W226" s="299"/>
      <c r="X226" s="302"/>
    </row>
    <row r="227" spans="1:24" x14ac:dyDescent="0.25">
      <c r="A227" s="14">
        <v>222</v>
      </c>
      <c r="B227" s="27" t="s">
        <v>142</v>
      </c>
      <c r="C227" s="28" t="s">
        <v>48</v>
      </c>
      <c r="D227" s="29">
        <v>2035</v>
      </c>
      <c r="E227" s="28" t="s">
        <v>125</v>
      </c>
      <c r="F227" s="19" t="s">
        <v>124</v>
      </c>
      <c r="G227" s="193"/>
      <c r="H227" s="285"/>
      <c r="I227" s="298"/>
      <c r="J227" s="299"/>
      <c r="K227" s="390">
        <f t="shared" si="3"/>
        <v>0</v>
      </c>
      <c r="L227" s="197"/>
      <c r="M227" s="287"/>
      <c r="N227" s="199"/>
      <c r="O227" s="199"/>
      <c r="P227" s="200"/>
      <c r="Q227" s="201"/>
      <c r="R227" s="202"/>
      <c r="S227" s="201"/>
      <c r="T227" s="201"/>
      <c r="U227" s="201"/>
      <c r="V227" s="200"/>
      <c r="W227" s="200"/>
      <c r="X227" s="203"/>
    </row>
    <row r="228" spans="1:24" ht="15.75" thickBot="1" x14ac:dyDescent="0.3">
      <c r="A228" s="14">
        <v>223</v>
      </c>
      <c r="B228" s="61" t="s">
        <v>142</v>
      </c>
      <c r="C228" s="62" t="s">
        <v>48</v>
      </c>
      <c r="D228" s="63">
        <v>2035</v>
      </c>
      <c r="E228" s="64" t="s">
        <v>125</v>
      </c>
      <c r="F228" s="65" t="s">
        <v>132</v>
      </c>
      <c r="G228" s="194"/>
      <c r="H228" s="271"/>
      <c r="I228" s="312"/>
      <c r="J228" s="313"/>
      <c r="K228" s="391">
        <f t="shared" si="3"/>
        <v>0</v>
      </c>
      <c r="L228" s="198"/>
      <c r="M228" s="272"/>
      <c r="N228" s="204"/>
      <c r="O228" s="204"/>
      <c r="P228" s="205"/>
      <c r="Q228" s="206"/>
      <c r="R228" s="207"/>
      <c r="S228" s="206"/>
      <c r="T228" s="206"/>
      <c r="U228" s="206"/>
      <c r="V228" s="205"/>
      <c r="W228" s="205"/>
      <c r="X228" s="208"/>
    </row>
    <row r="229" spans="1:24" x14ac:dyDescent="0.25">
      <c r="A229" s="14">
        <v>224</v>
      </c>
      <c r="B229" s="49" t="s">
        <v>142</v>
      </c>
      <c r="C229" s="50" t="s">
        <v>48</v>
      </c>
      <c r="D229" s="51">
        <v>2040</v>
      </c>
      <c r="E229" s="75" t="s">
        <v>125</v>
      </c>
      <c r="F229" s="76" t="s">
        <v>141</v>
      </c>
      <c r="G229" s="191"/>
      <c r="H229" s="311"/>
      <c r="I229" s="181">
        <f>SUM(I230,I233,I236,I259,I260)</f>
        <v>0</v>
      </c>
      <c r="J229" s="181">
        <f>SUM(J230,J233,J236,J259,J260)</f>
        <v>0</v>
      </c>
      <c r="K229" s="388">
        <f t="shared" si="3"/>
        <v>0</v>
      </c>
      <c r="L229" s="191"/>
      <c r="M229" s="181">
        <f>SUM(M230,M233,M236,M259,M260)</f>
        <v>0</v>
      </c>
      <c r="N229" s="181">
        <f>SUM(N230,N233,N236)</f>
        <v>0</v>
      </c>
      <c r="O229" s="181">
        <f>SUM(O230,O233,O236)</f>
        <v>0</v>
      </c>
      <c r="P229" s="181">
        <f>SUM(P230,P233,P236)</f>
        <v>0</v>
      </c>
      <c r="Q229" s="224"/>
      <c r="R229" s="225"/>
      <c r="S229" s="224"/>
      <c r="T229" s="224"/>
      <c r="U229" s="224"/>
      <c r="V229" s="181">
        <f>SUM(V230,V233,V236)</f>
        <v>0</v>
      </c>
      <c r="W229" s="181">
        <f>SUM(W230,W233,W236,W259,W260)</f>
        <v>0</v>
      </c>
      <c r="X229" s="189">
        <f>SUM(X230,X233,X236,X259,X260)</f>
        <v>0</v>
      </c>
    </row>
    <row r="230" spans="1:24" x14ac:dyDescent="0.25">
      <c r="A230" s="14">
        <v>225</v>
      </c>
      <c r="B230" s="27" t="s">
        <v>142</v>
      </c>
      <c r="C230" s="28" t="s">
        <v>48</v>
      </c>
      <c r="D230" s="29">
        <v>2040</v>
      </c>
      <c r="E230" s="28" t="s">
        <v>125</v>
      </c>
      <c r="F230" s="19" t="s">
        <v>123</v>
      </c>
      <c r="G230" s="192"/>
      <c r="H230" s="285"/>
      <c r="I230" s="185">
        <f>SUM(I231:I232)</f>
        <v>0</v>
      </c>
      <c r="J230" s="185">
        <f>SUM(J231:J232)</f>
        <v>0</v>
      </c>
      <c r="K230" s="389">
        <f t="shared" si="3"/>
        <v>0</v>
      </c>
      <c r="L230" s="192"/>
      <c r="M230" s="314"/>
      <c r="N230" s="185">
        <f>SUM(N231:N232)</f>
        <v>0</v>
      </c>
      <c r="O230" s="185">
        <f>SUM(O231:O232)</f>
        <v>0</v>
      </c>
      <c r="P230" s="185">
        <f>SUM(P231:P232)</f>
        <v>0</v>
      </c>
      <c r="Q230" s="328">
        <f>IF($K230=0,0,SUMPRODUCT($K231:$K232,Q231:Q232)/SUM($K231:$K232))</f>
        <v>0</v>
      </c>
      <c r="R230" s="328">
        <f>IF($K230=0,0,SUMPRODUCT($K231:$K232,R231:R232)/SUM($K231:$K232))</f>
        <v>0</v>
      </c>
      <c r="S230" s="328">
        <f>IF($K230=0,0,SUMPRODUCT($K231:$K232,S231:S232)/SUM($K231:$K232))</f>
        <v>0</v>
      </c>
      <c r="T230" s="328">
        <f>IF($K230=0,0,SUMPRODUCT($K231:$K232,T231:T232)/SUM($K231:$K232))</f>
        <v>0</v>
      </c>
      <c r="U230" s="328">
        <f>IF($K230=0,0,SUMPRODUCT($K231:$K232,U231:U232)/SUM($K231:$K232))</f>
        <v>0</v>
      </c>
      <c r="V230" s="185">
        <f>SUM(V231:V232)</f>
        <v>0</v>
      </c>
      <c r="W230" s="185">
        <f>SUM(W231:W232)</f>
        <v>0</v>
      </c>
      <c r="X230" s="160">
        <f>SUM(X231:X232)</f>
        <v>0</v>
      </c>
    </row>
    <row r="231" spans="1:24" x14ac:dyDescent="0.25">
      <c r="A231" s="14">
        <v>226</v>
      </c>
      <c r="B231" s="15" t="s">
        <v>142</v>
      </c>
      <c r="C231" s="16" t="s">
        <v>48</v>
      </c>
      <c r="D231" s="17">
        <v>2040</v>
      </c>
      <c r="E231" s="28" t="s">
        <v>125</v>
      </c>
      <c r="F231" s="18" t="s">
        <v>121</v>
      </c>
      <c r="G231" s="192"/>
      <c r="H231" s="285"/>
      <c r="I231" s="278"/>
      <c r="J231" s="282"/>
      <c r="K231" s="389">
        <f t="shared" si="3"/>
        <v>0</v>
      </c>
      <c r="L231" s="197"/>
      <c r="M231" s="196"/>
      <c r="N231" s="278"/>
      <c r="O231" s="278"/>
      <c r="P231" s="282"/>
      <c r="Q231" s="262"/>
      <c r="R231" s="262"/>
      <c r="S231" s="262"/>
      <c r="T231" s="262"/>
      <c r="U231" s="262"/>
      <c r="V231" s="282"/>
      <c r="W231" s="282"/>
      <c r="X231" s="277"/>
    </row>
    <row r="232" spans="1:24" x14ac:dyDescent="0.25">
      <c r="A232" s="14">
        <v>227</v>
      </c>
      <c r="B232" s="15" t="s">
        <v>142</v>
      </c>
      <c r="C232" s="16" t="s">
        <v>48</v>
      </c>
      <c r="D232" s="17">
        <v>2040</v>
      </c>
      <c r="E232" s="28" t="s">
        <v>125</v>
      </c>
      <c r="F232" s="18" t="s">
        <v>122</v>
      </c>
      <c r="G232" s="192"/>
      <c r="H232" s="285"/>
      <c r="I232" s="278"/>
      <c r="J232" s="282"/>
      <c r="K232" s="389">
        <f t="shared" si="3"/>
        <v>0</v>
      </c>
      <c r="L232" s="197"/>
      <c r="M232" s="196"/>
      <c r="N232" s="278"/>
      <c r="O232" s="278"/>
      <c r="P232" s="282"/>
      <c r="Q232" s="262"/>
      <c r="R232" s="262"/>
      <c r="S232" s="262"/>
      <c r="T232" s="262"/>
      <c r="U232" s="262"/>
      <c r="V232" s="282"/>
      <c r="W232" s="282"/>
      <c r="X232" s="277"/>
    </row>
    <row r="233" spans="1:24" x14ac:dyDescent="0.25">
      <c r="A233" s="14">
        <v>228</v>
      </c>
      <c r="B233" s="27" t="s">
        <v>142</v>
      </c>
      <c r="C233" s="28" t="s">
        <v>48</v>
      </c>
      <c r="D233" s="29">
        <v>2040</v>
      </c>
      <c r="E233" s="16" t="s">
        <v>125</v>
      </c>
      <c r="F233" s="138" t="s">
        <v>222</v>
      </c>
      <c r="G233" s="192"/>
      <c r="H233" s="285"/>
      <c r="I233" s="185">
        <f>SUM(I234:I235)</f>
        <v>0</v>
      </c>
      <c r="J233" s="185">
        <f>SUM(J234:J235)</f>
        <v>0</v>
      </c>
      <c r="K233" s="389">
        <f t="shared" si="3"/>
        <v>0</v>
      </c>
      <c r="L233" s="192"/>
      <c r="M233" s="314"/>
      <c r="N233" s="185">
        <f>SUM(N234:N235)</f>
        <v>0</v>
      </c>
      <c r="O233" s="185">
        <f>SUM(O234:O235)</f>
        <v>0</v>
      </c>
      <c r="P233" s="185">
        <f>SUM(P234:P235)</f>
        <v>0</v>
      </c>
      <c r="Q233" s="328">
        <f>IF($K233=0,0,SUMPRODUCT($K234:$K235,Q234:Q235)/SUM($K234:$K235))</f>
        <v>0</v>
      </c>
      <c r="R233" s="328">
        <f>IF($K233=0,0,SUMPRODUCT($K234:$K235,R234:R235)/SUM($K234:$K235))</f>
        <v>0</v>
      </c>
      <c r="S233" s="328">
        <f>IF($K233=0,0,SUMPRODUCT($K234:$K235,S234:S235)/SUM($K234:$K235))</f>
        <v>0</v>
      </c>
      <c r="T233" s="328">
        <f>IF($K233=0,0,SUMPRODUCT($K234:$K235,T234:T235)/SUM($K234:$K235))</f>
        <v>0</v>
      </c>
      <c r="U233" s="328">
        <f>IF($K233=0,0,SUMPRODUCT($K234:$K235,U234:U235)/SUM($K234:$K235))</f>
        <v>0</v>
      </c>
      <c r="V233" s="185">
        <f>SUM(V234:V235)</f>
        <v>0</v>
      </c>
      <c r="W233" s="185">
        <f>SUM(W234:W235)</f>
        <v>0</v>
      </c>
      <c r="X233" s="160">
        <f>SUM(X234:X235)</f>
        <v>0</v>
      </c>
    </row>
    <row r="234" spans="1:24" x14ac:dyDescent="0.25">
      <c r="A234" s="14">
        <v>229</v>
      </c>
      <c r="B234" s="15" t="s">
        <v>142</v>
      </c>
      <c r="C234" s="16" t="s">
        <v>48</v>
      </c>
      <c r="D234" s="17">
        <v>2040</v>
      </c>
      <c r="E234" s="16" t="s">
        <v>125</v>
      </c>
      <c r="F234" s="18" t="s">
        <v>223</v>
      </c>
      <c r="G234" s="192"/>
      <c r="H234" s="285"/>
      <c r="I234" s="278"/>
      <c r="J234" s="282"/>
      <c r="K234" s="389">
        <f t="shared" si="3"/>
        <v>0</v>
      </c>
      <c r="L234" s="197"/>
      <c r="M234" s="196"/>
      <c r="N234" s="278"/>
      <c r="O234" s="278"/>
      <c r="P234" s="282"/>
      <c r="Q234" s="262"/>
      <c r="R234" s="262"/>
      <c r="S234" s="262"/>
      <c r="T234" s="262"/>
      <c r="U234" s="262"/>
      <c r="V234" s="282"/>
      <c r="W234" s="282"/>
      <c r="X234" s="277"/>
    </row>
    <row r="235" spans="1:24" x14ac:dyDescent="0.25">
      <c r="A235" s="14">
        <v>230</v>
      </c>
      <c r="B235" s="15" t="s">
        <v>142</v>
      </c>
      <c r="C235" s="16" t="s">
        <v>48</v>
      </c>
      <c r="D235" s="17">
        <v>2040</v>
      </c>
      <c r="E235" s="16" t="s">
        <v>125</v>
      </c>
      <c r="F235" s="18" t="s">
        <v>108</v>
      </c>
      <c r="G235" s="192"/>
      <c r="H235" s="285"/>
      <c r="I235" s="278"/>
      <c r="J235" s="282"/>
      <c r="K235" s="389">
        <f t="shared" si="3"/>
        <v>0</v>
      </c>
      <c r="L235" s="197"/>
      <c r="M235" s="196"/>
      <c r="N235" s="278"/>
      <c r="O235" s="278"/>
      <c r="P235" s="282"/>
      <c r="Q235" s="262"/>
      <c r="R235" s="262"/>
      <c r="S235" s="262"/>
      <c r="T235" s="262"/>
      <c r="U235" s="262"/>
      <c r="V235" s="282"/>
      <c r="W235" s="282"/>
      <c r="X235" s="277"/>
    </row>
    <row r="236" spans="1:24" x14ac:dyDescent="0.25">
      <c r="A236" s="14">
        <v>231</v>
      </c>
      <c r="B236" s="27" t="s">
        <v>142</v>
      </c>
      <c r="C236" s="28" t="s">
        <v>48</v>
      </c>
      <c r="D236" s="29">
        <v>2040</v>
      </c>
      <c r="E236" s="28" t="s">
        <v>125</v>
      </c>
      <c r="F236" s="19" t="s">
        <v>107</v>
      </c>
      <c r="G236" s="192"/>
      <c r="H236" s="285"/>
      <c r="I236" s="185">
        <f>SUM(I237:I258)</f>
        <v>0</v>
      </c>
      <c r="J236" s="185">
        <f>SUM(J237:J258)</f>
        <v>0</v>
      </c>
      <c r="K236" s="389">
        <f t="shared" si="3"/>
        <v>0</v>
      </c>
      <c r="L236" s="185">
        <v>0</v>
      </c>
      <c r="M236" s="185">
        <f>SUM(M237:M258)</f>
        <v>0</v>
      </c>
      <c r="N236" s="185">
        <f>SUM(N237:N258)</f>
        <v>0</v>
      </c>
      <c r="O236" s="185">
        <f>SUM(O237:O258)</f>
        <v>0</v>
      </c>
      <c r="P236" s="185">
        <f>SUM(P237:P258)</f>
        <v>0</v>
      </c>
      <c r="Q236" s="328">
        <f>IF($K236=0,0,SUMPRODUCT($K237:$K258,Q237:Q258)/SUM($K237:$K258))</f>
        <v>0</v>
      </c>
      <c r="R236" s="328">
        <f>IF($K236=0,0,SUMPRODUCT($K237:$K258,R237:R258)/SUM($K237:$K258))</f>
        <v>0</v>
      </c>
      <c r="S236" s="328">
        <f>IF($K236=0,0,SUMPRODUCT($K237:$K258,S237:S258)/SUM($K237:$K258))</f>
        <v>0</v>
      </c>
      <c r="T236" s="328">
        <f>IF($K236=0,0,SUMPRODUCT($K237:$K258,T237:T258)/SUM($K237:$K258))</f>
        <v>0</v>
      </c>
      <c r="U236" s="328">
        <f>IF($K236=0,0,SUMPRODUCT($K237:$K258,U237:U258)/SUM($K237:$K258))</f>
        <v>0</v>
      </c>
      <c r="V236" s="185">
        <f>SUM(V237:V258)</f>
        <v>0</v>
      </c>
      <c r="W236" s="185">
        <f>SUM(W237:W258)</f>
        <v>0</v>
      </c>
      <c r="X236" s="160">
        <f>SUM(X237:X258)</f>
        <v>0</v>
      </c>
    </row>
    <row r="237" spans="1:24" x14ac:dyDescent="0.25">
      <c r="A237" s="14">
        <v>232</v>
      </c>
      <c r="B237" s="15" t="s">
        <v>142</v>
      </c>
      <c r="C237" s="16" t="s">
        <v>48</v>
      </c>
      <c r="D237" s="17">
        <v>2040</v>
      </c>
      <c r="E237" s="16" t="s">
        <v>8</v>
      </c>
      <c r="F237" s="18" t="s">
        <v>9</v>
      </c>
      <c r="G237" s="192"/>
      <c r="H237" s="285"/>
      <c r="I237" s="278"/>
      <c r="J237" s="282"/>
      <c r="K237" s="389">
        <f t="shared" si="3"/>
        <v>0</v>
      </c>
      <c r="L237" s="314"/>
      <c r="M237" s="287"/>
      <c r="N237" s="278"/>
      <c r="O237" s="278"/>
      <c r="P237" s="282"/>
      <c r="Q237" s="262"/>
      <c r="R237" s="297"/>
      <c r="S237" s="262"/>
      <c r="T237" s="262"/>
      <c r="U237" s="262"/>
      <c r="V237" s="282"/>
      <c r="W237" s="282"/>
      <c r="X237" s="277"/>
    </row>
    <row r="238" spans="1:24" x14ac:dyDescent="0.25">
      <c r="A238" s="14">
        <v>233</v>
      </c>
      <c r="B238" s="15" t="s">
        <v>142</v>
      </c>
      <c r="C238" s="16" t="s">
        <v>48</v>
      </c>
      <c r="D238" s="17">
        <v>2040</v>
      </c>
      <c r="E238" s="16" t="s">
        <v>10</v>
      </c>
      <c r="F238" s="18" t="s">
        <v>11</v>
      </c>
      <c r="G238" s="192"/>
      <c r="H238" s="285"/>
      <c r="I238" s="278"/>
      <c r="J238" s="282"/>
      <c r="K238" s="389">
        <f t="shared" si="3"/>
        <v>0</v>
      </c>
      <c r="L238" s="314"/>
      <c r="M238" s="287"/>
      <c r="N238" s="278"/>
      <c r="O238" s="278"/>
      <c r="P238" s="282"/>
      <c r="Q238" s="262"/>
      <c r="R238" s="297"/>
      <c r="S238" s="262"/>
      <c r="T238" s="262"/>
      <c r="U238" s="262"/>
      <c r="V238" s="282"/>
      <c r="W238" s="282"/>
      <c r="X238" s="277"/>
    </row>
    <row r="239" spans="1:24" x14ac:dyDescent="0.25">
      <c r="A239" s="14">
        <v>234</v>
      </c>
      <c r="B239" s="15" t="s">
        <v>142</v>
      </c>
      <c r="C239" s="16" t="s">
        <v>48</v>
      </c>
      <c r="D239" s="17">
        <v>2040</v>
      </c>
      <c r="E239" s="16" t="s">
        <v>12</v>
      </c>
      <c r="F239" s="18" t="s">
        <v>13</v>
      </c>
      <c r="G239" s="192"/>
      <c r="H239" s="285"/>
      <c r="I239" s="278"/>
      <c r="J239" s="282"/>
      <c r="K239" s="389">
        <f t="shared" si="3"/>
        <v>0</v>
      </c>
      <c r="L239" s="314"/>
      <c r="M239" s="287"/>
      <c r="N239" s="278"/>
      <c r="O239" s="278"/>
      <c r="P239" s="282"/>
      <c r="Q239" s="262"/>
      <c r="R239" s="297"/>
      <c r="S239" s="262"/>
      <c r="T239" s="262"/>
      <c r="U239" s="262"/>
      <c r="V239" s="282"/>
      <c r="W239" s="282"/>
      <c r="X239" s="277"/>
    </row>
    <row r="240" spans="1:24" x14ac:dyDescent="0.25">
      <c r="A240" s="14">
        <v>235</v>
      </c>
      <c r="B240" s="15" t="s">
        <v>142</v>
      </c>
      <c r="C240" s="16" t="s">
        <v>48</v>
      </c>
      <c r="D240" s="17">
        <v>2040</v>
      </c>
      <c r="E240" s="16" t="s">
        <v>14</v>
      </c>
      <c r="F240" s="18" t="s">
        <v>15</v>
      </c>
      <c r="G240" s="192"/>
      <c r="H240" s="285"/>
      <c r="I240" s="278"/>
      <c r="J240" s="282"/>
      <c r="K240" s="389">
        <f t="shared" si="3"/>
        <v>0</v>
      </c>
      <c r="L240" s="314"/>
      <c r="M240" s="287"/>
      <c r="N240" s="278"/>
      <c r="O240" s="278"/>
      <c r="P240" s="282"/>
      <c r="Q240" s="262"/>
      <c r="R240" s="297"/>
      <c r="S240" s="262"/>
      <c r="T240" s="262"/>
      <c r="U240" s="262"/>
      <c r="V240" s="282"/>
      <c r="W240" s="282"/>
      <c r="X240" s="277"/>
    </row>
    <row r="241" spans="1:24" x14ac:dyDescent="0.25">
      <c r="A241" s="14">
        <v>236</v>
      </c>
      <c r="B241" s="15" t="s">
        <v>142</v>
      </c>
      <c r="C241" s="16" t="s">
        <v>48</v>
      </c>
      <c r="D241" s="17">
        <v>2040</v>
      </c>
      <c r="E241" s="16" t="s">
        <v>16</v>
      </c>
      <c r="F241" s="18" t="s">
        <v>17</v>
      </c>
      <c r="G241" s="192"/>
      <c r="H241" s="285"/>
      <c r="I241" s="278"/>
      <c r="J241" s="282"/>
      <c r="K241" s="389">
        <f t="shared" si="3"/>
        <v>0</v>
      </c>
      <c r="L241" s="314"/>
      <c r="M241" s="287"/>
      <c r="N241" s="278"/>
      <c r="O241" s="278"/>
      <c r="P241" s="282"/>
      <c r="Q241" s="262"/>
      <c r="R241" s="297"/>
      <c r="S241" s="262"/>
      <c r="T241" s="262"/>
      <c r="U241" s="262"/>
      <c r="V241" s="282"/>
      <c r="W241" s="282"/>
      <c r="X241" s="277"/>
    </row>
    <row r="242" spans="1:24" x14ac:dyDescent="0.25">
      <c r="A242" s="14">
        <v>237</v>
      </c>
      <c r="B242" s="15" t="s">
        <v>142</v>
      </c>
      <c r="C242" s="16" t="s">
        <v>48</v>
      </c>
      <c r="D242" s="17">
        <v>2040</v>
      </c>
      <c r="E242" s="16" t="s">
        <v>18</v>
      </c>
      <c r="F242" s="18" t="s">
        <v>19</v>
      </c>
      <c r="G242" s="192"/>
      <c r="H242" s="285"/>
      <c r="I242" s="278"/>
      <c r="J242" s="282"/>
      <c r="K242" s="389">
        <f t="shared" si="3"/>
        <v>0</v>
      </c>
      <c r="L242" s="314"/>
      <c r="M242" s="287"/>
      <c r="N242" s="278"/>
      <c r="O242" s="278"/>
      <c r="P242" s="282"/>
      <c r="Q242" s="262"/>
      <c r="R242" s="297"/>
      <c r="S242" s="262"/>
      <c r="T242" s="262"/>
      <c r="U242" s="262"/>
      <c r="V242" s="282"/>
      <c r="W242" s="282"/>
      <c r="X242" s="277"/>
    </row>
    <row r="243" spans="1:24" x14ac:dyDescent="0.25">
      <c r="A243" s="14">
        <v>238</v>
      </c>
      <c r="B243" s="15" t="s">
        <v>142</v>
      </c>
      <c r="C243" s="16" t="s">
        <v>48</v>
      </c>
      <c r="D243" s="17">
        <v>2040</v>
      </c>
      <c r="E243" s="16" t="s">
        <v>20</v>
      </c>
      <c r="F243" s="18" t="s">
        <v>21</v>
      </c>
      <c r="G243" s="192"/>
      <c r="H243" s="285"/>
      <c r="I243" s="278"/>
      <c r="J243" s="282"/>
      <c r="K243" s="389">
        <f t="shared" si="3"/>
        <v>0</v>
      </c>
      <c r="L243" s="314"/>
      <c r="M243" s="287"/>
      <c r="N243" s="278"/>
      <c r="O243" s="278"/>
      <c r="P243" s="282"/>
      <c r="Q243" s="262"/>
      <c r="R243" s="297"/>
      <c r="S243" s="262"/>
      <c r="T243" s="262"/>
      <c r="U243" s="262"/>
      <c r="V243" s="282"/>
      <c r="W243" s="282"/>
      <c r="X243" s="277"/>
    </row>
    <row r="244" spans="1:24" x14ac:dyDescent="0.25">
      <c r="A244" s="14">
        <v>239</v>
      </c>
      <c r="B244" s="15" t="s">
        <v>142</v>
      </c>
      <c r="C244" s="16" t="s">
        <v>48</v>
      </c>
      <c r="D244" s="17">
        <v>2040</v>
      </c>
      <c r="E244" s="16" t="s">
        <v>22</v>
      </c>
      <c r="F244" s="18" t="s">
        <v>23</v>
      </c>
      <c r="G244" s="192"/>
      <c r="H244" s="285"/>
      <c r="I244" s="278"/>
      <c r="J244" s="282"/>
      <c r="K244" s="389">
        <f t="shared" si="3"/>
        <v>0</v>
      </c>
      <c r="L244" s="314"/>
      <c r="M244" s="287"/>
      <c r="N244" s="278"/>
      <c r="O244" s="278"/>
      <c r="P244" s="282"/>
      <c r="Q244" s="262"/>
      <c r="R244" s="297"/>
      <c r="S244" s="262"/>
      <c r="T244" s="262"/>
      <c r="U244" s="262"/>
      <c r="V244" s="282"/>
      <c r="W244" s="282"/>
      <c r="X244" s="277"/>
    </row>
    <row r="245" spans="1:24" x14ac:dyDescent="0.25">
      <c r="A245" s="14">
        <v>240</v>
      </c>
      <c r="B245" s="15" t="s">
        <v>142</v>
      </c>
      <c r="C245" s="16" t="s">
        <v>48</v>
      </c>
      <c r="D245" s="17">
        <v>2040</v>
      </c>
      <c r="E245" s="16" t="s">
        <v>24</v>
      </c>
      <c r="F245" s="18" t="s">
        <v>25</v>
      </c>
      <c r="G245" s="192"/>
      <c r="H245" s="285"/>
      <c r="I245" s="278"/>
      <c r="J245" s="282"/>
      <c r="K245" s="389">
        <f t="shared" si="3"/>
        <v>0</v>
      </c>
      <c r="L245" s="314"/>
      <c r="M245" s="287"/>
      <c r="N245" s="278"/>
      <c r="O245" s="278"/>
      <c r="P245" s="282"/>
      <c r="Q245" s="262"/>
      <c r="R245" s="297"/>
      <c r="S245" s="262"/>
      <c r="T245" s="262"/>
      <c r="U245" s="262"/>
      <c r="V245" s="282"/>
      <c r="W245" s="282"/>
      <c r="X245" s="277"/>
    </row>
    <row r="246" spans="1:24" x14ac:dyDescent="0.25">
      <c r="A246" s="14">
        <v>241</v>
      </c>
      <c r="B246" s="15" t="s">
        <v>142</v>
      </c>
      <c r="C246" s="16" t="s">
        <v>48</v>
      </c>
      <c r="D246" s="17">
        <v>2040</v>
      </c>
      <c r="E246" s="16" t="s">
        <v>26</v>
      </c>
      <c r="F246" s="18" t="s">
        <v>27</v>
      </c>
      <c r="G246" s="192"/>
      <c r="H246" s="285"/>
      <c r="I246" s="278"/>
      <c r="J246" s="282"/>
      <c r="K246" s="389">
        <f t="shared" si="3"/>
        <v>0</v>
      </c>
      <c r="L246" s="314"/>
      <c r="M246" s="287"/>
      <c r="N246" s="278"/>
      <c r="O246" s="278"/>
      <c r="P246" s="282"/>
      <c r="Q246" s="262"/>
      <c r="R246" s="297"/>
      <c r="S246" s="262"/>
      <c r="T246" s="262"/>
      <c r="U246" s="262"/>
      <c r="V246" s="282"/>
      <c r="W246" s="282"/>
      <c r="X246" s="277"/>
    </row>
    <row r="247" spans="1:24" x14ac:dyDescent="0.25">
      <c r="A247" s="14">
        <v>242</v>
      </c>
      <c r="B247" s="15" t="s">
        <v>142</v>
      </c>
      <c r="C247" s="16" t="s">
        <v>48</v>
      </c>
      <c r="D247" s="17">
        <v>2040</v>
      </c>
      <c r="E247" s="16" t="s">
        <v>28</v>
      </c>
      <c r="F247" s="18" t="s">
        <v>29</v>
      </c>
      <c r="G247" s="192"/>
      <c r="H247" s="285"/>
      <c r="I247" s="278"/>
      <c r="J247" s="282"/>
      <c r="K247" s="389">
        <f t="shared" si="3"/>
        <v>0</v>
      </c>
      <c r="L247" s="314"/>
      <c r="M247" s="287"/>
      <c r="N247" s="278"/>
      <c r="O247" s="278"/>
      <c r="P247" s="282"/>
      <c r="Q247" s="262"/>
      <c r="R247" s="297"/>
      <c r="S247" s="262"/>
      <c r="T247" s="262"/>
      <c r="U247" s="262"/>
      <c r="V247" s="282"/>
      <c r="W247" s="282"/>
      <c r="X247" s="277"/>
    </row>
    <row r="248" spans="1:24" x14ac:dyDescent="0.25">
      <c r="A248" s="14">
        <v>243</v>
      </c>
      <c r="B248" s="15" t="s">
        <v>142</v>
      </c>
      <c r="C248" s="16" t="s">
        <v>48</v>
      </c>
      <c r="D248" s="17">
        <v>2040</v>
      </c>
      <c r="E248" s="16" t="s">
        <v>30</v>
      </c>
      <c r="F248" s="18" t="s">
        <v>31</v>
      </c>
      <c r="G248" s="192"/>
      <c r="H248" s="285"/>
      <c r="I248" s="278"/>
      <c r="J248" s="282"/>
      <c r="K248" s="389">
        <f t="shared" si="3"/>
        <v>0</v>
      </c>
      <c r="L248" s="314"/>
      <c r="M248" s="287"/>
      <c r="N248" s="278"/>
      <c r="O248" s="278"/>
      <c r="P248" s="282"/>
      <c r="Q248" s="262"/>
      <c r="R248" s="297"/>
      <c r="S248" s="262"/>
      <c r="T248" s="262"/>
      <c r="U248" s="262"/>
      <c r="V248" s="282"/>
      <c r="W248" s="282"/>
      <c r="X248" s="277"/>
    </row>
    <row r="249" spans="1:24" x14ac:dyDescent="0.25">
      <c r="A249" s="14">
        <v>244</v>
      </c>
      <c r="B249" s="15" t="s">
        <v>142</v>
      </c>
      <c r="C249" s="16" t="s">
        <v>48</v>
      </c>
      <c r="D249" s="17">
        <v>2040</v>
      </c>
      <c r="E249" s="16" t="s">
        <v>32</v>
      </c>
      <c r="F249" s="18" t="s">
        <v>33</v>
      </c>
      <c r="G249" s="192"/>
      <c r="H249" s="285"/>
      <c r="I249" s="278"/>
      <c r="J249" s="282"/>
      <c r="K249" s="389">
        <f t="shared" si="3"/>
        <v>0</v>
      </c>
      <c r="L249" s="314"/>
      <c r="M249" s="287"/>
      <c r="N249" s="278"/>
      <c r="O249" s="278"/>
      <c r="P249" s="282"/>
      <c r="Q249" s="262"/>
      <c r="R249" s="297"/>
      <c r="S249" s="262"/>
      <c r="T249" s="262"/>
      <c r="U249" s="262"/>
      <c r="V249" s="282"/>
      <c r="W249" s="282"/>
      <c r="X249" s="277"/>
    </row>
    <row r="250" spans="1:24" x14ac:dyDescent="0.25">
      <c r="A250" s="14">
        <v>245</v>
      </c>
      <c r="B250" s="15" t="s">
        <v>142</v>
      </c>
      <c r="C250" s="16" t="s">
        <v>48</v>
      </c>
      <c r="D250" s="17">
        <v>2040</v>
      </c>
      <c r="E250" s="16" t="s">
        <v>34</v>
      </c>
      <c r="F250" s="18" t="s">
        <v>35</v>
      </c>
      <c r="G250" s="192"/>
      <c r="H250" s="285"/>
      <c r="I250" s="278"/>
      <c r="J250" s="282"/>
      <c r="K250" s="389">
        <f t="shared" si="3"/>
        <v>0</v>
      </c>
      <c r="L250" s="314"/>
      <c r="M250" s="287"/>
      <c r="N250" s="278"/>
      <c r="O250" s="278"/>
      <c r="P250" s="282"/>
      <c r="Q250" s="262"/>
      <c r="R250" s="297"/>
      <c r="S250" s="262"/>
      <c r="T250" s="262"/>
      <c r="U250" s="262"/>
      <c r="V250" s="282"/>
      <c r="W250" s="282"/>
      <c r="X250" s="277"/>
    </row>
    <row r="251" spans="1:24" x14ac:dyDescent="0.25">
      <c r="A251" s="14">
        <v>246</v>
      </c>
      <c r="B251" s="15" t="s">
        <v>142</v>
      </c>
      <c r="C251" s="16" t="s">
        <v>48</v>
      </c>
      <c r="D251" s="17">
        <v>2040</v>
      </c>
      <c r="E251" s="16" t="s">
        <v>36</v>
      </c>
      <c r="F251" s="18" t="s">
        <v>37</v>
      </c>
      <c r="G251" s="192"/>
      <c r="H251" s="285"/>
      <c r="I251" s="278"/>
      <c r="J251" s="282"/>
      <c r="K251" s="389">
        <f t="shared" si="3"/>
        <v>0</v>
      </c>
      <c r="L251" s="314"/>
      <c r="M251" s="287"/>
      <c r="N251" s="278"/>
      <c r="O251" s="278"/>
      <c r="P251" s="282"/>
      <c r="Q251" s="262"/>
      <c r="R251" s="297"/>
      <c r="S251" s="262"/>
      <c r="T251" s="262"/>
      <c r="U251" s="262"/>
      <c r="V251" s="282"/>
      <c r="W251" s="282"/>
      <c r="X251" s="277"/>
    </row>
    <row r="252" spans="1:24" x14ac:dyDescent="0.25">
      <c r="A252" s="14">
        <v>247</v>
      </c>
      <c r="B252" s="15" t="s">
        <v>142</v>
      </c>
      <c r="C252" s="16" t="s">
        <v>48</v>
      </c>
      <c r="D252" s="17">
        <v>2040</v>
      </c>
      <c r="E252" s="16" t="s">
        <v>38</v>
      </c>
      <c r="F252" s="18" t="s">
        <v>39</v>
      </c>
      <c r="G252" s="192"/>
      <c r="H252" s="285"/>
      <c r="I252" s="278"/>
      <c r="J252" s="282"/>
      <c r="K252" s="389">
        <f t="shared" si="3"/>
        <v>0</v>
      </c>
      <c r="L252" s="314"/>
      <c r="M252" s="287"/>
      <c r="N252" s="278"/>
      <c r="O252" s="278"/>
      <c r="P252" s="282"/>
      <c r="Q252" s="262"/>
      <c r="R252" s="297"/>
      <c r="S252" s="262"/>
      <c r="T252" s="262"/>
      <c r="U252" s="262"/>
      <c r="V252" s="282"/>
      <c r="W252" s="282"/>
      <c r="X252" s="277"/>
    </row>
    <row r="253" spans="1:24" x14ac:dyDescent="0.25">
      <c r="A253" s="14">
        <v>248</v>
      </c>
      <c r="B253" s="15" t="s">
        <v>142</v>
      </c>
      <c r="C253" s="16" t="s">
        <v>48</v>
      </c>
      <c r="D253" s="17">
        <v>2040</v>
      </c>
      <c r="E253" s="16" t="s">
        <v>40</v>
      </c>
      <c r="F253" s="18" t="s">
        <v>41</v>
      </c>
      <c r="G253" s="192"/>
      <c r="H253" s="285"/>
      <c r="I253" s="278"/>
      <c r="J253" s="282"/>
      <c r="K253" s="389">
        <f t="shared" si="3"/>
        <v>0</v>
      </c>
      <c r="L253" s="314"/>
      <c r="M253" s="287"/>
      <c r="N253" s="278"/>
      <c r="O253" s="278"/>
      <c r="P253" s="282"/>
      <c r="Q253" s="262"/>
      <c r="R253" s="297"/>
      <c r="S253" s="262"/>
      <c r="T253" s="262"/>
      <c r="U253" s="262"/>
      <c r="V253" s="282"/>
      <c r="W253" s="282"/>
      <c r="X253" s="277"/>
    </row>
    <row r="254" spans="1:24" x14ac:dyDescent="0.25">
      <c r="A254" s="14">
        <v>249</v>
      </c>
      <c r="B254" s="15" t="s">
        <v>142</v>
      </c>
      <c r="C254" s="16" t="s">
        <v>48</v>
      </c>
      <c r="D254" s="17">
        <v>2040</v>
      </c>
      <c r="E254" s="16" t="s">
        <v>42</v>
      </c>
      <c r="F254" s="18" t="s">
        <v>43</v>
      </c>
      <c r="G254" s="192"/>
      <c r="H254" s="285"/>
      <c r="I254" s="278"/>
      <c r="J254" s="282"/>
      <c r="K254" s="389">
        <f t="shared" si="3"/>
        <v>0</v>
      </c>
      <c r="L254" s="314"/>
      <c r="M254" s="287"/>
      <c r="N254" s="278"/>
      <c r="O254" s="278"/>
      <c r="P254" s="282"/>
      <c r="Q254" s="262"/>
      <c r="R254" s="297"/>
      <c r="S254" s="262"/>
      <c r="T254" s="262"/>
      <c r="U254" s="262"/>
      <c r="V254" s="282"/>
      <c r="W254" s="282"/>
      <c r="X254" s="277"/>
    </row>
    <row r="255" spans="1:24" x14ac:dyDescent="0.25">
      <c r="A255" s="14">
        <v>250</v>
      </c>
      <c r="B255" s="15" t="s">
        <v>142</v>
      </c>
      <c r="C255" s="16" t="s">
        <v>48</v>
      </c>
      <c r="D255" s="17">
        <v>2040</v>
      </c>
      <c r="E255" s="16" t="s">
        <v>44</v>
      </c>
      <c r="F255" s="18" t="s">
        <v>45</v>
      </c>
      <c r="G255" s="192"/>
      <c r="H255" s="285"/>
      <c r="I255" s="278"/>
      <c r="J255" s="282"/>
      <c r="K255" s="389">
        <f t="shared" si="3"/>
        <v>0</v>
      </c>
      <c r="L255" s="314"/>
      <c r="M255" s="287"/>
      <c r="N255" s="278"/>
      <c r="O255" s="278"/>
      <c r="P255" s="282"/>
      <c r="Q255" s="262"/>
      <c r="R255" s="297"/>
      <c r="S255" s="262"/>
      <c r="T255" s="262"/>
      <c r="U255" s="262"/>
      <c r="V255" s="282"/>
      <c r="W255" s="282"/>
      <c r="X255" s="277"/>
    </row>
    <row r="256" spans="1:24" x14ac:dyDescent="0.25">
      <c r="A256" s="14">
        <v>251</v>
      </c>
      <c r="B256" s="15" t="s">
        <v>142</v>
      </c>
      <c r="C256" s="16" t="s">
        <v>48</v>
      </c>
      <c r="D256" s="17">
        <v>2040</v>
      </c>
      <c r="E256" s="16" t="s">
        <v>46</v>
      </c>
      <c r="F256" s="18" t="s">
        <v>47</v>
      </c>
      <c r="G256" s="192"/>
      <c r="H256" s="285"/>
      <c r="I256" s="278"/>
      <c r="J256" s="282"/>
      <c r="K256" s="389">
        <f t="shared" si="3"/>
        <v>0</v>
      </c>
      <c r="L256" s="314"/>
      <c r="M256" s="287"/>
      <c r="N256" s="278"/>
      <c r="O256" s="278"/>
      <c r="P256" s="282"/>
      <c r="Q256" s="262"/>
      <c r="R256" s="297"/>
      <c r="S256" s="262"/>
      <c r="T256" s="262"/>
      <c r="U256" s="262"/>
      <c r="V256" s="282"/>
      <c r="W256" s="282"/>
      <c r="X256" s="277"/>
    </row>
    <row r="257" spans="1:24" x14ac:dyDescent="0.25">
      <c r="A257" s="14">
        <v>252</v>
      </c>
      <c r="B257" s="15" t="s">
        <v>142</v>
      </c>
      <c r="C257" s="16" t="s">
        <v>48</v>
      </c>
      <c r="D257" s="17">
        <v>2040</v>
      </c>
      <c r="E257" s="16" t="s">
        <v>125</v>
      </c>
      <c r="F257" s="18" t="s">
        <v>127</v>
      </c>
      <c r="G257" s="193"/>
      <c r="H257" s="285"/>
      <c r="I257" s="298"/>
      <c r="J257" s="299"/>
      <c r="K257" s="390">
        <f t="shared" si="3"/>
        <v>0</v>
      </c>
      <c r="L257" s="314"/>
      <c r="M257" s="287"/>
      <c r="N257" s="298"/>
      <c r="O257" s="298"/>
      <c r="P257" s="299"/>
      <c r="Q257" s="300"/>
      <c r="R257" s="301"/>
      <c r="S257" s="300"/>
      <c r="T257" s="300"/>
      <c r="U257" s="300"/>
      <c r="V257" s="299"/>
      <c r="W257" s="299"/>
      <c r="X257" s="302"/>
    </row>
    <row r="258" spans="1:24" x14ac:dyDescent="0.25">
      <c r="A258" s="14">
        <v>253</v>
      </c>
      <c r="B258" s="15" t="s">
        <v>142</v>
      </c>
      <c r="C258" s="16" t="s">
        <v>48</v>
      </c>
      <c r="D258" s="17">
        <v>2040</v>
      </c>
      <c r="E258" s="16" t="s">
        <v>125</v>
      </c>
      <c r="F258" s="18" t="s">
        <v>126</v>
      </c>
      <c r="G258" s="193"/>
      <c r="H258" s="285"/>
      <c r="I258" s="298"/>
      <c r="J258" s="299"/>
      <c r="K258" s="390">
        <f t="shared" si="3"/>
        <v>0</v>
      </c>
      <c r="L258" s="314"/>
      <c r="M258" s="287"/>
      <c r="N258" s="298"/>
      <c r="O258" s="298"/>
      <c r="P258" s="299"/>
      <c r="Q258" s="300"/>
      <c r="R258" s="301"/>
      <c r="S258" s="300"/>
      <c r="T258" s="300"/>
      <c r="U258" s="300"/>
      <c r="V258" s="299"/>
      <c r="W258" s="299"/>
      <c r="X258" s="302"/>
    </row>
    <row r="259" spans="1:24" x14ac:dyDescent="0.25">
      <c r="A259" s="14">
        <v>254</v>
      </c>
      <c r="B259" s="27" t="s">
        <v>142</v>
      </c>
      <c r="C259" s="28" t="s">
        <v>48</v>
      </c>
      <c r="D259" s="29">
        <v>2040</v>
      </c>
      <c r="E259" s="28" t="s">
        <v>125</v>
      </c>
      <c r="F259" s="19" t="s">
        <v>124</v>
      </c>
      <c r="G259" s="193"/>
      <c r="H259" s="285"/>
      <c r="I259" s="298"/>
      <c r="J259" s="299"/>
      <c r="K259" s="390">
        <f t="shared" si="3"/>
        <v>0</v>
      </c>
      <c r="L259" s="197"/>
      <c r="M259" s="287"/>
      <c r="N259" s="199"/>
      <c r="O259" s="199"/>
      <c r="P259" s="200"/>
      <c r="Q259" s="201"/>
      <c r="R259" s="202"/>
      <c r="S259" s="201"/>
      <c r="T259" s="201"/>
      <c r="U259" s="201"/>
      <c r="V259" s="200"/>
      <c r="W259" s="200"/>
      <c r="X259" s="203"/>
    </row>
    <row r="260" spans="1:24" ht="15.75" thickBot="1" x14ac:dyDescent="0.3">
      <c r="A260" s="14">
        <v>255</v>
      </c>
      <c r="B260" s="61" t="s">
        <v>142</v>
      </c>
      <c r="C260" s="62" t="s">
        <v>48</v>
      </c>
      <c r="D260" s="63">
        <v>2040</v>
      </c>
      <c r="E260" s="64" t="s">
        <v>125</v>
      </c>
      <c r="F260" s="65" t="s">
        <v>132</v>
      </c>
      <c r="G260" s="194"/>
      <c r="H260" s="271"/>
      <c r="I260" s="312"/>
      <c r="J260" s="313"/>
      <c r="K260" s="391">
        <f t="shared" si="3"/>
        <v>0</v>
      </c>
      <c r="L260" s="198"/>
      <c r="M260" s="272"/>
      <c r="N260" s="204"/>
      <c r="O260" s="204"/>
      <c r="P260" s="205"/>
      <c r="Q260" s="206"/>
      <c r="R260" s="207"/>
      <c r="S260" s="206"/>
      <c r="T260" s="206"/>
      <c r="U260" s="206"/>
      <c r="V260" s="205"/>
      <c r="W260" s="205"/>
      <c r="X260" s="208"/>
    </row>
    <row r="261" spans="1:24" x14ac:dyDescent="0.25">
      <c r="A261" s="14">
        <v>256</v>
      </c>
      <c r="B261" s="49" t="s">
        <v>142</v>
      </c>
      <c r="C261" s="50" t="s">
        <v>48</v>
      </c>
      <c r="D261" s="51">
        <v>2050</v>
      </c>
      <c r="E261" s="75" t="s">
        <v>125</v>
      </c>
      <c r="F261" s="76" t="s">
        <v>141</v>
      </c>
      <c r="G261" s="191"/>
      <c r="H261" s="311"/>
      <c r="I261" s="181">
        <f>SUM(I262,I265,I268,I291,I292)</f>
        <v>0</v>
      </c>
      <c r="J261" s="181">
        <f>SUM(J262,J265,J268,J291,J292)</f>
        <v>0</v>
      </c>
      <c r="K261" s="388">
        <f t="shared" ref="K261:K324" si="4">SUM(I261:J261)</f>
        <v>0</v>
      </c>
      <c r="L261" s="191"/>
      <c r="M261" s="181">
        <f>SUM(M262,M265,M268,M291,M292)</f>
        <v>0</v>
      </c>
      <c r="N261" s="181">
        <f>SUM(N262,N265,N268)</f>
        <v>0</v>
      </c>
      <c r="O261" s="181">
        <f>SUM(O262,O265,O268)</f>
        <v>0</v>
      </c>
      <c r="P261" s="181">
        <f>SUM(P262,P265,P268)</f>
        <v>0</v>
      </c>
      <c r="Q261" s="224"/>
      <c r="R261" s="225"/>
      <c r="S261" s="224"/>
      <c r="T261" s="224"/>
      <c r="U261" s="224"/>
      <c r="V261" s="181">
        <f>SUM(V262,V265,V268)</f>
        <v>0</v>
      </c>
      <c r="W261" s="181">
        <f>SUM(W262,W265,W268,W291,W292)</f>
        <v>0</v>
      </c>
      <c r="X261" s="189">
        <f>SUM(X262,X265,X268,X291,X292)</f>
        <v>0</v>
      </c>
    </row>
    <row r="262" spans="1:24" x14ac:dyDescent="0.25">
      <c r="A262" s="14">
        <v>257</v>
      </c>
      <c r="B262" s="27" t="s">
        <v>142</v>
      </c>
      <c r="C262" s="28" t="s">
        <v>48</v>
      </c>
      <c r="D262" s="29">
        <v>2050</v>
      </c>
      <c r="E262" s="28" t="s">
        <v>125</v>
      </c>
      <c r="F262" s="19" t="s">
        <v>123</v>
      </c>
      <c r="G262" s="192"/>
      <c r="H262" s="285"/>
      <c r="I262" s="185">
        <f>SUM(I263:I264)</f>
        <v>0</v>
      </c>
      <c r="J262" s="185">
        <f>SUM(J263:J264)</f>
        <v>0</v>
      </c>
      <c r="K262" s="389">
        <f t="shared" si="4"/>
        <v>0</v>
      </c>
      <c r="L262" s="192"/>
      <c r="M262" s="314"/>
      <c r="N262" s="185">
        <f>SUM(N263:N264)</f>
        <v>0</v>
      </c>
      <c r="O262" s="185">
        <f>SUM(O263:O264)</f>
        <v>0</v>
      </c>
      <c r="P262" s="185">
        <f>SUM(P263:P264)</f>
        <v>0</v>
      </c>
      <c r="Q262" s="328">
        <f>IF($K262=0,0,SUMPRODUCT($K263:$K264,Q263:Q264)/SUM($K263:$K264))</f>
        <v>0</v>
      </c>
      <c r="R262" s="328">
        <f>IF($K262=0,0,SUMPRODUCT($K263:$K264,R263:R264)/SUM($K263:$K264))</f>
        <v>0</v>
      </c>
      <c r="S262" s="328">
        <f>IF($K262=0,0,SUMPRODUCT($K263:$K264,S263:S264)/SUM($K263:$K264))</f>
        <v>0</v>
      </c>
      <c r="T262" s="328">
        <f>IF($K262=0,0,SUMPRODUCT($K263:$K264,T263:T264)/SUM($K263:$K264))</f>
        <v>0</v>
      </c>
      <c r="U262" s="328">
        <f>IF($K262=0,0,SUMPRODUCT($K263:$K264,U263:U264)/SUM($K263:$K264))</f>
        <v>0</v>
      </c>
      <c r="V262" s="185">
        <f>SUM(V263:V264)</f>
        <v>0</v>
      </c>
      <c r="W262" s="185">
        <f>SUM(W263:W264)</f>
        <v>0</v>
      </c>
      <c r="X262" s="160">
        <f>SUM(X263:X264)</f>
        <v>0</v>
      </c>
    </row>
    <row r="263" spans="1:24" x14ac:dyDescent="0.25">
      <c r="A263" s="14">
        <v>258</v>
      </c>
      <c r="B263" s="15" t="s">
        <v>142</v>
      </c>
      <c r="C263" s="16" t="s">
        <v>48</v>
      </c>
      <c r="D263" s="17">
        <v>2050</v>
      </c>
      <c r="E263" s="28" t="s">
        <v>125</v>
      </c>
      <c r="F263" s="18" t="s">
        <v>121</v>
      </c>
      <c r="G263" s="192"/>
      <c r="H263" s="285"/>
      <c r="I263" s="278"/>
      <c r="J263" s="282"/>
      <c r="K263" s="389">
        <f t="shared" si="4"/>
        <v>0</v>
      </c>
      <c r="L263" s="197"/>
      <c r="M263" s="196"/>
      <c r="N263" s="278"/>
      <c r="O263" s="278"/>
      <c r="P263" s="282"/>
      <c r="Q263" s="262"/>
      <c r="R263" s="262"/>
      <c r="S263" s="262"/>
      <c r="T263" s="262"/>
      <c r="U263" s="262"/>
      <c r="V263" s="282"/>
      <c r="W263" s="282"/>
      <c r="X263" s="277"/>
    </row>
    <row r="264" spans="1:24" x14ac:dyDescent="0.25">
      <c r="A264" s="14">
        <v>259</v>
      </c>
      <c r="B264" s="15" t="s">
        <v>142</v>
      </c>
      <c r="C264" s="16" t="s">
        <v>48</v>
      </c>
      <c r="D264" s="17">
        <v>2050</v>
      </c>
      <c r="E264" s="28" t="s">
        <v>125</v>
      </c>
      <c r="F264" s="18" t="s">
        <v>122</v>
      </c>
      <c r="G264" s="192"/>
      <c r="H264" s="285"/>
      <c r="I264" s="278"/>
      <c r="J264" s="282"/>
      <c r="K264" s="389">
        <f t="shared" si="4"/>
        <v>0</v>
      </c>
      <c r="L264" s="197"/>
      <c r="M264" s="196"/>
      <c r="N264" s="278"/>
      <c r="O264" s="278"/>
      <c r="P264" s="282"/>
      <c r="Q264" s="262"/>
      <c r="R264" s="262"/>
      <c r="S264" s="262"/>
      <c r="T264" s="262"/>
      <c r="U264" s="262"/>
      <c r="V264" s="282"/>
      <c r="W264" s="282"/>
      <c r="X264" s="277"/>
    </row>
    <row r="265" spans="1:24" x14ac:dyDescent="0.25">
      <c r="A265" s="14">
        <v>260</v>
      </c>
      <c r="B265" s="27" t="s">
        <v>142</v>
      </c>
      <c r="C265" s="28" t="s">
        <v>48</v>
      </c>
      <c r="D265" s="29">
        <v>2050</v>
      </c>
      <c r="E265" s="16" t="s">
        <v>125</v>
      </c>
      <c r="F265" s="138" t="s">
        <v>222</v>
      </c>
      <c r="G265" s="192"/>
      <c r="H265" s="285"/>
      <c r="I265" s="185">
        <f>SUM(I266:I267)</f>
        <v>0</v>
      </c>
      <c r="J265" s="185">
        <f>SUM(J266:J267)</f>
        <v>0</v>
      </c>
      <c r="K265" s="389">
        <f t="shared" si="4"/>
        <v>0</v>
      </c>
      <c r="L265" s="192"/>
      <c r="M265" s="314"/>
      <c r="N265" s="185">
        <f>SUM(N266:N267)</f>
        <v>0</v>
      </c>
      <c r="O265" s="185">
        <f>SUM(O266:O267)</f>
        <v>0</v>
      </c>
      <c r="P265" s="185">
        <f>SUM(P266:P267)</f>
        <v>0</v>
      </c>
      <c r="Q265" s="328">
        <f>IF($K265=0,0,SUMPRODUCT($K266:$K267,Q266:Q267)/SUM($K266:$K267))</f>
        <v>0</v>
      </c>
      <c r="R265" s="328">
        <f>IF($K265=0,0,SUMPRODUCT($K266:$K267,R266:R267)/SUM($K266:$K267))</f>
        <v>0</v>
      </c>
      <c r="S265" s="328">
        <f>IF($K265=0,0,SUMPRODUCT($K266:$K267,S266:S267)/SUM($K266:$K267))</f>
        <v>0</v>
      </c>
      <c r="T265" s="328">
        <f>IF($K265=0,0,SUMPRODUCT($K266:$K267,T266:T267)/SUM($K266:$K267))</f>
        <v>0</v>
      </c>
      <c r="U265" s="328">
        <f>IF($K265=0,0,SUMPRODUCT($K266:$K267,U266:U267)/SUM($K266:$K267))</f>
        <v>0</v>
      </c>
      <c r="V265" s="185">
        <f>SUM(V266:V267)</f>
        <v>0</v>
      </c>
      <c r="W265" s="185">
        <f>SUM(W266:W267)</f>
        <v>0</v>
      </c>
      <c r="X265" s="160">
        <f>SUM(X266:X267)</f>
        <v>0</v>
      </c>
    </row>
    <row r="266" spans="1:24" x14ac:dyDescent="0.25">
      <c r="A266" s="14">
        <v>261</v>
      </c>
      <c r="B266" s="15" t="s">
        <v>142</v>
      </c>
      <c r="C266" s="16" t="s">
        <v>48</v>
      </c>
      <c r="D266" s="17">
        <v>2050</v>
      </c>
      <c r="E266" s="16" t="s">
        <v>125</v>
      </c>
      <c r="F266" s="18" t="s">
        <v>223</v>
      </c>
      <c r="G266" s="192"/>
      <c r="H266" s="285"/>
      <c r="I266" s="278"/>
      <c r="J266" s="282"/>
      <c r="K266" s="389">
        <f t="shared" si="4"/>
        <v>0</v>
      </c>
      <c r="L266" s="197"/>
      <c r="M266" s="196"/>
      <c r="N266" s="278"/>
      <c r="O266" s="278"/>
      <c r="P266" s="282"/>
      <c r="Q266" s="262"/>
      <c r="R266" s="262"/>
      <c r="S266" s="262"/>
      <c r="T266" s="262"/>
      <c r="U266" s="262"/>
      <c r="V266" s="282"/>
      <c r="W266" s="282"/>
      <c r="X266" s="277"/>
    </row>
    <row r="267" spans="1:24" x14ac:dyDescent="0.25">
      <c r="A267" s="14">
        <v>262</v>
      </c>
      <c r="B267" s="15" t="s">
        <v>142</v>
      </c>
      <c r="C267" s="16" t="s">
        <v>48</v>
      </c>
      <c r="D267" s="17">
        <v>2050</v>
      </c>
      <c r="E267" s="16" t="s">
        <v>125</v>
      </c>
      <c r="F267" s="18" t="s">
        <v>108</v>
      </c>
      <c r="G267" s="192"/>
      <c r="H267" s="285"/>
      <c r="I267" s="278"/>
      <c r="J267" s="282"/>
      <c r="K267" s="389">
        <f t="shared" si="4"/>
        <v>0</v>
      </c>
      <c r="L267" s="197"/>
      <c r="M267" s="196"/>
      <c r="N267" s="278"/>
      <c r="O267" s="278"/>
      <c r="P267" s="282"/>
      <c r="Q267" s="262"/>
      <c r="R267" s="262"/>
      <c r="S267" s="262"/>
      <c r="T267" s="262"/>
      <c r="U267" s="262"/>
      <c r="V267" s="282"/>
      <c r="W267" s="282"/>
      <c r="X267" s="277"/>
    </row>
    <row r="268" spans="1:24" x14ac:dyDescent="0.25">
      <c r="A268" s="14">
        <v>263</v>
      </c>
      <c r="B268" s="27" t="s">
        <v>142</v>
      </c>
      <c r="C268" s="28" t="s">
        <v>48</v>
      </c>
      <c r="D268" s="29">
        <v>2050</v>
      </c>
      <c r="E268" s="28" t="s">
        <v>125</v>
      </c>
      <c r="F268" s="19" t="s">
        <v>107</v>
      </c>
      <c r="G268" s="192"/>
      <c r="H268" s="285"/>
      <c r="I268" s="185">
        <f>SUM(I269:I290)</f>
        <v>0</v>
      </c>
      <c r="J268" s="185">
        <f>SUM(J269:J290)</f>
        <v>0</v>
      </c>
      <c r="K268" s="389">
        <f t="shared" si="4"/>
        <v>0</v>
      </c>
      <c r="L268" s="185">
        <v>0</v>
      </c>
      <c r="M268" s="185">
        <f>SUM(M269:M290)</f>
        <v>0</v>
      </c>
      <c r="N268" s="185">
        <f>SUM(N269:N290)</f>
        <v>0</v>
      </c>
      <c r="O268" s="185">
        <f>SUM(O269:O290)</f>
        <v>0</v>
      </c>
      <c r="P268" s="185">
        <f>SUM(P269:P290)</f>
        <v>0</v>
      </c>
      <c r="Q268" s="328">
        <f>IF($K268=0,0,SUMPRODUCT($K269:$K290,Q269:Q290)/SUM($K269:$K290))</f>
        <v>0</v>
      </c>
      <c r="R268" s="328">
        <f>IF($K268=0,0,SUMPRODUCT($K269:$K290,R269:R290)/SUM($K269:$K290))</f>
        <v>0</v>
      </c>
      <c r="S268" s="328">
        <f>IF($K268=0,0,SUMPRODUCT($K269:$K290,S269:S290)/SUM($K269:$K290))</f>
        <v>0</v>
      </c>
      <c r="T268" s="328">
        <f>IF($K268=0,0,SUMPRODUCT($K269:$K290,T269:T290)/SUM($K269:$K290))</f>
        <v>0</v>
      </c>
      <c r="U268" s="328">
        <f>IF($K268=0,0,SUMPRODUCT($K269:$K290,U269:U290)/SUM($K269:$K290))</f>
        <v>0</v>
      </c>
      <c r="V268" s="185">
        <f>SUM(V269:V290)</f>
        <v>0</v>
      </c>
      <c r="W268" s="185">
        <f>SUM(W269:W290)</f>
        <v>0</v>
      </c>
      <c r="X268" s="160">
        <f>SUM(X269:X290)</f>
        <v>0</v>
      </c>
    </row>
    <row r="269" spans="1:24" x14ac:dyDescent="0.25">
      <c r="A269" s="14">
        <v>264</v>
      </c>
      <c r="B269" s="15" t="s">
        <v>142</v>
      </c>
      <c r="C269" s="16" t="s">
        <v>48</v>
      </c>
      <c r="D269" s="17">
        <v>2050</v>
      </c>
      <c r="E269" s="16" t="s">
        <v>8</v>
      </c>
      <c r="F269" s="18" t="s">
        <v>9</v>
      </c>
      <c r="G269" s="192"/>
      <c r="H269" s="285"/>
      <c r="I269" s="278"/>
      <c r="J269" s="282"/>
      <c r="K269" s="389">
        <f t="shared" si="4"/>
        <v>0</v>
      </c>
      <c r="L269" s="314"/>
      <c r="M269" s="287"/>
      <c r="N269" s="278"/>
      <c r="O269" s="278"/>
      <c r="P269" s="282"/>
      <c r="Q269" s="262"/>
      <c r="R269" s="297"/>
      <c r="S269" s="262"/>
      <c r="T269" s="262"/>
      <c r="U269" s="262"/>
      <c r="V269" s="282"/>
      <c r="W269" s="282"/>
      <c r="X269" s="277"/>
    </row>
    <row r="270" spans="1:24" x14ac:dyDescent="0.25">
      <c r="A270" s="14">
        <v>265</v>
      </c>
      <c r="B270" s="15" t="s">
        <v>142</v>
      </c>
      <c r="C270" s="16" t="s">
        <v>48</v>
      </c>
      <c r="D270" s="17">
        <v>2050</v>
      </c>
      <c r="E270" s="16" t="s">
        <v>10</v>
      </c>
      <c r="F270" s="18" t="s">
        <v>11</v>
      </c>
      <c r="G270" s="192"/>
      <c r="H270" s="285"/>
      <c r="I270" s="278"/>
      <c r="J270" s="282"/>
      <c r="K270" s="389">
        <f t="shared" si="4"/>
        <v>0</v>
      </c>
      <c r="L270" s="314"/>
      <c r="M270" s="287"/>
      <c r="N270" s="278"/>
      <c r="O270" s="278"/>
      <c r="P270" s="282"/>
      <c r="Q270" s="262"/>
      <c r="R270" s="297"/>
      <c r="S270" s="262"/>
      <c r="T270" s="262"/>
      <c r="U270" s="262"/>
      <c r="V270" s="282"/>
      <c r="W270" s="282"/>
      <c r="X270" s="277"/>
    </row>
    <row r="271" spans="1:24" x14ac:dyDescent="0.25">
      <c r="A271" s="14">
        <v>266</v>
      </c>
      <c r="B271" s="15" t="s">
        <v>142</v>
      </c>
      <c r="C271" s="16" t="s">
        <v>48</v>
      </c>
      <c r="D271" s="17">
        <v>2050</v>
      </c>
      <c r="E271" s="16" t="s">
        <v>12</v>
      </c>
      <c r="F271" s="18" t="s">
        <v>13</v>
      </c>
      <c r="G271" s="192"/>
      <c r="H271" s="285"/>
      <c r="I271" s="278"/>
      <c r="J271" s="282"/>
      <c r="K271" s="389">
        <f t="shared" si="4"/>
        <v>0</v>
      </c>
      <c r="L271" s="314"/>
      <c r="M271" s="287"/>
      <c r="N271" s="278"/>
      <c r="O271" s="278"/>
      <c r="P271" s="282"/>
      <c r="Q271" s="262"/>
      <c r="R271" s="297"/>
      <c r="S271" s="262"/>
      <c r="T271" s="262"/>
      <c r="U271" s="262"/>
      <c r="V271" s="282"/>
      <c r="W271" s="282"/>
      <c r="X271" s="277"/>
    </row>
    <row r="272" spans="1:24" x14ac:dyDescent="0.25">
      <c r="A272" s="14">
        <v>267</v>
      </c>
      <c r="B272" s="15" t="s">
        <v>142</v>
      </c>
      <c r="C272" s="16" t="s">
        <v>48</v>
      </c>
      <c r="D272" s="17">
        <v>2050</v>
      </c>
      <c r="E272" s="16" t="s">
        <v>14</v>
      </c>
      <c r="F272" s="18" t="s">
        <v>15</v>
      </c>
      <c r="G272" s="192"/>
      <c r="H272" s="285"/>
      <c r="I272" s="278"/>
      <c r="J272" s="282"/>
      <c r="K272" s="389">
        <f t="shared" si="4"/>
        <v>0</v>
      </c>
      <c r="L272" s="314"/>
      <c r="M272" s="287"/>
      <c r="N272" s="278"/>
      <c r="O272" s="278"/>
      <c r="P272" s="282"/>
      <c r="Q272" s="262"/>
      <c r="R272" s="297"/>
      <c r="S272" s="262"/>
      <c r="T272" s="262"/>
      <c r="U272" s="262"/>
      <c r="V272" s="282"/>
      <c r="W272" s="282"/>
      <c r="X272" s="277"/>
    </row>
    <row r="273" spans="1:24" x14ac:dyDescent="0.25">
      <c r="A273" s="14">
        <v>268</v>
      </c>
      <c r="B273" s="15" t="s">
        <v>142</v>
      </c>
      <c r="C273" s="16" t="s">
        <v>48</v>
      </c>
      <c r="D273" s="17">
        <v>2050</v>
      </c>
      <c r="E273" s="16" t="s">
        <v>16</v>
      </c>
      <c r="F273" s="18" t="s">
        <v>17</v>
      </c>
      <c r="G273" s="192"/>
      <c r="H273" s="285"/>
      <c r="I273" s="278"/>
      <c r="J273" s="282"/>
      <c r="K273" s="389">
        <f t="shared" si="4"/>
        <v>0</v>
      </c>
      <c r="L273" s="314"/>
      <c r="M273" s="287"/>
      <c r="N273" s="278"/>
      <c r="O273" s="278"/>
      <c r="P273" s="282"/>
      <c r="Q273" s="262"/>
      <c r="R273" s="297"/>
      <c r="S273" s="262"/>
      <c r="T273" s="262"/>
      <c r="U273" s="262"/>
      <c r="V273" s="282"/>
      <c r="W273" s="282"/>
      <c r="X273" s="277"/>
    </row>
    <row r="274" spans="1:24" x14ac:dyDescent="0.25">
      <c r="A274" s="14">
        <v>269</v>
      </c>
      <c r="B274" s="15" t="s">
        <v>142</v>
      </c>
      <c r="C274" s="16" t="s">
        <v>48</v>
      </c>
      <c r="D274" s="17">
        <v>2050</v>
      </c>
      <c r="E274" s="16" t="s">
        <v>18</v>
      </c>
      <c r="F274" s="18" t="s">
        <v>19</v>
      </c>
      <c r="G274" s="192"/>
      <c r="H274" s="285"/>
      <c r="I274" s="278"/>
      <c r="J274" s="282"/>
      <c r="K274" s="389">
        <f t="shared" si="4"/>
        <v>0</v>
      </c>
      <c r="L274" s="314"/>
      <c r="M274" s="287"/>
      <c r="N274" s="278"/>
      <c r="O274" s="278"/>
      <c r="P274" s="282"/>
      <c r="Q274" s="262"/>
      <c r="R274" s="297"/>
      <c r="S274" s="262"/>
      <c r="T274" s="262"/>
      <c r="U274" s="262"/>
      <c r="V274" s="282"/>
      <c r="W274" s="282"/>
      <c r="X274" s="277"/>
    </row>
    <row r="275" spans="1:24" x14ac:dyDescent="0.25">
      <c r="A275" s="14">
        <v>270</v>
      </c>
      <c r="B275" s="15" t="s">
        <v>142</v>
      </c>
      <c r="C275" s="16" t="s">
        <v>48</v>
      </c>
      <c r="D275" s="17">
        <v>2050</v>
      </c>
      <c r="E275" s="16" t="s">
        <v>20</v>
      </c>
      <c r="F275" s="18" t="s">
        <v>21</v>
      </c>
      <c r="G275" s="192"/>
      <c r="H275" s="285"/>
      <c r="I275" s="278"/>
      <c r="J275" s="282"/>
      <c r="K275" s="389">
        <f t="shared" si="4"/>
        <v>0</v>
      </c>
      <c r="L275" s="314"/>
      <c r="M275" s="287"/>
      <c r="N275" s="278"/>
      <c r="O275" s="278"/>
      <c r="P275" s="282"/>
      <c r="Q275" s="262"/>
      <c r="R275" s="297"/>
      <c r="S275" s="262"/>
      <c r="T275" s="262"/>
      <c r="U275" s="262"/>
      <c r="V275" s="282"/>
      <c r="W275" s="282"/>
      <c r="X275" s="277"/>
    </row>
    <row r="276" spans="1:24" x14ac:dyDescent="0.25">
      <c r="A276" s="14">
        <v>271</v>
      </c>
      <c r="B276" s="15" t="s">
        <v>142</v>
      </c>
      <c r="C276" s="16" t="s">
        <v>48</v>
      </c>
      <c r="D276" s="17">
        <v>2050</v>
      </c>
      <c r="E276" s="16" t="s">
        <v>22</v>
      </c>
      <c r="F276" s="18" t="s">
        <v>23</v>
      </c>
      <c r="G276" s="192"/>
      <c r="H276" s="285"/>
      <c r="I276" s="278"/>
      <c r="J276" s="282"/>
      <c r="K276" s="389">
        <f t="shared" si="4"/>
        <v>0</v>
      </c>
      <c r="L276" s="314"/>
      <c r="M276" s="287"/>
      <c r="N276" s="278"/>
      <c r="O276" s="278"/>
      <c r="P276" s="282"/>
      <c r="Q276" s="262"/>
      <c r="R276" s="297"/>
      <c r="S276" s="262"/>
      <c r="T276" s="262"/>
      <c r="U276" s="262"/>
      <c r="V276" s="282"/>
      <c r="W276" s="282"/>
      <c r="X276" s="277"/>
    </row>
    <row r="277" spans="1:24" x14ac:dyDescent="0.25">
      <c r="A277" s="14">
        <v>272</v>
      </c>
      <c r="B277" s="15" t="s">
        <v>142</v>
      </c>
      <c r="C277" s="16" t="s">
        <v>48</v>
      </c>
      <c r="D277" s="17">
        <v>2050</v>
      </c>
      <c r="E277" s="16" t="s">
        <v>24</v>
      </c>
      <c r="F277" s="18" t="s">
        <v>25</v>
      </c>
      <c r="G277" s="192"/>
      <c r="H277" s="285"/>
      <c r="I277" s="278"/>
      <c r="J277" s="282"/>
      <c r="K277" s="389">
        <f t="shared" si="4"/>
        <v>0</v>
      </c>
      <c r="L277" s="314"/>
      <c r="M277" s="287"/>
      <c r="N277" s="278"/>
      <c r="O277" s="278"/>
      <c r="P277" s="282"/>
      <c r="Q277" s="262"/>
      <c r="R277" s="297"/>
      <c r="S277" s="262"/>
      <c r="T277" s="262"/>
      <c r="U277" s="262"/>
      <c r="V277" s="282"/>
      <c r="W277" s="282"/>
      <c r="X277" s="277"/>
    </row>
    <row r="278" spans="1:24" x14ac:dyDescent="0.25">
      <c r="A278" s="14">
        <v>273</v>
      </c>
      <c r="B278" s="15" t="s">
        <v>142</v>
      </c>
      <c r="C278" s="16" t="s">
        <v>48</v>
      </c>
      <c r="D278" s="17">
        <v>2050</v>
      </c>
      <c r="E278" s="16" t="s">
        <v>26</v>
      </c>
      <c r="F278" s="18" t="s">
        <v>27</v>
      </c>
      <c r="G278" s="192"/>
      <c r="H278" s="285"/>
      <c r="I278" s="278"/>
      <c r="J278" s="282"/>
      <c r="K278" s="389">
        <f t="shared" si="4"/>
        <v>0</v>
      </c>
      <c r="L278" s="314"/>
      <c r="M278" s="287"/>
      <c r="N278" s="278"/>
      <c r="O278" s="278"/>
      <c r="P278" s="282"/>
      <c r="Q278" s="262"/>
      <c r="R278" s="297"/>
      <c r="S278" s="262"/>
      <c r="T278" s="262"/>
      <c r="U278" s="262"/>
      <c r="V278" s="282"/>
      <c r="W278" s="282"/>
      <c r="X278" s="277"/>
    </row>
    <row r="279" spans="1:24" x14ac:dyDescent="0.25">
      <c r="A279" s="14">
        <v>274</v>
      </c>
      <c r="B279" s="15" t="s">
        <v>142</v>
      </c>
      <c r="C279" s="16" t="s">
        <v>48</v>
      </c>
      <c r="D279" s="17">
        <v>2050</v>
      </c>
      <c r="E279" s="16" t="s">
        <v>28</v>
      </c>
      <c r="F279" s="18" t="s">
        <v>29</v>
      </c>
      <c r="G279" s="192"/>
      <c r="H279" s="285"/>
      <c r="I279" s="278"/>
      <c r="J279" s="282"/>
      <c r="K279" s="389">
        <f t="shared" si="4"/>
        <v>0</v>
      </c>
      <c r="L279" s="314"/>
      <c r="M279" s="287"/>
      <c r="N279" s="278"/>
      <c r="O279" s="278"/>
      <c r="P279" s="282"/>
      <c r="Q279" s="262"/>
      <c r="R279" s="297"/>
      <c r="S279" s="262"/>
      <c r="T279" s="262"/>
      <c r="U279" s="262"/>
      <c r="V279" s="282"/>
      <c r="W279" s="282"/>
      <c r="X279" s="277"/>
    </row>
    <row r="280" spans="1:24" x14ac:dyDescent="0.25">
      <c r="A280" s="14">
        <v>275</v>
      </c>
      <c r="B280" s="15" t="s">
        <v>142</v>
      </c>
      <c r="C280" s="16" t="s">
        <v>48</v>
      </c>
      <c r="D280" s="17">
        <v>2050</v>
      </c>
      <c r="E280" s="16" t="s">
        <v>30</v>
      </c>
      <c r="F280" s="18" t="s">
        <v>31</v>
      </c>
      <c r="G280" s="192"/>
      <c r="H280" s="285"/>
      <c r="I280" s="278"/>
      <c r="J280" s="282"/>
      <c r="K280" s="389">
        <f t="shared" si="4"/>
        <v>0</v>
      </c>
      <c r="L280" s="314"/>
      <c r="M280" s="287"/>
      <c r="N280" s="278"/>
      <c r="O280" s="278"/>
      <c r="P280" s="282"/>
      <c r="Q280" s="262"/>
      <c r="R280" s="297"/>
      <c r="S280" s="262"/>
      <c r="T280" s="262"/>
      <c r="U280" s="262"/>
      <c r="V280" s="282"/>
      <c r="W280" s="282"/>
      <c r="X280" s="277"/>
    </row>
    <row r="281" spans="1:24" x14ac:dyDescent="0.25">
      <c r="A281" s="14">
        <v>276</v>
      </c>
      <c r="B281" s="15" t="s">
        <v>142</v>
      </c>
      <c r="C281" s="16" t="s">
        <v>48</v>
      </c>
      <c r="D281" s="17">
        <v>2050</v>
      </c>
      <c r="E281" s="16" t="s">
        <v>32</v>
      </c>
      <c r="F281" s="18" t="s">
        <v>33</v>
      </c>
      <c r="G281" s="192"/>
      <c r="H281" s="285"/>
      <c r="I281" s="278"/>
      <c r="J281" s="282"/>
      <c r="K281" s="389">
        <f t="shared" si="4"/>
        <v>0</v>
      </c>
      <c r="L281" s="314"/>
      <c r="M281" s="287"/>
      <c r="N281" s="278"/>
      <c r="O281" s="278"/>
      <c r="P281" s="282"/>
      <c r="Q281" s="262"/>
      <c r="R281" s="297"/>
      <c r="S281" s="262"/>
      <c r="T281" s="262"/>
      <c r="U281" s="262"/>
      <c r="V281" s="282"/>
      <c r="W281" s="282"/>
      <c r="X281" s="277"/>
    </row>
    <row r="282" spans="1:24" x14ac:dyDescent="0.25">
      <c r="A282" s="14">
        <v>277</v>
      </c>
      <c r="B282" s="15" t="s">
        <v>142</v>
      </c>
      <c r="C282" s="16" t="s">
        <v>48</v>
      </c>
      <c r="D282" s="17">
        <v>2050</v>
      </c>
      <c r="E282" s="16" t="s">
        <v>34</v>
      </c>
      <c r="F282" s="18" t="s">
        <v>35</v>
      </c>
      <c r="G282" s="192"/>
      <c r="H282" s="285"/>
      <c r="I282" s="278"/>
      <c r="J282" s="282"/>
      <c r="K282" s="389">
        <f t="shared" si="4"/>
        <v>0</v>
      </c>
      <c r="L282" s="314"/>
      <c r="M282" s="287"/>
      <c r="N282" s="278"/>
      <c r="O282" s="278"/>
      <c r="P282" s="282"/>
      <c r="Q282" s="262"/>
      <c r="R282" s="297"/>
      <c r="S282" s="262"/>
      <c r="T282" s="262"/>
      <c r="U282" s="262"/>
      <c r="V282" s="282"/>
      <c r="W282" s="282"/>
      <c r="X282" s="277"/>
    </row>
    <row r="283" spans="1:24" x14ac:dyDescent="0.25">
      <c r="A283" s="14">
        <v>278</v>
      </c>
      <c r="B283" s="15" t="s">
        <v>142</v>
      </c>
      <c r="C283" s="16" t="s">
        <v>48</v>
      </c>
      <c r="D283" s="17">
        <v>2050</v>
      </c>
      <c r="E283" s="16" t="s">
        <v>36</v>
      </c>
      <c r="F283" s="18" t="s">
        <v>37</v>
      </c>
      <c r="G283" s="192"/>
      <c r="H283" s="285"/>
      <c r="I283" s="278"/>
      <c r="J283" s="282"/>
      <c r="K283" s="389">
        <f t="shared" si="4"/>
        <v>0</v>
      </c>
      <c r="L283" s="314"/>
      <c r="M283" s="287"/>
      <c r="N283" s="278"/>
      <c r="O283" s="278"/>
      <c r="P283" s="282"/>
      <c r="Q283" s="262"/>
      <c r="R283" s="297"/>
      <c r="S283" s="262"/>
      <c r="T283" s="262"/>
      <c r="U283" s="262"/>
      <c r="V283" s="282"/>
      <c r="W283" s="282"/>
      <c r="X283" s="277"/>
    </row>
    <row r="284" spans="1:24" x14ac:dyDescent="0.25">
      <c r="A284" s="14">
        <v>279</v>
      </c>
      <c r="B284" s="15" t="s">
        <v>142</v>
      </c>
      <c r="C284" s="16" t="s">
        <v>48</v>
      </c>
      <c r="D284" s="17">
        <v>2050</v>
      </c>
      <c r="E284" s="16" t="s">
        <v>38</v>
      </c>
      <c r="F284" s="18" t="s">
        <v>39</v>
      </c>
      <c r="G284" s="192"/>
      <c r="H284" s="285"/>
      <c r="I284" s="278"/>
      <c r="J284" s="282"/>
      <c r="K284" s="389">
        <f t="shared" si="4"/>
        <v>0</v>
      </c>
      <c r="L284" s="314"/>
      <c r="M284" s="287"/>
      <c r="N284" s="278"/>
      <c r="O284" s="278"/>
      <c r="P284" s="282"/>
      <c r="Q284" s="262"/>
      <c r="R284" s="297"/>
      <c r="S284" s="262"/>
      <c r="T284" s="262"/>
      <c r="U284" s="262"/>
      <c r="V284" s="282"/>
      <c r="W284" s="282"/>
      <c r="X284" s="277"/>
    </row>
    <row r="285" spans="1:24" x14ac:dyDescent="0.25">
      <c r="A285" s="14">
        <v>280</v>
      </c>
      <c r="B285" s="15" t="s">
        <v>142</v>
      </c>
      <c r="C285" s="16" t="s">
        <v>48</v>
      </c>
      <c r="D285" s="17">
        <v>2050</v>
      </c>
      <c r="E285" s="16" t="s">
        <v>40</v>
      </c>
      <c r="F285" s="18" t="s">
        <v>41</v>
      </c>
      <c r="G285" s="192"/>
      <c r="H285" s="285"/>
      <c r="I285" s="278"/>
      <c r="J285" s="282"/>
      <c r="K285" s="389">
        <f t="shared" si="4"/>
        <v>0</v>
      </c>
      <c r="L285" s="314"/>
      <c r="M285" s="287"/>
      <c r="N285" s="278"/>
      <c r="O285" s="278"/>
      <c r="P285" s="282"/>
      <c r="Q285" s="262"/>
      <c r="R285" s="297"/>
      <c r="S285" s="262"/>
      <c r="T285" s="262"/>
      <c r="U285" s="262"/>
      <c r="V285" s="282"/>
      <c r="W285" s="282"/>
      <c r="X285" s="277"/>
    </row>
    <row r="286" spans="1:24" x14ac:dyDescent="0.25">
      <c r="A286" s="14">
        <v>281</v>
      </c>
      <c r="B286" s="15" t="s">
        <v>142</v>
      </c>
      <c r="C286" s="16" t="s">
        <v>48</v>
      </c>
      <c r="D286" s="17">
        <v>2050</v>
      </c>
      <c r="E286" s="16" t="s">
        <v>42</v>
      </c>
      <c r="F286" s="18" t="s">
        <v>43</v>
      </c>
      <c r="G286" s="192"/>
      <c r="H286" s="285"/>
      <c r="I286" s="278"/>
      <c r="J286" s="282"/>
      <c r="K286" s="389">
        <f t="shared" si="4"/>
        <v>0</v>
      </c>
      <c r="L286" s="314"/>
      <c r="M286" s="287"/>
      <c r="N286" s="278"/>
      <c r="O286" s="278"/>
      <c r="P286" s="282"/>
      <c r="Q286" s="262"/>
      <c r="R286" s="297"/>
      <c r="S286" s="262"/>
      <c r="T286" s="262"/>
      <c r="U286" s="262"/>
      <c r="V286" s="282"/>
      <c r="W286" s="282"/>
      <c r="X286" s="277"/>
    </row>
    <row r="287" spans="1:24" x14ac:dyDescent="0.25">
      <c r="A287" s="14">
        <v>282</v>
      </c>
      <c r="B287" s="15" t="s">
        <v>142</v>
      </c>
      <c r="C287" s="16" t="s">
        <v>48</v>
      </c>
      <c r="D287" s="17">
        <v>2050</v>
      </c>
      <c r="E287" s="16" t="s">
        <v>44</v>
      </c>
      <c r="F287" s="18" t="s">
        <v>45</v>
      </c>
      <c r="G287" s="192"/>
      <c r="H287" s="285"/>
      <c r="I287" s="278"/>
      <c r="J287" s="282"/>
      <c r="K287" s="389">
        <f t="shared" si="4"/>
        <v>0</v>
      </c>
      <c r="L287" s="314"/>
      <c r="M287" s="287"/>
      <c r="N287" s="278"/>
      <c r="O287" s="278"/>
      <c r="P287" s="282"/>
      <c r="Q287" s="262"/>
      <c r="R287" s="297"/>
      <c r="S287" s="262"/>
      <c r="T287" s="262"/>
      <c r="U287" s="262"/>
      <c r="V287" s="282"/>
      <c r="W287" s="282"/>
      <c r="X287" s="277"/>
    </row>
    <row r="288" spans="1:24" x14ac:dyDescent="0.25">
      <c r="A288" s="14">
        <v>283</v>
      </c>
      <c r="B288" s="15" t="s">
        <v>142</v>
      </c>
      <c r="C288" s="16" t="s">
        <v>48</v>
      </c>
      <c r="D288" s="17">
        <v>2050</v>
      </c>
      <c r="E288" s="16" t="s">
        <v>46</v>
      </c>
      <c r="F288" s="18" t="s">
        <v>47</v>
      </c>
      <c r="G288" s="192"/>
      <c r="H288" s="285"/>
      <c r="I288" s="278"/>
      <c r="J288" s="282"/>
      <c r="K288" s="389">
        <f t="shared" si="4"/>
        <v>0</v>
      </c>
      <c r="L288" s="314"/>
      <c r="M288" s="287"/>
      <c r="N288" s="278"/>
      <c r="O288" s="278"/>
      <c r="P288" s="282"/>
      <c r="Q288" s="262"/>
      <c r="R288" s="297"/>
      <c r="S288" s="262"/>
      <c r="T288" s="262"/>
      <c r="U288" s="262"/>
      <c r="V288" s="282"/>
      <c r="W288" s="282"/>
      <c r="X288" s="277"/>
    </row>
    <row r="289" spans="1:24" x14ac:dyDescent="0.25">
      <c r="A289" s="14">
        <v>284</v>
      </c>
      <c r="B289" s="15" t="s">
        <v>142</v>
      </c>
      <c r="C289" s="16" t="s">
        <v>48</v>
      </c>
      <c r="D289" s="17">
        <v>2050</v>
      </c>
      <c r="E289" s="16" t="s">
        <v>125</v>
      </c>
      <c r="F289" s="18" t="s">
        <v>127</v>
      </c>
      <c r="G289" s="193"/>
      <c r="H289" s="285"/>
      <c r="I289" s="298"/>
      <c r="J289" s="299"/>
      <c r="K289" s="390">
        <f t="shared" si="4"/>
        <v>0</v>
      </c>
      <c r="L289" s="314"/>
      <c r="M289" s="287"/>
      <c r="N289" s="298"/>
      <c r="O289" s="298"/>
      <c r="P289" s="299"/>
      <c r="Q289" s="300"/>
      <c r="R289" s="301"/>
      <c r="S289" s="300"/>
      <c r="T289" s="300"/>
      <c r="U289" s="300"/>
      <c r="V289" s="299"/>
      <c r="W289" s="299"/>
      <c r="X289" s="302"/>
    </row>
    <row r="290" spans="1:24" x14ac:dyDescent="0.25">
      <c r="A290" s="14">
        <v>285</v>
      </c>
      <c r="B290" s="15" t="s">
        <v>142</v>
      </c>
      <c r="C290" s="16" t="s">
        <v>48</v>
      </c>
      <c r="D290" s="17">
        <v>2050</v>
      </c>
      <c r="E290" s="16" t="s">
        <v>125</v>
      </c>
      <c r="F290" s="18" t="s">
        <v>126</v>
      </c>
      <c r="G290" s="193"/>
      <c r="H290" s="285"/>
      <c r="I290" s="298"/>
      <c r="J290" s="299"/>
      <c r="K290" s="390">
        <f t="shared" si="4"/>
        <v>0</v>
      </c>
      <c r="L290" s="314"/>
      <c r="M290" s="287"/>
      <c r="N290" s="298"/>
      <c r="O290" s="298"/>
      <c r="P290" s="299"/>
      <c r="Q290" s="300"/>
      <c r="R290" s="301"/>
      <c r="S290" s="300"/>
      <c r="T290" s="300"/>
      <c r="U290" s="300"/>
      <c r="V290" s="299"/>
      <c r="W290" s="299"/>
      <c r="X290" s="302"/>
    </row>
    <row r="291" spans="1:24" x14ac:dyDescent="0.25">
      <c r="A291" s="14">
        <v>286</v>
      </c>
      <c r="B291" s="27" t="s">
        <v>142</v>
      </c>
      <c r="C291" s="28" t="s">
        <v>48</v>
      </c>
      <c r="D291" s="29">
        <v>2050</v>
      </c>
      <c r="E291" s="28" t="s">
        <v>125</v>
      </c>
      <c r="F291" s="19" t="s">
        <v>124</v>
      </c>
      <c r="G291" s="193"/>
      <c r="H291" s="285"/>
      <c r="I291" s="298"/>
      <c r="J291" s="299"/>
      <c r="K291" s="390">
        <f t="shared" si="4"/>
        <v>0</v>
      </c>
      <c r="L291" s="197"/>
      <c r="M291" s="287"/>
      <c r="N291" s="199"/>
      <c r="O291" s="199"/>
      <c r="P291" s="200"/>
      <c r="Q291" s="201"/>
      <c r="R291" s="202"/>
      <c r="S291" s="201"/>
      <c r="T291" s="201"/>
      <c r="U291" s="201"/>
      <c r="V291" s="200"/>
      <c r="W291" s="200"/>
      <c r="X291" s="203"/>
    </row>
    <row r="292" spans="1:24" ht="15.75" thickBot="1" x14ac:dyDescent="0.3">
      <c r="A292" s="14">
        <v>287</v>
      </c>
      <c r="B292" s="61" t="s">
        <v>142</v>
      </c>
      <c r="C292" s="62" t="s">
        <v>48</v>
      </c>
      <c r="D292" s="63">
        <v>2050</v>
      </c>
      <c r="E292" s="64" t="s">
        <v>125</v>
      </c>
      <c r="F292" s="65" t="s">
        <v>132</v>
      </c>
      <c r="G292" s="194"/>
      <c r="H292" s="271"/>
      <c r="I292" s="312"/>
      <c r="J292" s="313"/>
      <c r="K292" s="391">
        <f t="shared" si="4"/>
        <v>0</v>
      </c>
      <c r="L292" s="198"/>
      <c r="M292" s="272"/>
      <c r="N292" s="204"/>
      <c r="O292" s="204"/>
      <c r="P292" s="205"/>
      <c r="Q292" s="206"/>
      <c r="R292" s="207"/>
      <c r="S292" s="206"/>
      <c r="T292" s="206"/>
      <c r="U292" s="206"/>
      <c r="V292" s="205"/>
      <c r="W292" s="205"/>
      <c r="X292" s="208"/>
    </row>
    <row r="293" spans="1:24" x14ac:dyDescent="0.25">
      <c r="A293" s="14">
        <v>288</v>
      </c>
      <c r="B293" s="49" t="s">
        <v>142</v>
      </c>
      <c r="C293" s="50" t="s">
        <v>49</v>
      </c>
      <c r="D293" s="51">
        <v>2025</v>
      </c>
      <c r="E293" s="75" t="s">
        <v>125</v>
      </c>
      <c r="F293" s="76" t="s">
        <v>141</v>
      </c>
      <c r="G293" s="191"/>
      <c r="H293" s="311"/>
      <c r="I293" s="181">
        <f>SUM(I294,I297,I300,I323,I324)</f>
        <v>0</v>
      </c>
      <c r="J293" s="181">
        <f>SUM(J294,J297,J300,J323,J324)</f>
        <v>0</v>
      </c>
      <c r="K293" s="388">
        <f t="shared" si="4"/>
        <v>0</v>
      </c>
      <c r="L293" s="191"/>
      <c r="M293" s="181">
        <f>SUM(M294,M297,M300,M323,M324)</f>
        <v>0</v>
      </c>
      <c r="N293" s="181">
        <f>SUM(N294,N297,N300)</f>
        <v>0</v>
      </c>
      <c r="O293" s="181">
        <f>SUM(O294,O297,O300)</f>
        <v>0</v>
      </c>
      <c r="P293" s="181">
        <f>SUM(P294,P297,P300)</f>
        <v>0</v>
      </c>
      <c r="Q293" s="224"/>
      <c r="R293" s="225"/>
      <c r="S293" s="224"/>
      <c r="T293" s="224"/>
      <c r="U293" s="224"/>
      <c r="V293" s="181">
        <f>SUM(V294,V297,V300)</f>
        <v>0</v>
      </c>
      <c r="W293" s="181">
        <f>SUM(W294,W297,W300,W323,W324)</f>
        <v>0</v>
      </c>
      <c r="X293" s="189">
        <f>SUM(X294,X297,X300,X323,X324)</f>
        <v>0</v>
      </c>
    </row>
    <row r="294" spans="1:24" x14ac:dyDescent="0.25">
      <c r="A294" s="14">
        <v>289</v>
      </c>
      <c r="B294" s="27" t="s">
        <v>142</v>
      </c>
      <c r="C294" s="28" t="s">
        <v>49</v>
      </c>
      <c r="D294" s="29">
        <v>2025</v>
      </c>
      <c r="E294" s="28" t="s">
        <v>125</v>
      </c>
      <c r="F294" s="19" t="s">
        <v>123</v>
      </c>
      <c r="G294" s="192"/>
      <c r="H294" s="285"/>
      <c r="I294" s="185">
        <f>SUM(I295:I296)</f>
        <v>0</v>
      </c>
      <c r="J294" s="185">
        <f>SUM(J295:J296)</f>
        <v>0</v>
      </c>
      <c r="K294" s="389">
        <f t="shared" si="4"/>
        <v>0</v>
      </c>
      <c r="L294" s="192"/>
      <c r="M294" s="314"/>
      <c r="N294" s="185">
        <f>SUM(N295:N296)</f>
        <v>0</v>
      </c>
      <c r="O294" s="185">
        <f>SUM(O295:O296)</f>
        <v>0</v>
      </c>
      <c r="P294" s="185">
        <f>SUM(P295:P296)</f>
        <v>0</v>
      </c>
      <c r="Q294" s="328">
        <f>IF($K294=0,0,SUMPRODUCT($K295:$K296,Q295:Q296)/SUM($K295:$K296))</f>
        <v>0</v>
      </c>
      <c r="R294" s="328">
        <f>IF($K294=0,0,SUMPRODUCT($K295:$K296,R295:R296)/SUM($K295:$K296))</f>
        <v>0</v>
      </c>
      <c r="S294" s="328">
        <f>IF($K294=0,0,SUMPRODUCT($K295:$K296,S295:S296)/SUM($K295:$K296))</f>
        <v>0</v>
      </c>
      <c r="T294" s="328">
        <f>IF($K294=0,0,SUMPRODUCT($K295:$K296,T295:T296)/SUM($K295:$K296))</f>
        <v>0</v>
      </c>
      <c r="U294" s="328">
        <f>IF($K294=0,0,SUMPRODUCT($K295:$K296,U295:U296)/SUM($K295:$K296))</f>
        <v>0</v>
      </c>
      <c r="V294" s="185">
        <f>SUM(V295:V296)</f>
        <v>0</v>
      </c>
      <c r="W294" s="185">
        <f>SUM(W295:W296)</f>
        <v>0</v>
      </c>
      <c r="X294" s="160">
        <f>SUM(X295:X296)</f>
        <v>0</v>
      </c>
    </row>
    <row r="295" spans="1:24" x14ac:dyDescent="0.25">
      <c r="A295" s="14">
        <v>290</v>
      </c>
      <c r="B295" s="15" t="s">
        <v>142</v>
      </c>
      <c r="C295" s="16" t="s">
        <v>49</v>
      </c>
      <c r="D295" s="17">
        <v>2025</v>
      </c>
      <c r="E295" s="28" t="s">
        <v>125</v>
      </c>
      <c r="F295" s="18" t="s">
        <v>121</v>
      </c>
      <c r="G295" s="192"/>
      <c r="H295" s="285"/>
      <c r="I295" s="278"/>
      <c r="J295" s="282"/>
      <c r="K295" s="389">
        <f t="shared" si="4"/>
        <v>0</v>
      </c>
      <c r="L295" s="197"/>
      <c r="M295" s="196"/>
      <c r="N295" s="278"/>
      <c r="O295" s="278"/>
      <c r="P295" s="282"/>
      <c r="Q295" s="262"/>
      <c r="R295" s="262"/>
      <c r="S295" s="262"/>
      <c r="T295" s="262"/>
      <c r="U295" s="262"/>
      <c r="V295" s="282"/>
      <c r="W295" s="282"/>
      <c r="X295" s="277"/>
    </row>
    <row r="296" spans="1:24" x14ac:dyDescent="0.25">
      <c r="A296" s="14">
        <v>291</v>
      </c>
      <c r="B296" s="15" t="s">
        <v>142</v>
      </c>
      <c r="C296" s="16" t="s">
        <v>49</v>
      </c>
      <c r="D296" s="17">
        <v>2025</v>
      </c>
      <c r="E296" s="28" t="s">
        <v>125</v>
      </c>
      <c r="F296" s="18" t="s">
        <v>122</v>
      </c>
      <c r="G296" s="192"/>
      <c r="H296" s="285"/>
      <c r="I296" s="278"/>
      <c r="J296" s="282"/>
      <c r="K296" s="389">
        <f t="shared" si="4"/>
        <v>0</v>
      </c>
      <c r="L296" s="197"/>
      <c r="M296" s="196"/>
      <c r="N296" s="278"/>
      <c r="O296" s="278"/>
      <c r="P296" s="282"/>
      <c r="Q296" s="262"/>
      <c r="R296" s="262"/>
      <c r="S296" s="262"/>
      <c r="T296" s="262"/>
      <c r="U296" s="262"/>
      <c r="V296" s="282"/>
      <c r="W296" s="282"/>
      <c r="X296" s="277"/>
    </row>
    <row r="297" spans="1:24" x14ac:dyDescent="0.25">
      <c r="A297" s="14">
        <v>292</v>
      </c>
      <c r="B297" s="27" t="s">
        <v>142</v>
      </c>
      <c r="C297" s="28" t="s">
        <v>49</v>
      </c>
      <c r="D297" s="29">
        <v>2025</v>
      </c>
      <c r="E297" s="16" t="s">
        <v>125</v>
      </c>
      <c r="F297" s="138" t="s">
        <v>222</v>
      </c>
      <c r="G297" s="192"/>
      <c r="H297" s="285"/>
      <c r="I297" s="185">
        <f>SUM(I298:I299)</f>
        <v>0</v>
      </c>
      <c r="J297" s="185">
        <f>SUM(J298:J299)</f>
        <v>0</v>
      </c>
      <c r="K297" s="389">
        <f t="shared" si="4"/>
        <v>0</v>
      </c>
      <c r="L297" s="192"/>
      <c r="M297" s="314"/>
      <c r="N297" s="185">
        <f>SUM(N298:N299)</f>
        <v>0</v>
      </c>
      <c r="O297" s="185">
        <f>SUM(O298:O299)</f>
        <v>0</v>
      </c>
      <c r="P297" s="185">
        <f>SUM(P298:P299)</f>
        <v>0</v>
      </c>
      <c r="Q297" s="328">
        <f>IF($K297=0,0,SUMPRODUCT($K298:$K299,Q298:Q299)/SUM($K298:$K299))</f>
        <v>0</v>
      </c>
      <c r="R297" s="328">
        <f>IF($K297=0,0,SUMPRODUCT($K298:$K299,R298:R299)/SUM($K298:$K299))</f>
        <v>0</v>
      </c>
      <c r="S297" s="328">
        <f>IF($K297=0,0,SUMPRODUCT($K298:$K299,S298:S299)/SUM($K298:$K299))</f>
        <v>0</v>
      </c>
      <c r="T297" s="328">
        <f>IF($K297=0,0,SUMPRODUCT($K298:$K299,T298:T299)/SUM($K298:$K299))</f>
        <v>0</v>
      </c>
      <c r="U297" s="328">
        <f>IF($K297=0,0,SUMPRODUCT($K298:$K299,U298:U299)/SUM($K298:$K299))</f>
        <v>0</v>
      </c>
      <c r="V297" s="185">
        <f>SUM(V298:V299)</f>
        <v>0</v>
      </c>
      <c r="W297" s="185">
        <f>SUM(W298:W299)</f>
        <v>0</v>
      </c>
      <c r="X297" s="160">
        <f>SUM(X298:X299)</f>
        <v>0</v>
      </c>
    </row>
    <row r="298" spans="1:24" x14ac:dyDescent="0.25">
      <c r="A298" s="14">
        <v>293</v>
      </c>
      <c r="B298" s="15" t="s">
        <v>142</v>
      </c>
      <c r="C298" s="16" t="s">
        <v>49</v>
      </c>
      <c r="D298" s="17">
        <v>2025</v>
      </c>
      <c r="E298" s="16" t="s">
        <v>125</v>
      </c>
      <c r="F298" s="18" t="s">
        <v>223</v>
      </c>
      <c r="G298" s="192"/>
      <c r="H298" s="285"/>
      <c r="I298" s="278"/>
      <c r="J298" s="282"/>
      <c r="K298" s="389">
        <f t="shared" si="4"/>
        <v>0</v>
      </c>
      <c r="L298" s="197"/>
      <c r="M298" s="196"/>
      <c r="N298" s="278"/>
      <c r="O298" s="278"/>
      <c r="P298" s="282"/>
      <c r="Q298" s="262"/>
      <c r="R298" s="262"/>
      <c r="S298" s="262"/>
      <c r="T298" s="262"/>
      <c r="U298" s="262"/>
      <c r="V298" s="282"/>
      <c r="W298" s="282"/>
      <c r="X298" s="277"/>
    </row>
    <row r="299" spans="1:24" x14ac:dyDescent="0.25">
      <c r="A299" s="14">
        <v>294</v>
      </c>
      <c r="B299" s="15" t="s">
        <v>142</v>
      </c>
      <c r="C299" s="16" t="s">
        <v>49</v>
      </c>
      <c r="D299" s="17">
        <v>2025</v>
      </c>
      <c r="E299" s="16" t="s">
        <v>125</v>
      </c>
      <c r="F299" s="18" t="s">
        <v>108</v>
      </c>
      <c r="G299" s="192"/>
      <c r="H299" s="285"/>
      <c r="I299" s="278"/>
      <c r="J299" s="282"/>
      <c r="K299" s="389">
        <f t="shared" si="4"/>
        <v>0</v>
      </c>
      <c r="L299" s="197"/>
      <c r="M299" s="196"/>
      <c r="N299" s="278"/>
      <c r="O299" s="278"/>
      <c r="P299" s="282"/>
      <c r="Q299" s="262"/>
      <c r="R299" s="262"/>
      <c r="S299" s="262"/>
      <c r="T299" s="262"/>
      <c r="U299" s="262"/>
      <c r="V299" s="282"/>
      <c r="W299" s="282"/>
      <c r="X299" s="277"/>
    </row>
    <row r="300" spans="1:24" x14ac:dyDescent="0.25">
      <c r="A300" s="14">
        <v>295</v>
      </c>
      <c r="B300" s="27" t="s">
        <v>142</v>
      </c>
      <c r="C300" s="28" t="s">
        <v>49</v>
      </c>
      <c r="D300" s="29">
        <v>2025</v>
      </c>
      <c r="E300" s="28" t="s">
        <v>125</v>
      </c>
      <c r="F300" s="19" t="s">
        <v>107</v>
      </c>
      <c r="G300" s="192"/>
      <c r="H300" s="285"/>
      <c r="I300" s="185">
        <f>SUM(I301:I322)</f>
        <v>0</v>
      </c>
      <c r="J300" s="185">
        <f>SUM(J301:J322)</f>
        <v>0</v>
      </c>
      <c r="K300" s="389">
        <f t="shared" si="4"/>
        <v>0</v>
      </c>
      <c r="L300" s="185">
        <v>0</v>
      </c>
      <c r="M300" s="185">
        <f>SUM(M301:M322)</f>
        <v>0</v>
      </c>
      <c r="N300" s="185">
        <f>SUM(N301:N322)</f>
        <v>0</v>
      </c>
      <c r="O300" s="185">
        <f>SUM(O301:O322)</f>
        <v>0</v>
      </c>
      <c r="P300" s="185">
        <f>SUM(P301:P322)</f>
        <v>0</v>
      </c>
      <c r="Q300" s="328">
        <f>IF($K300=0,0,SUMPRODUCT($K301:$K322,Q301:Q322)/SUM($K301:$K322))</f>
        <v>0</v>
      </c>
      <c r="R300" s="328">
        <f>IF($K300=0,0,SUMPRODUCT($K301:$K322,R301:R322)/SUM($K301:$K322))</f>
        <v>0</v>
      </c>
      <c r="S300" s="328">
        <f>IF($K300=0,0,SUMPRODUCT($K301:$K322,S301:S322)/SUM($K301:$K322))</f>
        <v>0</v>
      </c>
      <c r="T300" s="328">
        <f>IF($K300=0,0,SUMPRODUCT($K301:$K322,T301:T322)/SUM($K301:$K322))</f>
        <v>0</v>
      </c>
      <c r="U300" s="328">
        <f>IF($K300=0,0,SUMPRODUCT($K301:$K322,U301:U322)/SUM($K301:$K322))</f>
        <v>0</v>
      </c>
      <c r="V300" s="185">
        <f>SUM(V301:V322)</f>
        <v>0</v>
      </c>
      <c r="W300" s="185">
        <f>SUM(W301:W322)</f>
        <v>0</v>
      </c>
      <c r="X300" s="160">
        <f>SUM(X301:X322)</f>
        <v>0</v>
      </c>
    </row>
    <row r="301" spans="1:24" x14ac:dyDescent="0.25">
      <c r="A301" s="14">
        <v>296</v>
      </c>
      <c r="B301" s="15" t="s">
        <v>142</v>
      </c>
      <c r="C301" s="16" t="s">
        <v>49</v>
      </c>
      <c r="D301" s="17">
        <v>2025</v>
      </c>
      <c r="E301" s="16" t="s">
        <v>8</v>
      </c>
      <c r="F301" s="18" t="s">
        <v>9</v>
      </c>
      <c r="G301" s="192"/>
      <c r="H301" s="285"/>
      <c r="I301" s="278"/>
      <c r="J301" s="282"/>
      <c r="K301" s="389">
        <f t="shared" si="4"/>
        <v>0</v>
      </c>
      <c r="L301" s="314"/>
      <c r="M301" s="287"/>
      <c r="N301" s="278"/>
      <c r="O301" s="278"/>
      <c r="P301" s="282"/>
      <c r="Q301" s="262"/>
      <c r="R301" s="297"/>
      <c r="S301" s="262"/>
      <c r="T301" s="262"/>
      <c r="U301" s="262"/>
      <c r="V301" s="282"/>
      <c r="W301" s="282"/>
      <c r="X301" s="277"/>
    </row>
    <row r="302" spans="1:24" x14ac:dyDescent="0.25">
      <c r="A302" s="14">
        <v>297</v>
      </c>
      <c r="B302" s="15" t="s">
        <v>142</v>
      </c>
      <c r="C302" s="16" t="s">
        <v>49</v>
      </c>
      <c r="D302" s="17">
        <v>2025</v>
      </c>
      <c r="E302" s="16" t="s">
        <v>10</v>
      </c>
      <c r="F302" s="18" t="s">
        <v>11</v>
      </c>
      <c r="G302" s="192"/>
      <c r="H302" s="285"/>
      <c r="I302" s="278"/>
      <c r="J302" s="282"/>
      <c r="K302" s="389">
        <f t="shared" si="4"/>
        <v>0</v>
      </c>
      <c r="L302" s="314"/>
      <c r="M302" s="287"/>
      <c r="N302" s="278"/>
      <c r="O302" s="278"/>
      <c r="P302" s="282"/>
      <c r="Q302" s="262"/>
      <c r="R302" s="297"/>
      <c r="S302" s="262"/>
      <c r="T302" s="262"/>
      <c r="U302" s="262"/>
      <c r="V302" s="282"/>
      <c r="W302" s="282"/>
      <c r="X302" s="277"/>
    </row>
    <row r="303" spans="1:24" x14ac:dyDescent="0.25">
      <c r="A303" s="14">
        <v>298</v>
      </c>
      <c r="B303" s="15" t="s">
        <v>142</v>
      </c>
      <c r="C303" s="16" t="s">
        <v>49</v>
      </c>
      <c r="D303" s="17">
        <v>2025</v>
      </c>
      <c r="E303" s="16" t="s">
        <v>12</v>
      </c>
      <c r="F303" s="18" t="s">
        <v>13</v>
      </c>
      <c r="G303" s="192"/>
      <c r="H303" s="285"/>
      <c r="I303" s="278"/>
      <c r="J303" s="282"/>
      <c r="K303" s="389">
        <f t="shared" si="4"/>
        <v>0</v>
      </c>
      <c r="L303" s="314"/>
      <c r="M303" s="287"/>
      <c r="N303" s="278"/>
      <c r="O303" s="278"/>
      <c r="P303" s="282"/>
      <c r="Q303" s="262"/>
      <c r="R303" s="297"/>
      <c r="S303" s="262"/>
      <c r="T303" s="262"/>
      <c r="U303" s="262"/>
      <c r="V303" s="282"/>
      <c r="W303" s="282"/>
      <c r="X303" s="277"/>
    </row>
    <row r="304" spans="1:24" x14ac:dyDescent="0.25">
      <c r="A304" s="14">
        <v>299</v>
      </c>
      <c r="B304" s="15" t="s">
        <v>142</v>
      </c>
      <c r="C304" s="16" t="s">
        <v>49</v>
      </c>
      <c r="D304" s="17">
        <v>2025</v>
      </c>
      <c r="E304" s="16" t="s">
        <v>14</v>
      </c>
      <c r="F304" s="18" t="s">
        <v>15</v>
      </c>
      <c r="G304" s="192"/>
      <c r="H304" s="285"/>
      <c r="I304" s="278"/>
      <c r="J304" s="282"/>
      <c r="K304" s="389">
        <f t="shared" si="4"/>
        <v>0</v>
      </c>
      <c r="L304" s="314"/>
      <c r="M304" s="287"/>
      <c r="N304" s="278"/>
      <c r="O304" s="278"/>
      <c r="P304" s="282"/>
      <c r="Q304" s="262"/>
      <c r="R304" s="297"/>
      <c r="S304" s="262"/>
      <c r="T304" s="262"/>
      <c r="U304" s="262"/>
      <c r="V304" s="282"/>
      <c r="W304" s="282"/>
      <c r="X304" s="277"/>
    </row>
    <row r="305" spans="1:24" x14ac:dyDescent="0.25">
      <c r="A305" s="14">
        <v>300</v>
      </c>
      <c r="B305" s="15" t="s">
        <v>142</v>
      </c>
      <c r="C305" s="16" t="s">
        <v>49</v>
      </c>
      <c r="D305" s="17">
        <v>2025</v>
      </c>
      <c r="E305" s="16" t="s">
        <v>16</v>
      </c>
      <c r="F305" s="18" t="s">
        <v>17</v>
      </c>
      <c r="G305" s="192"/>
      <c r="H305" s="285"/>
      <c r="I305" s="278"/>
      <c r="J305" s="282"/>
      <c r="K305" s="389">
        <f t="shared" si="4"/>
        <v>0</v>
      </c>
      <c r="L305" s="314"/>
      <c r="M305" s="287"/>
      <c r="N305" s="278"/>
      <c r="O305" s="278"/>
      <c r="P305" s="282"/>
      <c r="Q305" s="262"/>
      <c r="R305" s="297"/>
      <c r="S305" s="262"/>
      <c r="T305" s="262"/>
      <c r="U305" s="262"/>
      <c r="V305" s="282"/>
      <c r="W305" s="282"/>
      <c r="X305" s="277"/>
    </row>
    <row r="306" spans="1:24" x14ac:dyDescent="0.25">
      <c r="A306" s="14">
        <v>301</v>
      </c>
      <c r="B306" s="15" t="s">
        <v>142</v>
      </c>
      <c r="C306" s="16" t="s">
        <v>49</v>
      </c>
      <c r="D306" s="17">
        <v>2025</v>
      </c>
      <c r="E306" s="16" t="s">
        <v>18</v>
      </c>
      <c r="F306" s="18" t="s">
        <v>19</v>
      </c>
      <c r="G306" s="192"/>
      <c r="H306" s="285"/>
      <c r="I306" s="278"/>
      <c r="J306" s="282"/>
      <c r="K306" s="389">
        <f t="shared" si="4"/>
        <v>0</v>
      </c>
      <c r="L306" s="314"/>
      <c r="M306" s="287"/>
      <c r="N306" s="278"/>
      <c r="O306" s="278"/>
      <c r="P306" s="282"/>
      <c r="Q306" s="262"/>
      <c r="R306" s="297"/>
      <c r="S306" s="262"/>
      <c r="T306" s="262"/>
      <c r="U306" s="262"/>
      <c r="V306" s="282"/>
      <c r="W306" s="282"/>
      <c r="X306" s="277"/>
    </row>
    <row r="307" spans="1:24" x14ac:dyDescent="0.25">
      <c r="A307" s="14">
        <v>302</v>
      </c>
      <c r="B307" s="15" t="s">
        <v>142</v>
      </c>
      <c r="C307" s="16" t="s">
        <v>49</v>
      </c>
      <c r="D307" s="17">
        <v>2025</v>
      </c>
      <c r="E307" s="16" t="s">
        <v>20</v>
      </c>
      <c r="F307" s="18" t="s">
        <v>21</v>
      </c>
      <c r="G307" s="192"/>
      <c r="H307" s="285"/>
      <c r="I307" s="278"/>
      <c r="J307" s="282"/>
      <c r="K307" s="389">
        <f t="shared" si="4"/>
        <v>0</v>
      </c>
      <c r="L307" s="314"/>
      <c r="M307" s="287"/>
      <c r="N307" s="278"/>
      <c r="O307" s="278"/>
      <c r="P307" s="282"/>
      <c r="Q307" s="262"/>
      <c r="R307" s="297"/>
      <c r="S307" s="262"/>
      <c r="T307" s="262"/>
      <c r="U307" s="262"/>
      <c r="V307" s="282"/>
      <c r="W307" s="282"/>
      <c r="X307" s="277"/>
    </row>
    <row r="308" spans="1:24" x14ac:dyDescent="0.25">
      <c r="A308" s="14">
        <v>303</v>
      </c>
      <c r="B308" s="15" t="s">
        <v>142</v>
      </c>
      <c r="C308" s="16" t="s">
        <v>49</v>
      </c>
      <c r="D308" s="17">
        <v>2025</v>
      </c>
      <c r="E308" s="16" t="s">
        <v>22</v>
      </c>
      <c r="F308" s="18" t="s">
        <v>23</v>
      </c>
      <c r="G308" s="192"/>
      <c r="H308" s="285"/>
      <c r="I308" s="278"/>
      <c r="J308" s="282"/>
      <c r="K308" s="389">
        <f t="shared" si="4"/>
        <v>0</v>
      </c>
      <c r="L308" s="314"/>
      <c r="M308" s="287"/>
      <c r="N308" s="278"/>
      <c r="O308" s="278"/>
      <c r="P308" s="282"/>
      <c r="Q308" s="262"/>
      <c r="R308" s="297"/>
      <c r="S308" s="262"/>
      <c r="T308" s="262"/>
      <c r="U308" s="262"/>
      <c r="V308" s="282"/>
      <c r="W308" s="282"/>
      <c r="X308" s="277"/>
    </row>
    <row r="309" spans="1:24" x14ac:dyDescent="0.25">
      <c r="A309" s="14">
        <v>304</v>
      </c>
      <c r="B309" s="15" t="s">
        <v>142</v>
      </c>
      <c r="C309" s="16" t="s">
        <v>49</v>
      </c>
      <c r="D309" s="17">
        <v>2025</v>
      </c>
      <c r="E309" s="16" t="s">
        <v>24</v>
      </c>
      <c r="F309" s="18" t="s">
        <v>25</v>
      </c>
      <c r="G309" s="192"/>
      <c r="H309" s="285"/>
      <c r="I309" s="278"/>
      <c r="J309" s="282"/>
      <c r="K309" s="389">
        <f t="shared" si="4"/>
        <v>0</v>
      </c>
      <c r="L309" s="314"/>
      <c r="M309" s="287"/>
      <c r="N309" s="278"/>
      <c r="O309" s="278"/>
      <c r="P309" s="282"/>
      <c r="Q309" s="262"/>
      <c r="R309" s="297"/>
      <c r="S309" s="262"/>
      <c r="T309" s="262"/>
      <c r="U309" s="262"/>
      <c r="V309" s="282"/>
      <c r="W309" s="282"/>
      <c r="X309" s="277"/>
    </row>
    <row r="310" spans="1:24" x14ac:dyDescent="0.25">
      <c r="A310" s="14">
        <v>305</v>
      </c>
      <c r="B310" s="15" t="s">
        <v>142</v>
      </c>
      <c r="C310" s="16" t="s">
        <v>49</v>
      </c>
      <c r="D310" s="17">
        <v>2025</v>
      </c>
      <c r="E310" s="16" t="s">
        <v>26</v>
      </c>
      <c r="F310" s="18" t="s">
        <v>27</v>
      </c>
      <c r="G310" s="192"/>
      <c r="H310" s="285"/>
      <c r="I310" s="278"/>
      <c r="J310" s="282"/>
      <c r="K310" s="389">
        <f t="shared" si="4"/>
        <v>0</v>
      </c>
      <c r="L310" s="314"/>
      <c r="M310" s="287"/>
      <c r="N310" s="278"/>
      <c r="O310" s="278"/>
      <c r="P310" s="282"/>
      <c r="Q310" s="262"/>
      <c r="R310" s="297"/>
      <c r="S310" s="262"/>
      <c r="T310" s="262"/>
      <c r="U310" s="262"/>
      <c r="V310" s="282"/>
      <c r="W310" s="282"/>
      <c r="X310" s="277"/>
    </row>
    <row r="311" spans="1:24" x14ac:dyDescent="0.25">
      <c r="A311" s="14">
        <v>306</v>
      </c>
      <c r="B311" s="15" t="s">
        <v>142</v>
      </c>
      <c r="C311" s="16" t="s">
        <v>49</v>
      </c>
      <c r="D311" s="17">
        <v>2025</v>
      </c>
      <c r="E311" s="16" t="s">
        <v>28</v>
      </c>
      <c r="F311" s="18" t="s">
        <v>29</v>
      </c>
      <c r="G311" s="192"/>
      <c r="H311" s="285"/>
      <c r="I311" s="278"/>
      <c r="J311" s="282"/>
      <c r="K311" s="389">
        <f t="shared" si="4"/>
        <v>0</v>
      </c>
      <c r="L311" s="314"/>
      <c r="M311" s="287"/>
      <c r="N311" s="278"/>
      <c r="O311" s="278"/>
      <c r="P311" s="282"/>
      <c r="Q311" s="262"/>
      <c r="R311" s="297"/>
      <c r="S311" s="262"/>
      <c r="T311" s="262"/>
      <c r="U311" s="262"/>
      <c r="V311" s="282"/>
      <c r="W311" s="282"/>
      <c r="X311" s="277"/>
    </row>
    <row r="312" spans="1:24" x14ac:dyDescent="0.25">
      <c r="A312" s="14">
        <v>307</v>
      </c>
      <c r="B312" s="15" t="s">
        <v>142</v>
      </c>
      <c r="C312" s="16" t="s">
        <v>49</v>
      </c>
      <c r="D312" s="17">
        <v>2025</v>
      </c>
      <c r="E312" s="16" t="s">
        <v>30</v>
      </c>
      <c r="F312" s="18" t="s">
        <v>31</v>
      </c>
      <c r="G312" s="192"/>
      <c r="H312" s="285"/>
      <c r="I312" s="278"/>
      <c r="J312" s="282"/>
      <c r="K312" s="389">
        <f t="shared" si="4"/>
        <v>0</v>
      </c>
      <c r="L312" s="314"/>
      <c r="M312" s="287"/>
      <c r="N312" s="278"/>
      <c r="O312" s="278"/>
      <c r="P312" s="282"/>
      <c r="Q312" s="262"/>
      <c r="R312" s="297"/>
      <c r="S312" s="262"/>
      <c r="T312" s="262"/>
      <c r="U312" s="262"/>
      <c r="V312" s="282"/>
      <c r="W312" s="282"/>
      <c r="X312" s="277"/>
    </row>
    <row r="313" spans="1:24" x14ac:dyDescent="0.25">
      <c r="A313" s="14">
        <v>308</v>
      </c>
      <c r="B313" s="15" t="s">
        <v>142</v>
      </c>
      <c r="C313" s="16" t="s">
        <v>49</v>
      </c>
      <c r="D313" s="17">
        <v>2025</v>
      </c>
      <c r="E313" s="16" t="s">
        <v>32</v>
      </c>
      <c r="F313" s="18" t="s">
        <v>33</v>
      </c>
      <c r="G313" s="192"/>
      <c r="H313" s="285"/>
      <c r="I313" s="278"/>
      <c r="J313" s="282"/>
      <c r="K313" s="389">
        <f t="shared" si="4"/>
        <v>0</v>
      </c>
      <c r="L313" s="314"/>
      <c r="M313" s="287"/>
      <c r="N313" s="278"/>
      <c r="O313" s="278"/>
      <c r="P313" s="282"/>
      <c r="Q313" s="262"/>
      <c r="R313" s="297"/>
      <c r="S313" s="262"/>
      <c r="T313" s="262"/>
      <c r="U313" s="262"/>
      <c r="V313" s="282"/>
      <c r="W313" s="282"/>
      <c r="X313" s="277"/>
    </row>
    <row r="314" spans="1:24" x14ac:dyDescent="0.25">
      <c r="A314" s="14">
        <v>309</v>
      </c>
      <c r="B314" s="15" t="s">
        <v>142</v>
      </c>
      <c r="C314" s="16" t="s">
        <v>49</v>
      </c>
      <c r="D314" s="17">
        <v>2025</v>
      </c>
      <c r="E314" s="16" t="s">
        <v>34</v>
      </c>
      <c r="F314" s="18" t="s">
        <v>35</v>
      </c>
      <c r="G314" s="192"/>
      <c r="H314" s="285"/>
      <c r="I314" s="278"/>
      <c r="J314" s="282"/>
      <c r="K314" s="389">
        <f t="shared" si="4"/>
        <v>0</v>
      </c>
      <c r="L314" s="314"/>
      <c r="M314" s="287"/>
      <c r="N314" s="278"/>
      <c r="O314" s="278"/>
      <c r="P314" s="282"/>
      <c r="Q314" s="262"/>
      <c r="R314" s="297"/>
      <c r="S314" s="262"/>
      <c r="T314" s="262"/>
      <c r="U314" s="262"/>
      <c r="V314" s="282"/>
      <c r="W314" s="282"/>
      <c r="X314" s="277"/>
    </row>
    <row r="315" spans="1:24" x14ac:dyDescent="0.25">
      <c r="A315" s="14">
        <v>310</v>
      </c>
      <c r="B315" s="15" t="s">
        <v>142</v>
      </c>
      <c r="C315" s="16" t="s">
        <v>49</v>
      </c>
      <c r="D315" s="17">
        <v>2025</v>
      </c>
      <c r="E315" s="16" t="s">
        <v>36</v>
      </c>
      <c r="F315" s="18" t="s">
        <v>37</v>
      </c>
      <c r="G315" s="192"/>
      <c r="H315" s="285"/>
      <c r="I315" s="278"/>
      <c r="J315" s="282"/>
      <c r="K315" s="389">
        <f t="shared" si="4"/>
        <v>0</v>
      </c>
      <c r="L315" s="314"/>
      <c r="M315" s="287"/>
      <c r="N315" s="278"/>
      <c r="O315" s="278"/>
      <c r="P315" s="282"/>
      <c r="Q315" s="262"/>
      <c r="R315" s="297"/>
      <c r="S315" s="262"/>
      <c r="T315" s="262"/>
      <c r="U315" s="262"/>
      <c r="V315" s="282"/>
      <c r="W315" s="282"/>
      <c r="X315" s="277"/>
    </row>
    <row r="316" spans="1:24" x14ac:dyDescent="0.25">
      <c r="A316" s="14">
        <v>311</v>
      </c>
      <c r="B316" s="15" t="s">
        <v>142</v>
      </c>
      <c r="C316" s="16" t="s">
        <v>49</v>
      </c>
      <c r="D316" s="17">
        <v>2025</v>
      </c>
      <c r="E316" s="16" t="s">
        <v>38</v>
      </c>
      <c r="F316" s="18" t="s">
        <v>39</v>
      </c>
      <c r="G316" s="192"/>
      <c r="H316" s="285"/>
      <c r="I316" s="278"/>
      <c r="J316" s="282"/>
      <c r="K316" s="389">
        <f t="shared" si="4"/>
        <v>0</v>
      </c>
      <c r="L316" s="314"/>
      <c r="M316" s="287"/>
      <c r="N316" s="278"/>
      <c r="O316" s="278"/>
      <c r="P316" s="282"/>
      <c r="Q316" s="262"/>
      <c r="R316" s="297"/>
      <c r="S316" s="262"/>
      <c r="T316" s="262"/>
      <c r="U316" s="262"/>
      <c r="V316" s="282"/>
      <c r="W316" s="282"/>
      <c r="X316" s="277"/>
    </row>
    <row r="317" spans="1:24" x14ac:dyDescent="0.25">
      <c r="A317" s="14">
        <v>312</v>
      </c>
      <c r="B317" s="15" t="s">
        <v>142</v>
      </c>
      <c r="C317" s="16" t="s">
        <v>49</v>
      </c>
      <c r="D317" s="17">
        <v>2025</v>
      </c>
      <c r="E317" s="16" t="s">
        <v>40</v>
      </c>
      <c r="F317" s="18" t="s">
        <v>41</v>
      </c>
      <c r="G317" s="192"/>
      <c r="H317" s="285"/>
      <c r="I317" s="278"/>
      <c r="J317" s="282"/>
      <c r="K317" s="389">
        <f t="shared" si="4"/>
        <v>0</v>
      </c>
      <c r="L317" s="314"/>
      <c r="M317" s="287"/>
      <c r="N317" s="278"/>
      <c r="O317" s="278"/>
      <c r="P317" s="282"/>
      <c r="Q317" s="262"/>
      <c r="R317" s="297"/>
      <c r="S317" s="262"/>
      <c r="T317" s="262"/>
      <c r="U317" s="262"/>
      <c r="V317" s="282"/>
      <c r="W317" s="282"/>
      <c r="X317" s="277"/>
    </row>
    <row r="318" spans="1:24" x14ac:dyDescent="0.25">
      <c r="A318" s="14">
        <v>313</v>
      </c>
      <c r="B318" s="15" t="s">
        <v>142</v>
      </c>
      <c r="C318" s="16" t="s">
        <v>49</v>
      </c>
      <c r="D318" s="17">
        <v>2025</v>
      </c>
      <c r="E318" s="16" t="s">
        <v>42</v>
      </c>
      <c r="F318" s="18" t="s">
        <v>43</v>
      </c>
      <c r="G318" s="192"/>
      <c r="H318" s="285"/>
      <c r="I318" s="278"/>
      <c r="J318" s="282"/>
      <c r="K318" s="389">
        <f t="shared" si="4"/>
        <v>0</v>
      </c>
      <c r="L318" s="314"/>
      <c r="M318" s="287"/>
      <c r="N318" s="278"/>
      <c r="O318" s="278"/>
      <c r="P318" s="282"/>
      <c r="Q318" s="262"/>
      <c r="R318" s="297"/>
      <c r="S318" s="262"/>
      <c r="T318" s="262"/>
      <c r="U318" s="262"/>
      <c r="V318" s="282"/>
      <c r="W318" s="282"/>
      <c r="X318" s="277"/>
    </row>
    <row r="319" spans="1:24" x14ac:dyDescent="0.25">
      <c r="A319" s="14">
        <v>314</v>
      </c>
      <c r="B319" s="15" t="s">
        <v>142</v>
      </c>
      <c r="C319" s="16" t="s">
        <v>49</v>
      </c>
      <c r="D319" s="17">
        <v>2025</v>
      </c>
      <c r="E319" s="16" t="s">
        <v>44</v>
      </c>
      <c r="F319" s="18" t="s">
        <v>45</v>
      </c>
      <c r="G319" s="192"/>
      <c r="H319" s="285"/>
      <c r="I319" s="278"/>
      <c r="J319" s="282"/>
      <c r="K319" s="389">
        <f t="shared" si="4"/>
        <v>0</v>
      </c>
      <c r="L319" s="314"/>
      <c r="M319" s="287"/>
      <c r="N319" s="278"/>
      <c r="O319" s="278"/>
      <c r="P319" s="282"/>
      <c r="Q319" s="262"/>
      <c r="R319" s="297"/>
      <c r="S319" s="262"/>
      <c r="T319" s="262"/>
      <c r="U319" s="262"/>
      <c r="V319" s="282"/>
      <c r="W319" s="282"/>
      <c r="X319" s="277"/>
    </row>
    <row r="320" spans="1:24" x14ac:dyDescent="0.25">
      <c r="A320" s="14">
        <v>315</v>
      </c>
      <c r="B320" s="15" t="s">
        <v>142</v>
      </c>
      <c r="C320" s="16" t="s">
        <v>49</v>
      </c>
      <c r="D320" s="17">
        <v>2025</v>
      </c>
      <c r="E320" s="16" t="s">
        <v>46</v>
      </c>
      <c r="F320" s="18" t="s">
        <v>47</v>
      </c>
      <c r="G320" s="192"/>
      <c r="H320" s="285"/>
      <c r="I320" s="278"/>
      <c r="J320" s="282"/>
      <c r="K320" s="389">
        <f t="shared" si="4"/>
        <v>0</v>
      </c>
      <c r="L320" s="314"/>
      <c r="M320" s="287"/>
      <c r="N320" s="278"/>
      <c r="O320" s="278"/>
      <c r="P320" s="282"/>
      <c r="Q320" s="262"/>
      <c r="R320" s="297"/>
      <c r="S320" s="262"/>
      <c r="T320" s="262"/>
      <c r="U320" s="262"/>
      <c r="V320" s="282"/>
      <c r="W320" s="282"/>
      <c r="X320" s="277"/>
    </row>
    <row r="321" spans="1:24" x14ac:dyDescent="0.25">
      <c r="A321" s="14">
        <v>316</v>
      </c>
      <c r="B321" s="15" t="s">
        <v>142</v>
      </c>
      <c r="C321" s="16" t="s">
        <v>49</v>
      </c>
      <c r="D321" s="17">
        <v>2025</v>
      </c>
      <c r="E321" s="16" t="s">
        <v>125</v>
      </c>
      <c r="F321" s="18" t="s">
        <v>127</v>
      </c>
      <c r="G321" s="193"/>
      <c r="H321" s="285"/>
      <c r="I321" s="298"/>
      <c r="J321" s="299"/>
      <c r="K321" s="390">
        <f t="shared" si="4"/>
        <v>0</v>
      </c>
      <c r="L321" s="314"/>
      <c r="M321" s="287"/>
      <c r="N321" s="298"/>
      <c r="O321" s="298"/>
      <c r="P321" s="299"/>
      <c r="Q321" s="300"/>
      <c r="R321" s="301"/>
      <c r="S321" s="300"/>
      <c r="T321" s="300"/>
      <c r="U321" s="300"/>
      <c r="V321" s="299"/>
      <c r="W321" s="299"/>
      <c r="X321" s="302"/>
    </row>
    <row r="322" spans="1:24" x14ac:dyDescent="0.25">
      <c r="A322" s="14">
        <v>317</v>
      </c>
      <c r="B322" s="15" t="s">
        <v>142</v>
      </c>
      <c r="C322" s="16" t="s">
        <v>49</v>
      </c>
      <c r="D322" s="17">
        <v>2025</v>
      </c>
      <c r="E322" s="16" t="s">
        <v>125</v>
      </c>
      <c r="F322" s="18" t="s">
        <v>126</v>
      </c>
      <c r="G322" s="193"/>
      <c r="H322" s="285"/>
      <c r="I322" s="298"/>
      <c r="J322" s="299"/>
      <c r="K322" s="390">
        <f t="shared" si="4"/>
        <v>0</v>
      </c>
      <c r="L322" s="314"/>
      <c r="M322" s="287"/>
      <c r="N322" s="298"/>
      <c r="O322" s="298"/>
      <c r="P322" s="299"/>
      <c r="Q322" s="300"/>
      <c r="R322" s="301"/>
      <c r="S322" s="300"/>
      <c r="T322" s="300"/>
      <c r="U322" s="300"/>
      <c r="V322" s="299"/>
      <c r="W322" s="299"/>
      <c r="X322" s="302"/>
    </row>
    <row r="323" spans="1:24" x14ac:dyDescent="0.25">
      <c r="A323" s="14">
        <v>318</v>
      </c>
      <c r="B323" s="27" t="s">
        <v>142</v>
      </c>
      <c r="C323" s="28" t="s">
        <v>49</v>
      </c>
      <c r="D323" s="29">
        <v>2025</v>
      </c>
      <c r="E323" s="28" t="s">
        <v>125</v>
      </c>
      <c r="F323" s="19" t="s">
        <v>124</v>
      </c>
      <c r="G323" s="193"/>
      <c r="H323" s="285"/>
      <c r="I323" s="298"/>
      <c r="J323" s="299"/>
      <c r="K323" s="390">
        <f t="shared" si="4"/>
        <v>0</v>
      </c>
      <c r="L323" s="197"/>
      <c r="M323" s="287"/>
      <c r="N323" s="199"/>
      <c r="O323" s="199"/>
      <c r="P323" s="200"/>
      <c r="Q323" s="201"/>
      <c r="R323" s="202"/>
      <c r="S323" s="201"/>
      <c r="T323" s="201"/>
      <c r="U323" s="201"/>
      <c r="V323" s="200"/>
      <c r="W323" s="200"/>
      <c r="X323" s="203"/>
    </row>
    <row r="324" spans="1:24" ht="15.75" thickBot="1" x14ac:dyDescent="0.3">
      <c r="A324" s="14">
        <v>319</v>
      </c>
      <c r="B324" s="61" t="s">
        <v>142</v>
      </c>
      <c r="C324" s="62" t="s">
        <v>49</v>
      </c>
      <c r="D324" s="63">
        <v>2025</v>
      </c>
      <c r="E324" s="64" t="s">
        <v>125</v>
      </c>
      <c r="F324" s="65" t="s">
        <v>132</v>
      </c>
      <c r="G324" s="194"/>
      <c r="H324" s="271"/>
      <c r="I324" s="312"/>
      <c r="J324" s="313"/>
      <c r="K324" s="391">
        <f t="shared" si="4"/>
        <v>0</v>
      </c>
      <c r="L324" s="198"/>
      <c r="M324" s="272"/>
      <c r="N324" s="204"/>
      <c r="O324" s="204"/>
      <c r="P324" s="205"/>
      <c r="Q324" s="206"/>
      <c r="R324" s="207"/>
      <c r="S324" s="206"/>
      <c r="T324" s="206"/>
      <c r="U324" s="206"/>
      <c r="V324" s="205"/>
      <c r="W324" s="205"/>
      <c r="X324" s="208"/>
    </row>
    <row r="325" spans="1:24" x14ac:dyDescent="0.25">
      <c r="A325" s="14">
        <v>320</v>
      </c>
      <c r="B325" s="49" t="s">
        <v>142</v>
      </c>
      <c r="C325" s="50" t="s">
        <v>49</v>
      </c>
      <c r="D325" s="51">
        <v>2035</v>
      </c>
      <c r="E325" s="75" t="s">
        <v>125</v>
      </c>
      <c r="F325" s="76" t="s">
        <v>141</v>
      </c>
      <c r="G325" s="191"/>
      <c r="H325" s="311"/>
      <c r="I325" s="181">
        <f>SUM(I326,I329,I332,I355,I356)</f>
        <v>0</v>
      </c>
      <c r="J325" s="181">
        <f>SUM(J326,J329,J332,J355,J356)</f>
        <v>0</v>
      </c>
      <c r="K325" s="388">
        <f t="shared" ref="K325:K388" si="5">SUM(I325:J325)</f>
        <v>0</v>
      </c>
      <c r="L325" s="191"/>
      <c r="M325" s="181">
        <f>SUM(M326,M329,M332,M355,M356)</f>
        <v>0</v>
      </c>
      <c r="N325" s="181">
        <f>SUM(N326,N329,N332)</f>
        <v>0</v>
      </c>
      <c r="O325" s="181">
        <f>SUM(O326,O329,O332)</f>
        <v>0</v>
      </c>
      <c r="P325" s="181">
        <f>SUM(P326,P329,P332)</f>
        <v>0</v>
      </c>
      <c r="Q325" s="224"/>
      <c r="R325" s="225"/>
      <c r="S325" s="224"/>
      <c r="T325" s="224"/>
      <c r="U325" s="224"/>
      <c r="V325" s="181">
        <f>SUM(V326,V329,V332)</f>
        <v>0</v>
      </c>
      <c r="W325" s="181">
        <f>SUM(W326,W329,W332,W355,W356)</f>
        <v>0</v>
      </c>
      <c r="X325" s="189">
        <f>SUM(X326,X329,X332,X355,X356)</f>
        <v>0</v>
      </c>
    </row>
    <row r="326" spans="1:24" x14ac:dyDescent="0.25">
      <c r="A326" s="14">
        <v>321</v>
      </c>
      <c r="B326" s="27" t="s">
        <v>142</v>
      </c>
      <c r="C326" s="28" t="s">
        <v>49</v>
      </c>
      <c r="D326" s="29">
        <v>2035</v>
      </c>
      <c r="E326" s="28" t="s">
        <v>125</v>
      </c>
      <c r="F326" s="19" t="s">
        <v>123</v>
      </c>
      <c r="G326" s="192"/>
      <c r="H326" s="285"/>
      <c r="I326" s="185">
        <f>SUM(I327:I328)</f>
        <v>0</v>
      </c>
      <c r="J326" s="185">
        <f>SUM(J327:J328)</f>
        <v>0</v>
      </c>
      <c r="K326" s="389">
        <f t="shared" si="5"/>
        <v>0</v>
      </c>
      <c r="L326" s="192"/>
      <c r="M326" s="314"/>
      <c r="N326" s="185">
        <f>SUM(N327:N328)</f>
        <v>0</v>
      </c>
      <c r="O326" s="185">
        <f>SUM(O327:O328)</f>
        <v>0</v>
      </c>
      <c r="P326" s="185">
        <f>SUM(P327:P328)</f>
        <v>0</v>
      </c>
      <c r="Q326" s="328">
        <f>IF($K326=0,0,SUMPRODUCT($K327:$K328,Q327:Q328)/SUM($K327:$K328))</f>
        <v>0</v>
      </c>
      <c r="R326" s="328">
        <f>IF($K326=0,0,SUMPRODUCT($K327:$K328,R327:R328)/SUM($K327:$K328))</f>
        <v>0</v>
      </c>
      <c r="S326" s="328">
        <f>IF($K326=0,0,SUMPRODUCT($K327:$K328,S327:S328)/SUM($K327:$K328))</f>
        <v>0</v>
      </c>
      <c r="T326" s="328">
        <f>IF($K326=0,0,SUMPRODUCT($K327:$K328,T327:T328)/SUM($K327:$K328))</f>
        <v>0</v>
      </c>
      <c r="U326" s="328">
        <f>IF($K326=0,0,SUMPRODUCT($K327:$K328,U327:U328)/SUM($K327:$K328))</f>
        <v>0</v>
      </c>
      <c r="V326" s="185">
        <f>SUM(V327:V328)</f>
        <v>0</v>
      </c>
      <c r="W326" s="185">
        <f>SUM(W327:W328)</f>
        <v>0</v>
      </c>
      <c r="X326" s="160">
        <f>SUM(X327:X328)</f>
        <v>0</v>
      </c>
    </row>
    <row r="327" spans="1:24" x14ac:dyDescent="0.25">
      <c r="A327" s="14">
        <v>322</v>
      </c>
      <c r="B327" s="15" t="s">
        <v>142</v>
      </c>
      <c r="C327" s="16" t="s">
        <v>49</v>
      </c>
      <c r="D327" s="17">
        <v>2035</v>
      </c>
      <c r="E327" s="28" t="s">
        <v>125</v>
      </c>
      <c r="F327" s="18" t="s">
        <v>121</v>
      </c>
      <c r="G327" s="192"/>
      <c r="H327" s="285"/>
      <c r="I327" s="278"/>
      <c r="J327" s="282"/>
      <c r="K327" s="389">
        <f t="shared" si="5"/>
        <v>0</v>
      </c>
      <c r="L327" s="197"/>
      <c r="M327" s="196"/>
      <c r="N327" s="278"/>
      <c r="O327" s="278"/>
      <c r="P327" s="282"/>
      <c r="Q327" s="262"/>
      <c r="R327" s="262"/>
      <c r="S327" s="262"/>
      <c r="T327" s="262"/>
      <c r="U327" s="262"/>
      <c r="V327" s="282"/>
      <c r="W327" s="282"/>
      <c r="X327" s="277"/>
    </row>
    <row r="328" spans="1:24" x14ac:dyDescent="0.25">
      <c r="A328" s="14">
        <v>323</v>
      </c>
      <c r="B328" s="15" t="s">
        <v>142</v>
      </c>
      <c r="C328" s="16" t="s">
        <v>49</v>
      </c>
      <c r="D328" s="17">
        <v>2035</v>
      </c>
      <c r="E328" s="28" t="s">
        <v>125</v>
      </c>
      <c r="F328" s="18" t="s">
        <v>122</v>
      </c>
      <c r="G328" s="192"/>
      <c r="H328" s="285"/>
      <c r="I328" s="278"/>
      <c r="J328" s="282"/>
      <c r="K328" s="389">
        <f t="shared" si="5"/>
        <v>0</v>
      </c>
      <c r="L328" s="197"/>
      <c r="M328" s="196"/>
      <c r="N328" s="278"/>
      <c r="O328" s="278"/>
      <c r="P328" s="282"/>
      <c r="Q328" s="262"/>
      <c r="R328" s="262"/>
      <c r="S328" s="262"/>
      <c r="T328" s="262"/>
      <c r="U328" s="262"/>
      <c r="V328" s="282"/>
      <c r="W328" s="282"/>
      <c r="X328" s="277"/>
    </row>
    <row r="329" spans="1:24" x14ac:dyDescent="0.25">
      <c r="A329" s="14">
        <v>324</v>
      </c>
      <c r="B329" s="27" t="s">
        <v>142</v>
      </c>
      <c r="C329" s="28" t="s">
        <v>49</v>
      </c>
      <c r="D329" s="29">
        <v>2035</v>
      </c>
      <c r="E329" s="16" t="s">
        <v>125</v>
      </c>
      <c r="F329" s="138" t="s">
        <v>222</v>
      </c>
      <c r="G329" s="192"/>
      <c r="H329" s="285"/>
      <c r="I329" s="185">
        <f>SUM(I330:I331)</f>
        <v>0</v>
      </c>
      <c r="J329" s="185">
        <f>SUM(J330:J331)</f>
        <v>0</v>
      </c>
      <c r="K329" s="389">
        <f t="shared" si="5"/>
        <v>0</v>
      </c>
      <c r="L329" s="192"/>
      <c r="M329" s="314"/>
      <c r="N329" s="185">
        <f>SUM(N330:N331)</f>
        <v>0</v>
      </c>
      <c r="O329" s="185">
        <f>SUM(O330:O331)</f>
        <v>0</v>
      </c>
      <c r="P329" s="185">
        <f>SUM(P330:P331)</f>
        <v>0</v>
      </c>
      <c r="Q329" s="328">
        <f>IF($K329=0,0,SUMPRODUCT($K330:$K331,Q330:Q331)/SUM($K330:$K331))</f>
        <v>0</v>
      </c>
      <c r="R329" s="328">
        <f>IF($K329=0,0,SUMPRODUCT($K330:$K331,R330:R331)/SUM($K330:$K331))</f>
        <v>0</v>
      </c>
      <c r="S329" s="328">
        <f>IF($K329=0,0,SUMPRODUCT($K330:$K331,S330:S331)/SUM($K330:$K331))</f>
        <v>0</v>
      </c>
      <c r="T329" s="328">
        <f>IF($K329=0,0,SUMPRODUCT($K330:$K331,T330:T331)/SUM($K330:$K331))</f>
        <v>0</v>
      </c>
      <c r="U329" s="328">
        <f>IF($K329=0,0,SUMPRODUCT($K330:$K331,U330:U331)/SUM($K330:$K331))</f>
        <v>0</v>
      </c>
      <c r="V329" s="185">
        <f>SUM(V330:V331)</f>
        <v>0</v>
      </c>
      <c r="W329" s="185">
        <f>SUM(W330:W331)</f>
        <v>0</v>
      </c>
      <c r="X329" s="160">
        <f>SUM(X330:X331)</f>
        <v>0</v>
      </c>
    </row>
    <row r="330" spans="1:24" x14ac:dyDescent="0.25">
      <c r="A330" s="14">
        <v>325</v>
      </c>
      <c r="B330" s="15" t="s">
        <v>142</v>
      </c>
      <c r="C330" s="16" t="s">
        <v>49</v>
      </c>
      <c r="D330" s="17">
        <v>2035</v>
      </c>
      <c r="E330" s="16" t="s">
        <v>125</v>
      </c>
      <c r="F330" s="18" t="s">
        <v>223</v>
      </c>
      <c r="G330" s="192"/>
      <c r="H330" s="285"/>
      <c r="I330" s="278"/>
      <c r="J330" s="282"/>
      <c r="K330" s="389">
        <f t="shared" si="5"/>
        <v>0</v>
      </c>
      <c r="L330" s="197"/>
      <c r="M330" s="196"/>
      <c r="N330" s="278"/>
      <c r="O330" s="278"/>
      <c r="P330" s="282"/>
      <c r="Q330" s="262"/>
      <c r="R330" s="262"/>
      <c r="S330" s="262"/>
      <c r="T330" s="262"/>
      <c r="U330" s="262"/>
      <c r="V330" s="282"/>
      <c r="W330" s="282"/>
      <c r="X330" s="277"/>
    </row>
    <row r="331" spans="1:24" x14ac:dyDescent="0.25">
      <c r="A331" s="14">
        <v>326</v>
      </c>
      <c r="B331" s="15" t="s">
        <v>142</v>
      </c>
      <c r="C331" s="16" t="s">
        <v>49</v>
      </c>
      <c r="D331" s="17">
        <v>2035</v>
      </c>
      <c r="E331" s="16" t="s">
        <v>125</v>
      </c>
      <c r="F331" s="18" t="s">
        <v>108</v>
      </c>
      <c r="G331" s="192"/>
      <c r="H331" s="285"/>
      <c r="I331" s="278"/>
      <c r="J331" s="282"/>
      <c r="K331" s="389">
        <f t="shared" si="5"/>
        <v>0</v>
      </c>
      <c r="L331" s="197"/>
      <c r="M331" s="196"/>
      <c r="N331" s="278"/>
      <c r="O331" s="278"/>
      <c r="P331" s="282"/>
      <c r="Q331" s="262"/>
      <c r="R331" s="262"/>
      <c r="S331" s="262"/>
      <c r="T331" s="262"/>
      <c r="U331" s="262"/>
      <c r="V331" s="282"/>
      <c r="W331" s="282"/>
      <c r="X331" s="277"/>
    </row>
    <row r="332" spans="1:24" x14ac:dyDescent="0.25">
      <c r="A332" s="14">
        <v>327</v>
      </c>
      <c r="B332" s="27" t="s">
        <v>142</v>
      </c>
      <c r="C332" s="28" t="s">
        <v>49</v>
      </c>
      <c r="D332" s="29">
        <v>2035</v>
      </c>
      <c r="E332" s="28" t="s">
        <v>125</v>
      </c>
      <c r="F332" s="19" t="s">
        <v>107</v>
      </c>
      <c r="G332" s="192"/>
      <c r="H332" s="285"/>
      <c r="I332" s="185">
        <f>SUM(I333:I354)</f>
        <v>0</v>
      </c>
      <c r="J332" s="185">
        <f>SUM(J333:J354)</f>
        <v>0</v>
      </c>
      <c r="K332" s="389">
        <f t="shared" si="5"/>
        <v>0</v>
      </c>
      <c r="L332" s="185">
        <v>0</v>
      </c>
      <c r="M332" s="185">
        <f>SUM(M333:M354)</f>
        <v>0</v>
      </c>
      <c r="N332" s="185">
        <f>SUM(N333:N354)</f>
        <v>0</v>
      </c>
      <c r="O332" s="185">
        <f>SUM(O333:O354)</f>
        <v>0</v>
      </c>
      <c r="P332" s="185">
        <f>SUM(P333:P354)</f>
        <v>0</v>
      </c>
      <c r="Q332" s="328">
        <f>IF($K332=0,0,SUMPRODUCT($K333:$K354,Q333:Q354)/SUM($K333:$K354))</f>
        <v>0</v>
      </c>
      <c r="R332" s="328">
        <f>IF($K332=0,0,SUMPRODUCT($K333:$K354,R333:R354)/SUM($K333:$K354))</f>
        <v>0</v>
      </c>
      <c r="S332" s="328">
        <f>IF($K332=0,0,SUMPRODUCT($K333:$K354,S333:S354)/SUM($K333:$K354))</f>
        <v>0</v>
      </c>
      <c r="T332" s="328">
        <f>IF($K332=0,0,SUMPRODUCT($K333:$K354,T333:T354)/SUM($K333:$K354))</f>
        <v>0</v>
      </c>
      <c r="U332" s="328">
        <f>IF($K332=0,0,SUMPRODUCT($K333:$K354,U333:U354)/SUM($K333:$K354))</f>
        <v>0</v>
      </c>
      <c r="V332" s="185">
        <f>SUM(V333:V354)</f>
        <v>0</v>
      </c>
      <c r="W332" s="185">
        <f>SUM(W333:W354)</f>
        <v>0</v>
      </c>
      <c r="X332" s="160">
        <f>SUM(X333:X354)</f>
        <v>0</v>
      </c>
    </row>
    <row r="333" spans="1:24" x14ac:dyDescent="0.25">
      <c r="A333" s="14">
        <v>328</v>
      </c>
      <c r="B333" s="15" t="s">
        <v>142</v>
      </c>
      <c r="C333" s="16" t="s">
        <v>49</v>
      </c>
      <c r="D333" s="17">
        <v>2035</v>
      </c>
      <c r="E333" s="16" t="s">
        <v>8</v>
      </c>
      <c r="F333" s="18" t="s">
        <v>9</v>
      </c>
      <c r="G333" s="192"/>
      <c r="H333" s="285"/>
      <c r="I333" s="278"/>
      <c r="J333" s="282"/>
      <c r="K333" s="389">
        <f t="shared" si="5"/>
        <v>0</v>
      </c>
      <c r="L333" s="314"/>
      <c r="M333" s="287"/>
      <c r="N333" s="278"/>
      <c r="O333" s="278"/>
      <c r="P333" s="282"/>
      <c r="Q333" s="262"/>
      <c r="R333" s="297"/>
      <c r="S333" s="262"/>
      <c r="T333" s="262"/>
      <c r="U333" s="262"/>
      <c r="V333" s="282"/>
      <c r="W333" s="282"/>
      <c r="X333" s="277"/>
    </row>
    <row r="334" spans="1:24" x14ac:dyDescent="0.25">
      <c r="A334" s="14">
        <v>329</v>
      </c>
      <c r="B334" s="15" t="s">
        <v>142</v>
      </c>
      <c r="C334" s="16" t="s">
        <v>49</v>
      </c>
      <c r="D334" s="17">
        <v>2035</v>
      </c>
      <c r="E334" s="16" t="s">
        <v>10</v>
      </c>
      <c r="F334" s="18" t="s">
        <v>11</v>
      </c>
      <c r="G334" s="192"/>
      <c r="H334" s="285"/>
      <c r="I334" s="278"/>
      <c r="J334" s="282"/>
      <c r="K334" s="389">
        <f t="shared" si="5"/>
        <v>0</v>
      </c>
      <c r="L334" s="314"/>
      <c r="M334" s="287"/>
      <c r="N334" s="278"/>
      <c r="O334" s="278"/>
      <c r="P334" s="282"/>
      <c r="Q334" s="262"/>
      <c r="R334" s="297"/>
      <c r="S334" s="262"/>
      <c r="T334" s="262"/>
      <c r="U334" s="262"/>
      <c r="V334" s="282"/>
      <c r="W334" s="282"/>
      <c r="X334" s="277"/>
    </row>
    <row r="335" spans="1:24" x14ac:dyDescent="0.25">
      <c r="A335" s="14">
        <v>330</v>
      </c>
      <c r="B335" s="15" t="s">
        <v>142</v>
      </c>
      <c r="C335" s="16" t="s">
        <v>49</v>
      </c>
      <c r="D335" s="17">
        <v>2035</v>
      </c>
      <c r="E335" s="16" t="s">
        <v>12</v>
      </c>
      <c r="F335" s="18" t="s">
        <v>13</v>
      </c>
      <c r="G335" s="192"/>
      <c r="H335" s="285"/>
      <c r="I335" s="278"/>
      <c r="J335" s="282"/>
      <c r="K335" s="389">
        <f t="shared" si="5"/>
        <v>0</v>
      </c>
      <c r="L335" s="314"/>
      <c r="M335" s="287"/>
      <c r="N335" s="278"/>
      <c r="O335" s="278"/>
      <c r="P335" s="282"/>
      <c r="Q335" s="262"/>
      <c r="R335" s="297"/>
      <c r="S335" s="262"/>
      <c r="T335" s="262"/>
      <c r="U335" s="262"/>
      <c r="V335" s="282"/>
      <c r="W335" s="282"/>
      <c r="X335" s="277"/>
    </row>
    <row r="336" spans="1:24" x14ac:dyDescent="0.25">
      <c r="A336" s="14">
        <v>331</v>
      </c>
      <c r="B336" s="15" t="s">
        <v>142</v>
      </c>
      <c r="C336" s="16" t="s">
        <v>49</v>
      </c>
      <c r="D336" s="17">
        <v>2035</v>
      </c>
      <c r="E336" s="16" t="s">
        <v>14</v>
      </c>
      <c r="F336" s="18" t="s">
        <v>15</v>
      </c>
      <c r="G336" s="192"/>
      <c r="H336" s="285"/>
      <c r="I336" s="278"/>
      <c r="J336" s="282"/>
      <c r="K336" s="389">
        <f t="shared" si="5"/>
        <v>0</v>
      </c>
      <c r="L336" s="314"/>
      <c r="M336" s="287"/>
      <c r="N336" s="278"/>
      <c r="O336" s="278"/>
      <c r="P336" s="282"/>
      <c r="Q336" s="262"/>
      <c r="R336" s="297"/>
      <c r="S336" s="262"/>
      <c r="T336" s="262"/>
      <c r="U336" s="262"/>
      <c r="V336" s="282"/>
      <c r="W336" s="282"/>
      <c r="X336" s="277"/>
    </row>
    <row r="337" spans="1:24" x14ac:dyDescent="0.25">
      <c r="A337" s="14">
        <v>332</v>
      </c>
      <c r="B337" s="15" t="s">
        <v>142</v>
      </c>
      <c r="C337" s="16" t="s">
        <v>49</v>
      </c>
      <c r="D337" s="17">
        <v>2035</v>
      </c>
      <c r="E337" s="16" t="s">
        <v>16</v>
      </c>
      <c r="F337" s="18" t="s">
        <v>17</v>
      </c>
      <c r="G337" s="192"/>
      <c r="H337" s="285"/>
      <c r="I337" s="278"/>
      <c r="J337" s="282"/>
      <c r="K337" s="389">
        <f t="shared" si="5"/>
        <v>0</v>
      </c>
      <c r="L337" s="314"/>
      <c r="M337" s="287"/>
      <c r="N337" s="278"/>
      <c r="O337" s="278"/>
      <c r="P337" s="282"/>
      <c r="Q337" s="262"/>
      <c r="R337" s="297"/>
      <c r="S337" s="262"/>
      <c r="T337" s="262"/>
      <c r="U337" s="262"/>
      <c r="V337" s="282"/>
      <c r="W337" s="282"/>
      <c r="X337" s="277"/>
    </row>
    <row r="338" spans="1:24" x14ac:dyDescent="0.25">
      <c r="A338" s="14">
        <v>333</v>
      </c>
      <c r="B338" s="15" t="s">
        <v>142</v>
      </c>
      <c r="C338" s="16" t="s">
        <v>49</v>
      </c>
      <c r="D338" s="17">
        <v>2035</v>
      </c>
      <c r="E338" s="16" t="s">
        <v>18</v>
      </c>
      <c r="F338" s="18" t="s">
        <v>19</v>
      </c>
      <c r="G338" s="192"/>
      <c r="H338" s="285"/>
      <c r="I338" s="278"/>
      <c r="J338" s="282"/>
      <c r="K338" s="389">
        <f t="shared" si="5"/>
        <v>0</v>
      </c>
      <c r="L338" s="314"/>
      <c r="M338" s="287"/>
      <c r="N338" s="278"/>
      <c r="O338" s="278"/>
      <c r="P338" s="282"/>
      <c r="Q338" s="262"/>
      <c r="R338" s="297"/>
      <c r="S338" s="262"/>
      <c r="T338" s="262"/>
      <c r="U338" s="262"/>
      <c r="V338" s="282"/>
      <c r="W338" s="282"/>
      <c r="X338" s="277"/>
    </row>
    <row r="339" spans="1:24" x14ac:dyDescent="0.25">
      <c r="A339" s="14">
        <v>334</v>
      </c>
      <c r="B339" s="15" t="s">
        <v>142</v>
      </c>
      <c r="C339" s="16" t="s">
        <v>49</v>
      </c>
      <c r="D339" s="17">
        <v>2035</v>
      </c>
      <c r="E339" s="16" t="s">
        <v>20</v>
      </c>
      <c r="F339" s="18" t="s">
        <v>21</v>
      </c>
      <c r="G339" s="192"/>
      <c r="H339" s="285"/>
      <c r="I339" s="278"/>
      <c r="J339" s="282"/>
      <c r="K339" s="389">
        <f t="shared" si="5"/>
        <v>0</v>
      </c>
      <c r="L339" s="314"/>
      <c r="M339" s="287"/>
      <c r="N339" s="278"/>
      <c r="O339" s="278"/>
      <c r="P339" s="282"/>
      <c r="Q339" s="262"/>
      <c r="R339" s="297"/>
      <c r="S339" s="262"/>
      <c r="T339" s="262"/>
      <c r="U339" s="262"/>
      <c r="V339" s="282"/>
      <c r="W339" s="282"/>
      <c r="X339" s="277"/>
    </row>
    <row r="340" spans="1:24" x14ac:dyDescent="0.25">
      <c r="A340" s="14">
        <v>335</v>
      </c>
      <c r="B340" s="15" t="s">
        <v>142</v>
      </c>
      <c r="C340" s="16" t="s">
        <v>49</v>
      </c>
      <c r="D340" s="17">
        <v>2035</v>
      </c>
      <c r="E340" s="16" t="s">
        <v>22</v>
      </c>
      <c r="F340" s="18" t="s">
        <v>23</v>
      </c>
      <c r="G340" s="192"/>
      <c r="H340" s="285"/>
      <c r="I340" s="278"/>
      <c r="J340" s="282"/>
      <c r="K340" s="389">
        <f t="shared" si="5"/>
        <v>0</v>
      </c>
      <c r="L340" s="314"/>
      <c r="M340" s="287"/>
      <c r="N340" s="278"/>
      <c r="O340" s="278"/>
      <c r="P340" s="282"/>
      <c r="Q340" s="262"/>
      <c r="R340" s="297"/>
      <c r="S340" s="262"/>
      <c r="T340" s="262"/>
      <c r="U340" s="262"/>
      <c r="V340" s="282"/>
      <c r="W340" s="282"/>
      <c r="X340" s="277"/>
    </row>
    <row r="341" spans="1:24" x14ac:dyDescent="0.25">
      <c r="A341" s="14">
        <v>336</v>
      </c>
      <c r="B341" s="15" t="s">
        <v>142</v>
      </c>
      <c r="C341" s="16" t="s">
        <v>49</v>
      </c>
      <c r="D341" s="17">
        <v>2035</v>
      </c>
      <c r="E341" s="16" t="s">
        <v>24</v>
      </c>
      <c r="F341" s="18" t="s">
        <v>25</v>
      </c>
      <c r="G341" s="192"/>
      <c r="H341" s="285"/>
      <c r="I341" s="278"/>
      <c r="J341" s="282"/>
      <c r="K341" s="389">
        <f t="shared" si="5"/>
        <v>0</v>
      </c>
      <c r="L341" s="314"/>
      <c r="M341" s="287"/>
      <c r="N341" s="278"/>
      <c r="O341" s="278"/>
      <c r="P341" s="282"/>
      <c r="Q341" s="262"/>
      <c r="R341" s="297"/>
      <c r="S341" s="262"/>
      <c r="T341" s="262"/>
      <c r="U341" s="262"/>
      <c r="V341" s="282"/>
      <c r="W341" s="282"/>
      <c r="X341" s="277"/>
    </row>
    <row r="342" spans="1:24" x14ac:dyDescent="0.25">
      <c r="A342" s="14">
        <v>337</v>
      </c>
      <c r="B342" s="15" t="s">
        <v>142</v>
      </c>
      <c r="C342" s="16" t="s">
        <v>49</v>
      </c>
      <c r="D342" s="17">
        <v>2035</v>
      </c>
      <c r="E342" s="16" t="s">
        <v>26</v>
      </c>
      <c r="F342" s="18" t="s">
        <v>27</v>
      </c>
      <c r="G342" s="192"/>
      <c r="H342" s="285"/>
      <c r="I342" s="278"/>
      <c r="J342" s="282"/>
      <c r="K342" s="389">
        <f t="shared" si="5"/>
        <v>0</v>
      </c>
      <c r="L342" s="314"/>
      <c r="M342" s="287"/>
      <c r="N342" s="278"/>
      <c r="O342" s="278"/>
      <c r="P342" s="282"/>
      <c r="Q342" s="262"/>
      <c r="R342" s="297"/>
      <c r="S342" s="262"/>
      <c r="T342" s="262"/>
      <c r="U342" s="262"/>
      <c r="V342" s="282"/>
      <c r="W342" s="282"/>
      <c r="X342" s="277"/>
    </row>
    <row r="343" spans="1:24" x14ac:dyDescent="0.25">
      <c r="A343" s="14">
        <v>338</v>
      </c>
      <c r="B343" s="15" t="s">
        <v>142</v>
      </c>
      <c r="C343" s="16" t="s">
        <v>49</v>
      </c>
      <c r="D343" s="17">
        <v>2035</v>
      </c>
      <c r="E343" s="16" t="s">
        <v>28</v>
      </c>
      <c r="F343" s="18" t="s">
        <v>29</v>
      </c>
      <c r="G343" s="192"/>
      <c r="H343" s="285"/>
      <c r="I343" s="278"/>
      <c r="J343" s="282"/>
      <c r="K343" s="389">
        <f t="shared" si="5"/>
        <v>0</v>
      </c>
      <c r="L343" s="314"/>
      <c r="M343" s="287"/>
      <c r="N343" s="278"/>
      <c r="O343" s="278"/>
      <c r="P343" s="282"/>
      <c r="Q343" s="262"/>
      <c r="R343" s="297"/>
      <c r="S343" s="262"/>
      <c r="T343" s="262"/>
      <c r="U343" s="262"/>
      <c r="V343" s="282"/>
      <c r="W343" s="282"/>
      <c r="X343" s="277"/>
    </row>
    <row r="344" spans="1:24" x14ac:dyDescent="0.25">
      <c r="A344" s="14">
        <v>339</v>
      </c>
      <c r="B344" s="15" t="s">
        <v>142</v>
      </c>
      <c r="C344" s="16" t="s">
        <v>49</v>
      </c>
      <c r="D344" s="17">
        <v>2035</v>
      </c>
      <c r="E344" s="16" t="s">
        <v>30</v>
      </c>
      <c r="F344" s="18" t="s">
        <v>31</v>
      </c>
      <c r="G344" s="192"/>
      <c r="H344" s="285"/>
      <c r="I344" s="278"/>
      <c r="J344" s="282"/>
      <c r="K344" s="389">
        <f t="shared" si="5"/>
        <v>0</v>
      </c>
      <c r="L344" s="314"/>
      <c r="M344" s="287"/>
      <c r="N344" s="278"/>
      <c r="O344" s="278"/>
      <c r="P344" s="282"/>
      <c r="Q344" s="262"/>
      <c r="R344" s="297"/>
      <c r="S344" s="262"/>
      <c r="T344" s="262"/>
      <c r="U344" s="262"/>
      <c r="V344" s="282"/>
      <c r="W344" s="282"/>
      <c r="X344" s="277"/>
    </row>
    <row r="345" spans="1:24" x14ac:dyDescent="0.25">
      <c r="A345" s="14">
        <v>340</v>
      </c>
      <c r="B345" s="15" t="s">
        <v>142</v>
      </c>
      <c r="C345" s="16" t="s">
        <v>49</v>
      </c>
      <c r="D345" s="17">
        <v>2035</v>
      </c>
      <c r="E345" s="16" t="s">
        <v>32</v>
      </c>
      <c r="F345" s="18" t="s">
        <v>33</v>
      </c>
      <c r="G345" s="192"/>
      <c r="H345" s="285"/>
      <c r="I345" s="278"/>
      <c r="J345" s="282"/>
      <c r="K345" s="389">
        <f t="shared" si="5"/>
        <v>0</v>
      </c>
      <c r="L345" s="314"/>
      <c r="M345" s="287"/>
      <c r="N345" s="278"/>
      <c r="O345" s="278"/>
      <c r="P345" s="282"/>
      <c r="Q345" s="262"/>
      <c r="R345" s="297"/>
      <c r="S345" s="262"/>
      <c r="T345" s="262"/>
      <c r="U345" s="262"/>
      <c r="V345" s="282"/>
      <c r="W345" s="282"/>
      <c r="X345" s="277"/>
    </row>
    <row r="346" spans="1:24" x14ac:dyDescent="0.25">
      <c r="A346" s="14">
        <v>341</v>
      </c>
      <c r="B346" s="15" t="s">
        <v>142</v>
      </c>
      <c r="C346" s="16" t="s">
        <v>49</v>
      </c>
      <c r="D346" s="17">
        <v>2035</v>
      </c>
      <c r="E346" s="16" t="s">
        <v>34</v>
      </c>
      <c r="F346" s="18" t="s">
        <v>35</v>
      </c>
      <c r="G346" s="192"/>
      <c r="H346" s="285"/>
      <c r="I346" s="278"/>
      <c r="J346" s="282"/>
      <c r="K346" s="389">
        <f t="shared" si="5"/>
        <v>0</v>
      </c>
      <c r="L346" s="314"/>
      <c r="M346" s="287"/>
      <c r="N346" s="278"/>
      <c r="O346" s="278"/>
      <c r="P346" s="282"/>
      <c r="Q346" s="262"/>
      <c r="R346" s="297"/>
      <c r="S346" s="262"/>
      <c r="T346" s="262"/>
      <c r="U346" s="262"/>
      <c r="V346" s="282"/>
      <c r="W346" s="282"/>
      <c r="X346" s="277"/>
    </row>
    <row r="347" spans="1:24" x14ac:dyDescent="0.25">
      <c r="A347" s="14">
        <v>342</v>
      </c>
      <c r="B347" s="15" t="s">
        <v>142</v>
      </c>
      <c r="C347" s="16" t="s">
        <v>49</v>
      </c>
      <c r="D347" s="17">
        <v>2035</v>
      </c>
      <c r="E347" s="16" t="s">
        <v>36</v>
      </c>
      <c r="F347" s="18" t="s">
        <v>37</v>
      </c>
      <c r="G347" s="192"/>
      <c r="H347" s="285"/>
      <c r="I347" s="278"/>
      <c r="J347" s="282"/>
      <c r="K347" s="389">
        <f t="shared" si="5"/>
        <v>0</v>
      </c>
      <c r="L347" s="314"/>
      <c r="M347" s="287"/>
      <c r="N347" s="278"/>
      <c r="O347" s="278"/>
      <c r="P347" s="282"/>
      <c r="Q347" s="262"/>
      <c r="R347" s="297"/>
      <c r="S347" s="262"/>
      <c r="T347" s="262"/>
      <c r="U347" s="262"/>
      <c r="V347" s="282"/>
      <c r="W347" s="282"/>
      <c r="X347" s="277"/>
    </row>
    <row r="348" spans="1:24" x14ac:dyDescent="0.25">
      <c r="A348" s="14">
        <v>343</v>
      </c>
      <c r="B348" s="15" t="s">
        <v>142</v>
      </c>
      <c r="C348" s="16" t="s">
        <v>49</v>
      </c>
      <c r="D348" s="17">
        <v>2035</v>
      </c>
      <c r="E348" s="16" t="s">
        <v>38</v>
      </c>
      <c r="F348" s="18" t="s">
        <v>39</v>
      </c>
      <c r="G348" s="192"/>
      <c r="H348" s="285"/>
      <c r="I348" s="278"/>
      <c r="J348" s="282"/>
      <c r="K348" s="389">
        <f t="shared" si="5"/>
        <v>0</v>
      </c>
      <c r="L348" s="314"/>
      <c r="M348" s="287"/>
      <c r="N348" s="278"/>
      <c r="O348" s="278"/>
      <c r="P348" s="282"/>
      <c r="Q348" s="262"/>
      <c r="R348" s="297"/>
      <c r="S348" s="262"/>
      <c r="T348" s="262"/>
      <c r="U348" s="262"/>
      <c r="V348" s="282"/>
      <c r="W348" s="282"/>
      <c r="X348" s="277"/>
    </row>
    <row r="349" spans="1:24" x14ac:dyDescent="0.25">
      <c r="A349" s="14">
        <v>344</v>
      </c>
      <c r="B349" s="15" t="s">
        <v>142</v>
      </c>
      <c r="C349" s="16" t="s">
        <v>49</v>
      </c>
      <c r="D349" s="17">
        <v>2035</v>
      </c>
      <c r="E349" s="16" t="s">
        <v>40</v>
      </c>
      <c r="F349" s="18" t="s">
        <v>41</v>
      </c>
      <c r="G349" s="192"/>
      <c r="H349" s="285"/>
      <c r="I349" s="278"/>
      <c r="J349" s="282"/>
      <c r="K349" s="389">
        <f t="shared" si="5"/>
        <v>0</v>
      </c>
      <c r="L349" s="314"/>
      <c r="M349" s="287"/>
      <c r="N349" s="278"/>
      <c r="O349" s="278"/>
      <c r="P349" s="282"/>
      <c r="Q349" s="262"/>
      <c r="R349" s="297"/>
      <c r="S349" s="262"/>
      <c r="T349" s="262"/>
      <c r="U349" s="262"/>
      <c r="V349" s="282"/>
      <c r="W349" s="282"/>
      <c r="X349" s="277"/>
    </row>
    <row r="350" spans="1:24" x14ac:dyDescent="0.25">
      <c r="A350" s="14">
        <v>345</v>
      </c>
      <c r="B350" s="15" t="s">
        <v>142</v>
      </c>
      <c r="C350" s="16" t="s">
        <v>49</v>
      </c>
      <c r="D350" s="17">
        <v>2035</v>
      </c>
      <c r="E350" s="16" t="s">
        <v>42</v>
      </c>
      <c r="F350" s="18" t="s">
        <v>43</v>
      </c>
      <c r="G350" s="192"/>
      <c r="H350" s="285"/>
      <c r="I350" s="278"/>
      <c r="J350" s="282"/>
      <c r="K350" s="389">
        <f t="shared" si="5"/>
        <v>0</v>
      </c>
      <c r="L350" s="314"/>
      <c r="M350" s="287"/>
      <c r="N350" s="278"/>
      <c r="O350" s="278"/>
      <c r="P350" s="282"/>
      <c r="Q350" s="262"/>
      <c r="R350" s="297"/>
      <c r="S350" s="262"/>
      <c r="T350" s="262"/>
      <c r="U350" s="262"/>
      <c r="V350" s="282"/>
      <c r="W350" s="282"/>
      <c r="X350" s="277"/>
    </row>
    <row r="351" spans="1:24" x14ac:dyDescent="0.25">
      <c r="A351" s="14">
        <v>346</v>
      </c>
      <c r="B351" s="15" t="s">
        <v>142</v>
      </c>
      <c r="C351" s="16" t="s">
        <v>49</v>
      </c>
      <c r="D351" s="17">
        <v>2035</v>
      </c>
      <c r="E351" s="16" t="s">
        <v>44</v>
      </c>
      <c r="F351" s="18" t="s">
        <v>45</v>
      </c>
      <c r="G351" s="192"/>
      <c r="H351" s="285"/>
      <c r="I351" s="278"/>
      <c r="J351" s="282"/>
      <c r="K351" s="389">
        <f t="shared" si="5"/>
        <v>0</v>
      </c>
      <c r="L351" s="314"/>
      <c r="M351" s="287"/>
      <c r="N351" s="278"/>
      <c r="O351" s="278"/>
      <c r="P351" s="282"/>
      <c r="Q351" s="262"/>
      <c r="R351" s="297"/>
      <c r="S351" s="262"/>
      <c r="T351" s="262"/>
      <c r="U351" s="262"/>
      <c r="V351" s="282"/>
      <c r="W351" s="282"/>
      <c r="X351" s="277"/>
    </row>
    <row r="352" spans="1:24" x14ac:dyDescent="0.25">
      <c r="A352" s="14">
        <v>347</v>
      </c>
      <c r="B352" s="15" t="s">
        <v>142</v>
      </c>
      <c r="C352" s="16" t="s">
        <v>49</v>
      </c>
      <c r="D352" s="17">
        <v>2035</v>
      </c>
      <c r="E352" s="16" t="s">
        <v>46</v>
      </c>
      <c r="F352" s="18" t="s">
        <v>47</v>
      </c>
      <c r="G352" s="192"/>
      <c r="H352" s="285"/>
      <c r="I352" s="278"/>
      <c r="J352" s="282"/>
      <c r="K352" s="389">
        <f t="shared" si="5"/>
        <v>0</v>
      </c>
      <c r="L352" s="314"/>
      <c r="M352" s="287"/>
      <c r="N352" s="278"/>
      <c r="O352" s="278"/>
      <c r="P352" s="282"/>
      <c r="Q352" s="262"/>
      <c r="R352" s="297"/>
      <c r="S352" s="262"/>
      <c r="T352" s="262"/>
      <c r="U352" s="262"/>
      <c r="V352" s="282"/>
      <c r="W352" s="282"/>
      <c r="X352" s="277"/>
    </row>
    <row r="353" spans="1:24" x14ac:dyDescent="0.25">
      <c r="A353" s="14">
        <v>348</v>
      </c>
      <c r="B353" s="15" t="s">
        <v>142</v>
      </c>
      <c r="C353" s="16" t="s">
        <v>49</v>
      </c>
      <c r="D353" s="17">
        <v>2035</v>
      </c>
      <c r="E353" s="16" t="s">
        <v>125</v>
      </c>
      <c r="F353" s="18" t="s">
        <v>127</v>
      </c>
      <c r="G353" s="193"/>
      <c r="H353" s="285"/>
      <c r="I353" s="298"/>
      <c r="J353" s="299"/>
      <c r="K353" s="390">
        <f t="shared" si="5"/>
        <v>0</v>
      </c>
      <c r="L353" s="314"/>
      <c r="M353" s="287"/>
      <c r="N353" s="298"/>
      <c r="O353" s="298"/>
      <c r="P353" s="299"/>
      <c r="Q353" s="300"/>
      <c r="R353" s="301"/>
      <c r="S353" s="300"/>
      <c r="T353" s="300"/>
      <c r="U353" s="300"/>
      <c r="V353" s="299"/>
      <c r="W353" s="299"/>
      <c r="X353" s="302"/>
    </row>
    <row r="354" spans="1:24" x14ac:dyDescent="0.25">
      <c r="A354" s="14">
        <v>349</v>
      </c>
      <c r="B354" s="15" t="s">
        <v>142</v>
      </c>
      <c r="C354" s="16" t="s">
        <v>49</v>
      </c>
      <c r="D354" s="17">
        <v>2035</v>
      </c>
      <c r="E354" s="16" t="s">
        <v>125</v>
      </c>
      <c r="F354" s="18" t="s">
        <v>126</v>
      </c>
      <c r="G354" s="193"/>
      <c r="H354" s="285"/>
      <c r="I354" s="298"/>
      <c r="J354" s="299"/>
      <c r="K354" s="390">
        <f t="shared" si="5"/>
        <v>0</v>
      </c>
      <c r="L354" s="314"/>
      <c r="M354" s="287"/>
      <c r="N354" s="298"/>
      <c r="O354" s="298"/>
      <c r="P354" s="299"/>
      <c r="Q354" s="300"/>
      <c r="R354" s="301"/>
      <c r="S354" s="300"/>
      <c r="T354" s="300"/>
      <c r="U354" s="300"/>
      <c r="V354" s="299"/>
      <c r="W354" s="299"/>
      <c r="X354" s="302"/>
    </row>
    <row r="355" spans="1:24" x14ac:dyDescent="0.25">
      <c r="A355" s="14">
        <v>350</v>
      </c>
      <c r="B355" s="27" t="s">
        <v>142</v>
      </c>
      <c r="C355" s="28" t="s">
        <v>49</v>
      </c>
      <c r="D355" s="29">
        <v>2035</v>
      </c>
      <c r="E355" s="28" t="s">
        <v>125</v>
      </c>
      <c r="F355" s="19" t="s">
        <v>124</v>
      </c>
      <c r="G355" s="193"/>
      <c r="H355" s="285"/>
      <c r="I355" s="298"/>
      <c r="J355" s="299"/>
      <c r="K355" s="390">
        <f t="shared" si="5"/>
        <v>0</v>
      </c>
      <c r="L355" s="197"/>
      <c r="M355" s="287"/>
      <c r="N355" s="199"/>
      <c r="O355" s="199"/>
      <c r="P355" s="200"/>
      <c r="Q355" s="201"/>
      <c r="R355" s="202"/>
      <c r="S355" s="201"/>
      <c r="T355" s="201"/>
      <c r="U355" s="201"/>
      <c r="V355" s="200"/>
      <c r="W355" s="200"/>
      <c r="X355" s="203"/>
    </row>
    <row r="356" spans="1:24" ht="15.75" thickBot="1" x14ac:dyDescent="0.3">
      <c r="A356" s="14">
        <v>351</v>
      </c>
      <c r="B356" s="61" t="s">
        <v>142</v>
      </c>
      <c r="C356" s="62" t="s">
        <v>49</v>
      </c>
      <c r="D356" s="63">
        <v>2035</v>
      </c>
      <c r="E356" s="64" t="s">
        <v>125</v>
      </c>
      <c r="F356" s="65" t="s">
        <v>132</v>
      </c>
      <c r="G356" s="194"/>
      <c r="H356" s="271"/>
      <c r="I356" s="312"/>
      <c r="J356" s="313"/>
      <c r="K356" s="391">
        <f t="shared" si="5"/>
        <v>0</v>
      </c>
      <c r="L356" s="198"/>
      <c r="M356" s="272"/>
      <c r="N356" s="204"/>
      <c r="O356" s="204"/>
      <c r="P356" s="205"/>
      <c r="Q356" s="206"/>
      <c r="R356" s="207"/>
      <c r="S356" s="206"/>
      <c r="T356" s="206"/>
      <c r="U356" s="206"/>
      <c r="V356" s="205"/>
      <c r="W356" s="205"/>
      <c r="X356" s="208"/>
    </row>
    <row r="357" spans="1:24" x14ac:dyDescent="0.25">
      <c r="A357" s="14">
        <v>352</v>
      </c>
      <c r="B357" s="49" t="s">
        <v>142</v>
      </c>
      <c r="C357" s="50" t="s">
        <v>49</v>
      </c>
      <c r="D357" s="51">
        <v>2040</v>
      </c>
      <c r="E357" s="75" t="s">
        <v>125</v>
      </c>
      <c r="F357" s="76" t="s">
        <v>141</v>
      </c>
      <c r="G357" s="191"/>
      <c r="H357" s="311"/>
      <c r="I357" s="181">
        <f>SUM(I358,I361,I364,I387,I388)</f>
        <v>0</v>
      </c>
      <c r="J357" s="181">
        <f>SUM(J358,J361,J364,J387,J388)</f>
        <v>0</v>
      </c>
      <c r="K357" s="388">
        <f t="shared" si="5"/>
        <v>0</v>
      </c>
      <c r="L357" s="191"/>
      <c r="M357" s="181">
        <f>SUM(M358,M361,M364,M387,M388)</f>
        <v>0</v>
      </c>
      <c r="N357" s="181">
        <f>SUM(N358,N361,N364)</f>
        <v>0</v>
      </c>
      <c r="O357" s="181">
        <f>SUM(O358,O361,O364)</f>
        <v>0</v>
      </c>
      <c r="P357" s="181">
        <f>SUM(P358,P361,P364)</f>
        <v>0</v>
      </c>
      <c r="Q357" s="224"/>
      <c r="R357" s="225"/>
      <c r="S357" s="224"/>
      <c r="T357" s="224"/>
      <c r="U357" s="224"/>
      <c r="V357" s="181">
        <f>SUM(V358,V361,V364)</f>
        <v>0</v>
      </c>
      <c r="W357" s="181">
        <f>SUM(W358,W361,W364,W387,W388)</f>
        <v>0</v>
      </c>
      <c r="X357" s="189">
        <f>SUM(X358,X361,X364,X387,X388)</f>
        <v>0</v>
      </c>
    </row>
    <row r="358" spans="1:24" x14ac:dyDescent="0.25">
      <c r="A358" s="14">
        <v>353</v>
      </c>
      <c r="B358" s="27" t="s">
        <v>142</v>
      </c>
      <c r="C358" s="28" t="s">
        <v>49</v>
      </c>
      <c r="D358" s="29">
        <v>2040</v>
      </c>
      <c r="E358" s="28" t="s">
        <v>125</v>
      </c>
      <c r="F358" s="19" t="s">
        <v>123</v>
      </c>
      <c r="G358" s="192"/>
      <c r="H358" s="285"/>
      <c r="I358" s="185">
        <f>SUM(I359:I360)</f>
        <v>0</v>
      </c>
      <c r="J358" s="185">
        <f>SUM(J359:J360)</f>
        <v>0</v>
      </c>
      <c r="K358" s="389">
        <f t="shared" si="5"/>
        <v>0</v>
      </c>
      <c r="L358" s="192"/>
      <c r="M358" s="314"/>
      <c r="N358" s="185">
        <f>SUM(N359:N360)</f>
        <v>0</v>
      </c>
      <c r="O358" s="185">
        <f>SUM(O359:O360)</f>
        <v>0</v>
      </c>
      <c r="P358" s="185">
        <f>SUM(P359:P360)</f>
        <v>0</v>
      </c>
      <c r="Q358" s="328">
        <f>IF($K358=0,0,SUMPRODUCT($K359:$K360,Q359:Q360)/SUM($K359:$K360))</f>
        <v>0</v>
      </c>
      <c r="R358" s="328">
        <f>IF($K358=0,0,SUMPRODUCT($K359:$K360,R359:R360)/SUM($K359:$K360))</f>
        <v>0</v>
      </c>
      <c r="S358" s="328">
        <f>IF($K358=0,0,SUMPRODUCT($K359:$K360,S359:S360)/SUM($K359:$K360))</f>
        <v>0</v>
      </c>
      <c r="T358" s="328">
        <f>IF($K358=0,0,SUMPRODUCT($K359:$K360,T359:T360)/SUM($K359:$K360))</f>
        <v>0</v>
      </c>
      <c r="U358" s="328">
        <f>IF($K358=0,0,SUMPRODUCT($K359:$K360,U359:U360)/SUM($K359:$K360))</f>
        <v>0</v>
      </c>
      <c r="V358" s="185">
        <f>SUM(V359:V360)</f>
        <v>0</v>
      </c>
      <c r="W358" s="185">
        <f>SUM(W359:W360)</f>
        <v>0</v>
      </c>
      <c r="X358" s="160">
        <f>SUM(X359:X360)</f>
        <v>0</v>
      </c>
    </row>
    <row r="359" spans="1:24" x14ac:dyDescent="0.25">
      <c r="A359" s="14">
        <v>354</v>
      </c>
      <c r="B359" s="15" t="s">
        <v>142</v>
      </c>
      <c r="C359" s="16" t="s">
        <v>49</v>
      </c>
      <c r="D359" s="17">
        <v>2040</v>
      </c>
      <c r="E359" s="28" t="s">
        <v>125</v>
      </c>
      <c r="F359" s="18" t="s">
        <v>121</v>
      </c>
      <c r="G359" s="192"/>
      <c r="H359" s="285"/>
      <c r="I359" s="278"/>
      <c r="J359" s="282"/>
      <c r="K359" s="389">
        <f t="shared" si="5"/>
        <v>0</v>
      </c>
      <c r="L359" s="197"/>
      <c r="M359" s="196"/>
      <c r="N359" s="278"/>
      <c r="O359" s="278"/>
      <c r="P359" s="282"/>
      <c r="Q359" s="262"/>
      <c r="R359" s="262"/>
      <c r="S359" s="262"/>
      <c r="T359" s="262"/>
      <c r="U359" s="262"/>
      <c r="V359" s="282"/>
      <c r="W359" s="282"/>
      <c r="X359" s="277"/>
    </row>
    <row r="360" spans="1:24" x14ac:dyDescent="0.25">
      <c r="A360" s="14">
        <v>355</v>
      </c>
      <c r="B360" s="15" t="s">
        <v>142</v>
      </c>
      <c r="C360" s="16" t="s">
        <v>49</v>
      </c>
      <c r="D360" s="17">
        <v>2040</v>
      </c>
      <c r="E360" s="28" t="s">
        <v>125</v>
      </c>
      <c r="F360" s="18" t="s">
        <v>122</v>
      </c>
      <c r="G360" s="192"/>
      <c r="H360" s="285"/>
      <c r="I360" s="278"/>
      <c r="J360" s="282"/>
      <c r="K360" s="389">
        <f t="shared" si="5"/>
        <v>0</v>
      </c>
      <c r="L360" s="197"/>
      <c r="M360" s="196"/>
      <c r="N360" s="278"/>
      <c r="O360" s="278"/>
      <c r="P360" s="282"/>
      <c r="Q360" s="262"/>
      <c r="R360" s="262"/>
      <c r="S360" s="262"/>
      <c r="T360" s="262"/>
      <c r="U360" s="262"/>
      <c r="V360" s="282"/>
      <c r="W360" s="282"/>
      <c r="X360" s="277"/>
    </row>
    <row r="361" spans="1:24" x14ac:dyDescent="0.25">
      <c r="A361" s="14">
        <v>356</v>
      </c>
      <c r="B361" s="27" t="s">
        <v>142</v>
      </c>
      <c r="C361" s="28" t="s">
        <v>49</v>
      </c>
      <c r="D361" s="29">
        <v>2040</v>
      </c>
      <c r="E361" s="16" t="s">
        <v>125</v>
      </c>
      <c r="F361" s="138" t="s">
        <v>222</v>
      </c>
      <c r="G361" s="192"/>
      <c r="H361" s="285"/>
      <c r="I361" s="185">
        <f>SUM(I362:I363)</f>
        <v>0</v>
      </c>
      <c r="J361" s="185">
        <f>SUM(J362:J363)</f>
        <v>0</v>
      </c>
      <c r="K361" s="389">
        <f t="shared" si="5"/>
        <v>0</v>
      </c>
      <c r="L361" s="192"/>
      <c r="M361" s="314"/>
      <c r="N361" s="185">
        <f>SUM(N362:N363)</f>
        <v>0</v>
      </c>
      <c r="O361" s="185">
        <f>SUM(O362:O363)</f>
        <v>0</v>
      </c>
      <c r="P361" s="185">
        <f>SUM(P362:P363)</f>
        <v>0</v>
      </c>
      <c r="Q361" s="328">
        <f>IF($K361=0,0,SUMPRODUCT($K362:$K363,Q362:Q363)/SUM($K362:$K363))</f>
        <v>0</v>
      </c>
      <c r="R361" s="328">
        <f>IF($K361=0,0,SUMPRODUCT($K362:$K363,R362:R363)/SUM($K362:$K363))</f>
        <v>0</v>
      </c>
      <c r="S361" s="328">
        <f>IF($K361=0,0,SUMPRODUCT($K362:$K363,S362:S363)/SUM($K362:$K363))</f>
        <v>0</v>
      </c>
      <c r="T361" s="328">
        <f>IF($K361=0,0,SUMPRODUCT($K362:$K363,T362:T363)/SUM($K362:$K363))</f>
        <v>0</v>
      </c>
      <c r="U361" s="328">
        <f>IF($K361=0,0,SUMPRODUCT($K362:$K363,U362:U363)/SUM($K362:$K363))</f>
        <v>0</v>
      </c>
      <c r="V361" s="185">
        <f>SUM(V362:V363)</f>
        <v>0</v>
      </c>
      <c r="W361" s="185">
        <f>SUM(W362:W363)</f>
        <v>0</v>
      </c>
      <c r="X361" s="160">
        <f>SUM(X362:X363)</f>
        <v>0</v>
      </c>
    </row>
    <row r="362" spans="1:24" x14ac:dyDescent="0.25">
      <c r="A362" s="14">
        <v>357</v>
      </c>
      <c r="B362" s="15" t="s">
        <v>142</v>
      </c>
      <c r="C362" s="16" t="s">
        <v>49</v>
      </c>
      <c r="D362" s="17">
        <v>2040</v>
      </c>
      <c r="E362" s="16" t="s">
        <v>125</v>
      </c>
      <c r="F362" s="18" t="s">
        <v>223</v>
      </c>
      <c r="G362" s="192"/>
      <c r="H362" s="285"/>
      <c r="I362" s="278"/>
      <c r="J362" s="282"/>
      <c r="K362" s="389">
        <f t="shared" si="5"/>
        <v>0</v>
      </c>
      <c r="L362" s="197"/>
      <c r="M362" s="196"/>
      <c r="N362" s="278"/>
      <c r="O362" s="278"/>
      <c r="P362" s="282"/>
      <c r="Q362" s="262"/>
      <c r="R362" s="262"/>
      <c r="S362" s="262"/>
      <c r="T362" s="262"/>
      <c r="U362" s="262"/>
      <c r="V362" s="282"/>
      <c r="W362" s="282"/>
      <c r="X362" s="277"/>
    </row>
    <row r="363" spans="1:24" x14ac:dyDescent="0.25">
      <c r="A363" s="14">
        <v>358</v>
      </c>
      <c r="B363" s="15" t="s">
        <v>142</v>
      </c>
      <c r="C363" s="16" t="s">
        <v>49</v>
      </c>
      <c r="D363" s="17">
        <v>2040</v>
      </c>
      <c r="E363" s="16" t="s">
        <v>125</v>
      </c>
      <c r="F363" s="18" t="s">
        <v>108</v>
      </c>
      <c r="G363" s="192"/>
      <c r="H363" s="285"/>
      <c r="I363" s="278"/>
      <c r="J363" s="282"/>
      <c r="K363" s="389">
        <f t="shared" si="5"/>
        <v>0</v>
      </c>
      <c r="L363" s="197"/>
      <c r="M363" s="196"/>
      <c r="N363" s="278"/>
      <c r="O363" s="278"/>
      <c r="P363" s="282"/>
      <c r="Q363" s="262"/>
      <c r="R363" s="262"/>
      <c r="S363" s="262"/>
      <c r="T363" s="262"/>
      <c r="U363" s="262"/>
      <c r="V363" s="282"/>
      <c r="W363" s="282"/>
      <c r="X363" s="277"/>
    </row>
    <row r="364" spans="1:24" x14ac:dyDescent="0.25">
      <c r="A364" s="14">
        <v>359</v>
      </c>
      <c r="B364" s="27" t="s">
        <v>142</v>
      </c>
      <c r="C364" s="28" t="s">
        <v>49</v>
      </c>
      <c r="D364" s="29">
        <v>2040</v>
      </c>
      <c r="E364" s="28" t="s">
        <v>125</v>
      </c>
      <c r="F364" s="19" t="s">
        <v>107</v>
      </c>
      <c r="G364" s="192"/>
      <c r="H364" s="285"/>
      <c r="I364" s="185">
        <f>SUM(I365:I386)</f>
        <v>0</v>
      </c>
      <c r="J364" s="185">
        <f>SUM(J365:J386)</f>
        <v>0</v>
      </c>
      <c r="K364" s="389">
        <f t="shared" si="5"/>
        <v>0</v>
      </c>
      <c r="L364" s="185">
        <v>0</v>
      </c>
      <c r="M364" s="185">
        <f>SUM(M365:M386)</f>
        <v>0</v>
      </c>
      <c r="N364" s="185">
        <f>SUM(N365:N386)</f>
        <v>0</v>
      </c>
      <c r="O364" s="185">
        <f>SUM(O365:O386)</f>
        <v>0</v>
      </c>
      <c r="P364" s="185">
        <f>SUM(P365:P386)</f>
        <v>0</v>
      </c>
      <c r="Q364" s="328">
        <f>IF($K364=0,0,SUMPRODUCT($K365:$K386,Q365:Q386)/SUM($K365:$K386))</f>
        <v>0</v>
      </c>
      <c r="R364" s="328">
        <f>IF($K364=0,0,SUMPRODUCT($K365:$K386,R365:R386)/SUM($K365:$K386))</f>
        <v>0</v>
      </c>
      <c r="S364" s="328">
        <f>IF($K364=0,0,SUMPRODUCT($K365:$K386,S365:S386)/SUM($K365:$K386))</f>
        <v>0</v>
      </c>
      <c r="T364" s="328">
        <f>IF($K364=0,0,SUMPRODUCT($K365:$K386,T365:T386)/SUM($K365:$K386))</f>
        <v>0</v>
      </c>
      <c r="U364" s="328">
        <f>IF($K364=0,0,SUMPRODUCT($K365:$K386,U365:U386)/SUM($K365:$K386))</f>
        <v>0</v>
      </c>
      <c r="V364" s="185">
        <f>SUM(V365:V386)</f>
        <v>0</v>
      </c>
      <c r="W364" s="185">
        <f>SUM(W365:W386)</f>
        <v>0</v>
      </c>
      <c r="X364" s="160">
        <f>SUM(X365:X386)</f>
        <v>0</v>
      </c>
    </row>
    <row r="365" spans="1:24" x14ac:dyDescent="0.25">
      <c r="A365" s="14">
        <v>360</v>
      </c>
      <c r="B365" s="15" t="s">
        <v>142</v>
      </c>
      <c r="C365" s="16" t="s">
        <v>49</v>
      </c>
      <c r="D365" s="17">
        <v>2040</v>
      </c>
      <c r="E365" s="16" t="s">
        <v>8</v>
      </c>
      <c r="F365" s="18" t="s">
        <v>9</v>
      </c>
      <c r="G365" s="192"/>
      <c r="H365" s="285"/>
      <c r="I365" s="278"/>
      <c r="J365" s="282"/>
      <c r="K365" s="389">
        <f t="shared" si="5"/>
        <v>0</v>
      </c>
      <c r="L365" s="314"/>
      <c r="M365" s="287"/>
      <c r="N365" s="278"/>
      <c r="O365" s="278"/>
      <c r="P365" s="282"/>
      <c r="Q365" s="262"/>
      <c r="R365" s="297"/>
      <c r="S365" s="262"/>
      <c r="T365" s="262"/>
      <c r="U365" s="262"/>
      <c r="V365" s="282"/>
      <c r="W365" s="282"/>
      <c r="X365" s="277"/>
    </row>
    <row r="366" spans="1:24" x14ac:dyDescent="0.25">
      <c r="A366" s="14">
        <v>361</v>
      </c>
      <c r="B366" s="15" t="s">
        <v>142</v>
      </c>
      <c r="C366" s="16" t="s">
        <v>49</v>
      </c>
      <c r="D366" s="17">
        <v>2040</v>
      </c>
      <c r="E366" s="16" t="s">
        <v>10</v>
      </c>
      <c r="F366" s="18" t="s">
        <v>11</v>
      </c>
      <c r="G366" s="192"/>
      <c r="H366" s="285"/>
      <c r="I366" s="278"/>
      <c r="J366" s="282"/>
      <c r="K366" s="389">
        <f t="shared" si="5"/>
        <v>0</v>
      </c>
      <c r="L366" s="314"/>
      <c r="M366" s="287"/>
      <c r="N366" s="278"/>
      <c r="O366" s="278"/>
      <c r="P366" s="282"/>
      <c r="Q366" s="262"/>
      <c r="R366" s="297"/>
      <c r="S366" s="262"/>
      <c r="T366" s="262"/>
      <c r="U366" s="262"/>
      <c r="V366" s="282"/>
      <c r="W366" s="282"/>
      <c r="X366" s="277"/>
    </row>
    <row r="367" spans="1:24" x14ac:dyDescent="0.25">
      <c r="A367" s="14">
        <v>362</v>
      </c>
      <c r="B367" s="15" t="s">
        <v>142</v>
      </c>
      <c r="C367" s="16" t="s">
        <v>49</v>
      </c>
      <c r="D367" s="17">
        <v>2040</v>
      </c>
      <c r="E367" s="16" t="s">
        <v>12</v>
      </c>
      <c r="F367" s="18" t="s">
        <v>13</v>
      </c>
      <c r="G367" s="192"/>
      <c r="H367" s="285"/>
      <c r="I367" s="278"/>
      <c r="J367" s="282"/>
      <c r="K367" s="389">
        <f t="shared" si="5"/>
        <v>0</v>
      </c>
      <c r="L367" s="314"/>
      <c r="M367" s="287"/>
      <c r="N367" s="278"/>
      <c r="O367" s="278"/>
      <c r="P367" s="282"/>
      <c r="Q367" s="262"/>
      <c r="R367" s="297"/>
      <c r="S367" s="262"/>
      <c r="T367" s="262"/>
      <c r="U367" s="262"/>
      <c r="V367" s="282"/>
      <c r="W367" s="282"/>
      <c r="X367" s="277"/>
    </row>
    <row r="368" spans="1:24" x14ac:dyDescent="0.25">
      <c r="A368" s="14">
        <v>363</v>
      </c>
      <c r="B368" s="15" t="s">
        <v>142</v>
      </c>
      <c r="C368" s="16" t="s">
        <v>49</v>
      </c>
      <c r="D368" s="17">
        <v>2040</v>
      </c>
      <c r="E368" s="16" t="s">
        <v>14</v>
      </c>
      <c r="F368" s="18" t="s">
        <v>15</v>
      </c>
      <c r="G368" s="192"/>
      <c r="H368" s="285"/>
      <c r="I368" s="278"/>
      <c r="J368" s="282"/>
      <c r="K368" s="389">
        <f t="shared" si="5"/>
        <v>0</v>
      </c>
      <c r="L368" s="314"/>
      <c r="M368" s="287"/>
      <c r="N368" s="278"/>
      <c r="O368" s="278"/>
      <c r="P368" s="282"/>
      <c r="Q368" s="262"/>
      <c r="R368" s="297"/>
      <c r="S368" s="262"/>
      <c r="T368" s="262"/>
      <c r="U368" s="262"/>
      <c r="V368" s="282"/>
      <c r="W368" s="282"/>
      <c r="X368" s="277"/>
    </row>
    <row r="369" spans="1:24" x14ac:dyDescent="0.25">
      <c r="A369" s="14">
        <v>364</v>
      </c>
      <c r="B369" s="15" t="s">
        <v>142</v>
      </c>
      <c r="C369" s="16" t="s">
        <v>49</v>
      </c>
      <c r="D369" s="17">
        <v>2040</v>
      </c>
      <c r="E369" s="16" t="s">
        <v>16</v>
      </c>
      <c r="F369" s="18" t="s">
        <v>17</v>
      </c>
      <c r="G369" s="192"/>
      <c r="H369" s="285"/>
      <c r="I369" s="278"/>
      <c r="J369" s="282"/>
      <c r="K369" s="389">
        <f t="shared" si="5"/>
        <v>0</v>
      </c>
      <c r="L369" s="314"/>
      <c r="M369" s="287"/>
      <c r="N369" s="278"/>
      <c r="O369" s="278"/>
      <c r="P369" s="282"/>
      <c r="Q369" s="262"/>
      <c r="R369" s="297"/>
      <c r="S369" s="262"/>
      <c r="T369" s="262"/>
      <c r="U369" s="262"/>
      <c r="V369" s="282"/>
      <c r="W369" s="282"/>
      <c r="X369" s="277"/>
    </row>
    <row r="370" spans="1:24" x14ac:dyDescent="0.25">
      <c r="A370" s="14">
        <v>365</v>
      </c>
      <c r="B370" s="15" t="s">
        <v>142</v>
      </c>
      <c r="C370" s="16" t="s">
        <v>49</v>
      </c>
      <c r="D370" s="17">
        <v>2040</v>
      </c>
      <c r="E370" s="16" t="s">
        <v>18</v>
      </c>
      <c r="F370" s="18" t="s">
        <v>19</v>
      </c>
      <c r="G370" s="192"/>
      <c r="H370" s="285"/>
      <c r="I370" s="278"/>
      <c r="J370" s="282"/>
      <c r="K370" s="389">
        <f t="shared" si="5"/>
        <v>0</v>
      </c>
      <c r="L370" s="314"/>
      <c r="M370" s="287"/>
      <c r="N370" s="278"/>
      <c r="O370" s="278"/>
      <c r="P370" s="282"/>
      <c r="Q370" s="262"/>
      <c r="R370" s="297"/>
      <c r="S370" s="262"/>
      <c r="T370" s="262"/>
      <c r="U370" s="262"/>
      <c r="V370" s="282"/>
      <c r="W370" s="282"/>
      <c r="X370" s="277"/>
    </row>
    <row r="371" spans="1:24" x14ac:dyDescent="0.25">
      <c r="A371" s="14">
        <v>366</v>
      </c>
      <c r="B371" s="15" t="s">
        <v>142</v>
      </c>
      <c r="C371" s="16" t="s">
        <v>49</v>
      </c>
      <c r="D371" s="17">
        <v>2040</v>
      </c>
      <c r="E371" s="16" t="s">
        <v>20</v>
      </c>
      <c r="F371" s="18" t="s">
        <v>21</v>
      </c>
      <c r="G371" s="192"/>
      <c r="H371" s="285"/>
      <c r="I371" s="278"/>
      <c r="J371" s="282"/>
      <c r="K371" s="389">
        <f t="shared" si="5"/>
        <v>0</v>
      </c>
      <c r="L371" s="314"/>
      <c r="M371" s="287"/>
      <c r="N371" s="278"/>
      <c r="O371" s="278"/>
      <c r="P371" s="282"/>
      <c r="Q371" s="262"/>
      <c r="R371" s="297"/>
      <c r="S371" s="262"/>
      <c r="T371" s="262"/>
      <c r="U371" s="262"/>
      <c r="V371" s="282"/>
      <c r="W371" s="282"/>
      <c r="X371" s="277"/>
    </row>
    <row r="372" spans="1:24" x14ac:dyDescent="0.25">
      <c r="A372" s="14">
        <v>367</v>
      </c>
      <c r="B372" s="15" t="s">
        <v>142</v>
      </c>
      <c r="C372" s="16" t="s">
        <v>49</v>
      </c>
      <c r="D372" s="17">
        <v>2040</v>
      </c>
      <c r="E372" s="16" t="s">
        <v>22</v>
      </c>
      <c r="F372" s="18" t="s">
        <v>23</v>
      </c>
      <c r="G372" s="192"/>
      <c r="H372" s="285"/>
      <c r="I372" s="278"/>
      <c r="J372" s="282"/>
      <c r="K372" s="389">
        <f t="shared" si="5"/>
        <v>0</v>
      </c>
      <c r="L372" s="314"/>
      <c r="M372" s="287"/>
      <c r="N372" s="278"/>
      <c r="O372" s="278"/>
      <c r="P372" s="282"/>
      <c r="Q372" s="262"/>
      <c r="R372" s="297"/>
      <c r="S372" s="262"/>
      <c r="T372" s="262"/>
      <c r="U372" s="262"/>
      <c r="V372" s="282"/>
      <c r="W372" s="282"/>
      <c r="X372" s="277"/>
    </row>
    <row r="373" spans="1:24" x14ac:dyDescent="0.25">
      <c r="A373" s="14">
        <v>368</v>
      </c>
      <c r="B373" s="15" t="s">
        <v>142</v>
      </c>
      <c r="C373" s="16" t="s">
        <v>49</v>
      </c>
      <c r="D373" s="17">
        <v>2040</v>
      </c>
      <c r="E373" s="16" t="s">
        <v>24</v>
      </c>
      <c r="F373" s="18" t="s">
        <v>25</v>
      </c>
      <c r="G373" s="192"/>
      <c r="H373" s="285"/>
      <c r="I373" s="278"/>
      <c r="J373" s="282"/>
      <c r="K373" s="389">
        <f t="shared" si="5"/>
        <v>0</v>
      </c>
      <c r="L373" s="314"/>
      <c r="M373" s="287"/>
      <c r="N373" s="278"/>
      <c r="O373" s="278"/>
      <c r="P373" s="282"/>
      <c r="Q373" s="262"/>
      <c r="R373" s="297"/>
      <c r="S373" s="262"/>
      <c r="T373" s="262"/>
      <c r="U373" s="262"/>
      <c r="V373" s="282"/>
      <c r="W373" s="282"/>
      <c r="X373" s="277"/>
    </row>
    <row r="374" spans="1:24" x14ac:dyDescent="0.25">
      <c r="A374" s="14">
        <v>369</v>
      </c>
      <c r="B374" s="15" t="s">
        <v>142</v>
      </c>
      <c r="C374" s="16" t="s">
        <v>49</v>
      </c>
      <c r="D374" s="17">
        <v>2040</v>
      </c>
      <c r="E374" s="16" t="s">
        <v>26</v>
      </c>
      <c r="F374" s="18" t="s">
        <v>27</v>
      </c>
      <c r="G374" s="192"/>
      <c r="H374" s="285"/>
      <c r="I374" s="278"/>
      <c r="J374" s="282"/>
      <c r="K374" s="389">
        <f t="shared" si="5"/>
        <v>0</v>
      </c>
      <c r="L374" s="314"/>
      <c r="M374" s="287"/>
      <c r="N374" s="278"/>
      <c r="O374" s="278"/>
      <c r="P374" s="282"/>
      <c r="Q374" s="262"/>
      <c r="R374" s="297"/>
      <c r="S374" s="262"/>
      <c r="T374" s="262"/>
      <c r="U374" s="262"/>
      <c r="V374" s="282"/>
      <c r="W374" s="282"/>
      <c r="X374" s="277"/>
    </row>
    <row r="375" spans="1:24" x14ac:dyDescent="0.25">
      <c r="A375" s="14">
        <v>370</v>
      </c>
      <c r="B375" s="15" t="s">
        <v>142</v>
      </c>
      <c r="C375" s="16" t="s">
        <v>49</v>
      </c>
      <c r="D375" s="17">
        <v>2040</v>
      </c>
      <c r="E375" s="16" t="s">
        <v>28</v>
      </c>
      <c r="F375" s="18" t="s">
        <v>29</v>
      </c>
      <c r="G375" s="192"/>
      <c r="H375" s="285"/>
      <c r="I375" s="278"/>
      <c r="J375" s="282"/>
      <c r="K375" s="389">
        <f t="shared" si="5"/>
        <v>0</v>
      </c>
      <c r="L375" s="314"/>
      <c r="M375" s="287"/>
      <c r="N375" s="278"/>
      <c r="O375" s="278"/>
      <c r="P375" s="282"/>
      <c r="Q375" s="262"/>
      <c r="R375" s="297"/>
      <c r="S375" s="262"/>
      <c r="T375" s="262"/>
      <c r="U375" s="262"/>
      <c r="V375" s="282"/>
      <c r="W375" s="282"/>
      <c r="X375" s="277"/>
    </row>
    <row r="376" spans="1:24" x14ac:dyDescent="0.25">
      <c r="A376" s="14">
        <v>371</v>
      </c>
      <c r="B376" s="15" t="s">
        <v>142</v>
      </c>
      <c r="C376" s="16" t="s">
        <v>49</v>
      </c>
      <c r="D376" s="17">
        <v>2040</v>
      </c>
      <c r="E376" s="16" t="s">
        <v>30</v>
      </c>
      <c r="F376" s="18" t="s">
        <v>31</v>
      </c>
      <c r="G376" s="192"/>
      <c r="H376" s="285"/>
      <c r="I376" s="278"/>
      <c r="J376" s="282"/>
      <c r="K376" s="389">
        <f t="shared" si="5"/>
        <v>0</v>
      </c>
      <c r="L376" s="314"/>
      <c r="M376" s="287"/>
      <c r="N376" s="278"/>
      <c r="O376" s="278"/>
      <c r="P376" s="282"/>
      <c r="Q376" s="262"/>
      <c r="R376" s="297"/>
      <c r="S376" s="262"/>
      <c r="T376" s="262"/>
      <c r="U376" s="262"/>
      <c r="V376" s="282"/>
      <c r="W376" s="282"/>
      <c r="X376" s="277"/>
    </row>
    <row r="377" spans="1:24" x14ac:dyDescent="0.25">
      <c r="A377" s="14">
        <v>372</v>
      </c>
      <c r="B377" s="15" t="s">
        <v>142</v>
      </c>
      <c r="C377" s="16" t="s">
        <v>49</v>
      </c>
      <c r="D377" s="17">
        <v>2040</v>
      </c>
      <c r="E377" s="16" t="s">
        <v>32</v>
      </c>
      <c r="F377" s="18" t="s">
        <v>33</v>
      </c>
      <c r="G377" s="192"/>
      <c r="H377" s="285"/>
      <c r="I377" s="278"/>
      <c r="J377" s="282"/>
      <c r="K377" s="389">
        <f t="shared" si="5"/>
        <v>0</v>
      </c>
      <c r="L377" s="314"/>
      <c r="M377" s="287"/>
      <c r="N377" s="278"/>
      <c r="O377" s="278"/>
      <c r="P377" s="282"/>
      <c r="Q377" s="262"/>
      <c r="R377" s="297"/>
      <c r="S377" s="262"/>
      <c r="T377" s="262"/>
      <c r="U377" s="262"/>
      <c r="V377" s="282"/>
      <c r="W377" s="282"/>
      <c r="X377" s="277"/>
    </row>
    <row r="378" spans="1:24" x14ac:dyDescent="0.25">
      <c r="A378" s="14">
        <v>373</v>
      </c>
      <c r="B378" s="15" t="s">
        <v>142</v>
      </c>
      <c r="C378" s="16" t="s">
        <v>49</v>
      </c>
      <c r="D378" s="17">
        <v>2040</v>
      </c>
      <c r="E378" s="16" t="s">
        <v>34</v>
      </c>
      <c r="F378" s="18" t="s">
        <v>35</v>
      </c>
      <c r="G378" s="192"/>
      <c r="H378" s="285"/>
      <c r="I378" s="278"/>
      <c r="J378" s="282"/>
      <c r="K378" s="389">
        <f t="shared" si="5"/>
        <v>0</v>
      </c>
      <c r="L378" s="314"/>
      <c r="M378" s="287"/>
      <c r="N378" s="278"/>
      <c r="O378" s="278"/>
      <c r="P378" s="282"/>
      <c r="Q378" s="262"/>
      <c r="R378" s="297"/>
      <c r="S378" s="262"/>
      <c r="T378" s="262"/>
      <c r="U378" s="262"/>
      <c r="V378" s="282"/>
      <c r="W378" s="282"/>
      <c r="X378" s="277"/>
    </row>
    <row r="379" spans="1:24" x14ac:dyDescent="0.25">
      <c r="A379" s="14">
        <v>374</v>
      </c>
      <c r="B379" s="15" t="s">
        <v>142</v>
      </c>
      <c r="C379" s="16" t="s">
        <v>49</v>
      </c>
      <c r="D379" s="17">
        <v>2040</v>
      </c>
      <c r="E379" s="16" t="s">
        <v>36</v>
      </c>
      <c r="F379" s="18" t="s">
        <v>37</v>
      </c>
      <c r="G379" s="192"/>
      <c r="H379" s="285"/>
      <c r="I379" s="278"/>
      <c r="J379" s="282"/>
      <c r="K379" s="389">
        <f t="shared" si="5"/>
        <v>0</v>
      </c>
      <c r="L379" s="314"/>
      <c r="M379" s="287"/>
      <c r="N379" s="278"/>
      <c r="O379" s="278"/>
      <c r="P379" s="282"/>
      <c r="Q379" s="262"/>
      <c r="R379" s="297"/>
      <c r="S379" s="262"/>
      <c r="T379" s="262"/>
      <c r="U379" s="262"/>
      <c r="V379" s="282"/>
      <c r="W379" s="282"/>
      <c r="X379" s="277"/>
    </row>
    <row r="380" spans="1:24" x14ac:dyDescent="0.25">
      <c r="A380" s="14">
        <v>375</v>
      </c>
      <c r="B380" s="15" t="s">
        <v>142</v>
      </c>
      <c r="C380" s="16" t="s">
        <v>49</v>
      </c>
      <c r="D380" s="17">
        <v>2040</v>
      </c>
      <c r="E380" s="16" t="s">
        <v>38</v>
      </c>
      <c r="F380" s="18" t="s">
        <v>39</v>
      </c>
      <c r="G380" s="192"/>
      <c r="H380" s="285"/>
      <c r="I380" s="278"/>
      <c r="J380" s="282"/>
      <c r="K380" s="389">
        <f t="shared" si="5"/>
        <v>0</v>
      </c>
      <c r="L380" s="314"/>
      <c r="M380" s="287"/>
      <c r="N380" s="278"/>
      <c r="O380" s="278"/>
      <c r="P380" s="282"/>
      <c r="Q380" s="262"/>
      <c r="R380" s="297"/>
      <c r="S380" s="262"/>
      <c r="T380" s="262"/>
      <c r="U380" s="262"/>
      <c r="V380" s="282"/>
      <c r="W380" s="282"/>
      <c r="X380" s="277"/>
    </row>
    <row r="381" spans="1:24" x14ac:dyDescent="0.25">
      <c r="A381" s="14">
        <v>376</v>
      </c>
      <c r="B381" s="15" t="s">
        <v>142</v>
      </c>
      <c r="C381" s="16" t="s">
        <v>49</v>
      </c>
      <c r="D381" s="17">
        <v>2040</v>
      </c>
      <c r="E381" s="16" t="s">
        <v>40</v>
      </c>
      <c r="F381" s="18" t="s">
        <v>41</v>
      </c>
      <c r="G381" s="192"/>
      <c r="H381" s="285"/>
      <c r="I381" s="278"/>
      <c r="J381" s="282"/>
      <c r="K381" s="389">
        <f t="shared" si="5"/>
        <v>0</v>
      </c>
      <c r="L381" s="314"/>
      <c r="M381" s="287"/>
      <c r="N381" s="278"/>
      <c r="O381" s="278"/>
      <c r="P381" s="282"/>
      <c r="Q381" s="262"/>
      <c r="R381" s="297"/>
      <c r="S381" s="262"/>
      <c r="T381" s="262"/>
      <c r="U381" s="262"/>
      <c r="V381" s="282"/>
      <c r="W381" s="282"/>
      <c r="X381" s="277"/>
    </row>
    <row r="382" spans="1:24" x14ac:dyDescent="0.25">
      <c r="A382" s="14">
        <v>377</v>
      </c>
      <c r="B382" s="15" t="s">
        <v>142</v>
      </c>
      <c r="C382" s="16" t="s">
        <v>49</v>
      </c>
      <c r="D382" s="17">
        <v>2040</v>
      </c>
      <c r="E382" s="16" t="s">
        <v>42</v>
      </c>
      <c r="F382" s="18" t="s">
        <v>43</v>
      </c>
      <c r="G382" s="192"/>
      <c r="H382" s="285"/>
      <c r="I382" s="278"/>
      <c r="J382" s="282"/>
      <c r="K382" s="389">
        <f t="shared" si="5"/>
        <v>0</v>
      </c>
      <c r="L382" s="314"/>
      <c r="M382" s="287"/>
      <c r="N382" s="278"/>
      <c r="O382" s="278"/>
      <c r="P382" s="282"/>
      <c r="Q382" s="262"/>
      <c r="R382" s="297"/>
      <c r="S382" s="262"/>
      <c r="T382" s="262"/>
      <c r="U382" s="262"/>
      <c r="V382" s="282"/>
      <c r="W382" s="282"/>
      <c r="X382" s="277"/>
    </row>
    <row r="383" spans="1:24" x14ac:dyDescent="0.25">
      <c r="A383" s="14">
        <v>378</v>
      </c>
      <c r="B383" s="15" t="s">
        <v>142</v>
      </c>
      <c r="C383" s="16" t="s">
        <v>49</v>
      </c>
      <c r="D383" s="17">
        <v>2040</v>
      </c>
      <c r="E383" s="16" t="s">
        <v>44</v>
      </c>
      <c r="F383" s="18" t="s">
        <v>45</v>
      </c>
      <c r="G383" s="192"/>
      <c r="H383" s="285"/>
      <c r="I383" s="278"/>
      <c r="J383" s="282"/>
      <c r="K383" s="389">
        <f t="shared" si="5"/>
        <v>0</v>
      </c>
      <c r="L383" s="314"/>
      <c r="M383" s="287"/>
      <c r="N383" s="278"/>
      <c r="O383" s="278"/>
      <c r="P383" s="282"/>
      <c r="Q383" s="262"/>
      <c r="R383" s="297"/>
      <c r="S383" s="262"/>
      <c r="T383" s="262"/>
      <c r="U383" s="262"/>
      <c r="V383" s="282"/>
      <c r="W383" s="282"/>
      <c r="X383" s="277"/>
    </row>
    <row r="384" spans="1:24" x14ac:dyDescent="0.25">
      <c r="A384" s="14">
        <v>379</v>
      </c>
      <c r="B384" s="15" t="s">
        <v>142</v>
      </c>
      <c r="C384" s="16" t="s">
        <v>49</v>
      </c>
      <c r="D384" s="17">
        <v>2040</v>
      </c>
      <c r="E384" s="16" t="s">
        <v>46</v>
      </c>
      <c r="F384" s="18" t="s">
        <v>47</v>
      </c>
      <c r="G384" s="192"/>
      <c r="H384" s="285"/>
      <c r="I384" s="278"/>
      <c r="J384" s="282"/>
      <c r="K384" s="389">
        <f t="shared" si="5"/>
        <v>0</v>
      </c>
      <c r="L384" s="314"/>
      <c r="M384" s="287"/>
      <c r="N384" s="278"/>
      <c r="O384" s="278"/>
      <c r="P384" s="282"/>
      <c r="Q384" s="262"/>
      <c r="R384" s="297"/>
      <c r="S384" s="262"/>
      <c r="T384" s="262"/>
      <c r="U384" s="262"/>
      <c r="V384" s="282"/>
      <c r="W384" s="282"/>
      <c r="X384" s="277"/>
    </row>
    <row r="385" spans="1:24" x14ac:dyDescent="0.25">
      <c r="A385" s="14">
        <v>380</v>
      </c>
      <c r="B385" s="15" t="s">
        <v>142</v>
      </c>
      <c r="C385" s="16" t="s">
        <v>49</v>
      </c>
      <c r="D385" s="17">
        <v>2040</v>
      </c>
      <c r="E385" s="16" t="s">
        <v>125</v>
      </c>
      <c r="F385" s="18" t="s">
        <v>127</v>
      </c>
      <c r="G385" s="193"/>
      <c r="H385" s="285"/>
      <c r="I385" s="298"/>
      <c r="J385" s="299"/>
      <c r="K385" s="390">
        <f t="shared" si="5"/>
        <v>0</v>
      </c>
      <c r="L385" s="314"/>
      <c r="M385" s="287"/>
      <c r="N385" s="298"/>
      <c r="O385" s="298"/>
      <c r="P385" s="299"/>
      <c r="Q385" s="300"/>
      <c r="R385" s="301"/>
      <c r="S385" s="300"/>
      <c r="T385" s="300"/>
      <c r="U385" s="300"/>
      <c r="V385" s="299"/>
      <c r="W385" s="299"/>
      <c r="X385" s="302"/>
    </row>
    <row r="386" spans="1:24" x14ac:dyDescent="0.25">
      <c r="A386" s="14">
        <v>381</v>
      </c>
      <c r="B386" s="15" t="s">
        <v>142</v>
      </c>
      <c r="C386" s="16" t="s">
        <v>49</v>
      </c>
      <c r="D386" s="17">
        <v>2040</v>
      </c>
      <c r="E386" s="16" t="s">
        <v>125</v>
      </c>
      <c r="F386" s="18" t="s">
        <v>126</v>
      </c>
      <c r="G386" s="193"/>
      <c r="H386" s="285"/>
      <c r="I386" s="298"/>
      <c r="J386" s="299"/>
      <c r="K386" s="390">
        <f t="shared" si="5"/>
        <v>0</v>
      </c>
      <c r="L386" s="314"/>
      <c r="M386" s="287"/>
      <c r="N386" s="298"/>
      <c r="O386" s="298"/>
      <c r="P386" s="299"/>
      <c r="Q386" s="300"/>
      <c r="R386" s="301"/>
      <c r="S386" s="300"/>
      <c r="T386" s="300"/>
      <c r="U386" s="300"/>
      <c r="V386" s="299"/>
      <c r="W386" s="299"/>
      <c r="X386" s="302"/>
    </row>
    <row r="387" spans="1:24" x14ac:dyDescent="0.25">
      <c r="A387" s="14">
        <v>382</v>
      </c>
      <c r="B387" s="27" t="s">
        <v>142</v>
      </c>
      <c r="C387" s="28" t="s">
        <v>49</v>
      </c>
      <c r="D387" s="29">
        <v>2040</v>
      </c>
      <c r="E387" s="28" t="s">
        <v>125</v>
      </c>
      <c r="F387" s="19" t="s">
        <v>124</v>
      </c>
      <c r="G387" s="193"/>
      <c r="H387" s="285"/>
      <c r="I387" s="298"/>
      <c r="J387" s="299"/>
      <c r="K387" s="390">
        <f t="shared" si="5"/>
        <v>0</v>
      </c>
      <c r="L387" s="197"/>
      <c r="M387" s="287"/>
      <c r="N387" s="199"/>
      <c r="O387" s="199"/>
      <c r="P387" s="200"/>
      <c r="Q387" s="201"/>
      <c r="R387" s="202"/>
      <c r="S387" s="201"/>
      <c r="T387" s="201"/>
      <c r="U387" s="201"/>
      <c r="V387" s="200"/>
      <c r="W387" s="200"/>
      <c r="X387" s="203"/>
    </row>
    <row r="388" spans="1:24" ht="15.75" thickBot="1" x14ac:dyDescent="0.3">
      <c r="A388" s="14">
        <v>383</v>
      </c>
      <c r="B388" s="61" t="s">
        <v>142</v>
      </c>
      <c r="C388" s="62" t="s">
        <v>49</v>
      </c>
      <c r="D388" s="63">
        <v>2040</v>
      </c>
      <c r="E388" s="64" t="s">
        <v>125</v>
      </c>
      <c r="F388" s="65" t="s">
        <v>132</v>
      </c>
      <c r="G388" s="194"/>
      <c r="H388" s="271"/>
      <c r="I388" s="312"/>
      <c r="J388" s="313"/>
      <c r="K388" s="391">
        <f t="shared" si="5"/>
        <v>0</v>
      </c>
      <c r="L388" s="198"/>
      <c r="M388" s="272"/>
      <c r="N388" s="204"/>
      <c r="O388" s="204"/>
      <c r="P388" s="205"/>
      <c r="Q388" s="206"/>
      <c r="R388" s="207"/>
      <c r="S388" s="206"/>
      <c r="T388" s="206"/>
      <c r="U388" s="206"/>
      <c r="V388" s="205"/>
      <c r="W388" s="205"/>
      <c r="X388" s="208"/>
    </row>
    <row r="389" spans="1:24" x14ac:dyDescent="0.25">
      <c r="A389" s="14">
        <v>384</v>
      </c>
      <c r="B389" s="49" t="s">
        <v>142</v>
      </c>
      <c r="C389" s="50" t="s">
        <v>49</v>
      </c>
      <c r="D389" s="51">
        <v>2050</v>
      </c>
      <c r="E389" s="75" t="s">
        <v>125</v>
      </c>
      <c r="F389" s="76" t="s">
        <v>141</v>
      </c>
      <c r="G389" s="191"/>
      <c r="H389" s="311"/>
      <c r="I389" s="181">
        <f>SUM(I390,I393,I396,I419,I420)</f>
        <v>0</v>
      </c>
      <c r="J389" s="181">
        <f>SUM(J390,J393,J396,J419,J420)</f>
        <v>0</v>
      </c>
      <c r="K389" s="388">
        <f t="shared" ref="K389:K420" si="6">SUM(I389:J389)</f>
        <v>0</v>
      </c>
      <c r="L389" s="191"/>
      <c r="M389" s="181">
        <f>SUM(M390,M393,M396,M419,M420)</f>
        <v>0</v>
      </c>
      <c r="N389" s="181">
        <f>SUM(N390,N393,N396)</f>
        <v>0</v>
      </c>
      <c r="O389" s="181">
        <f>SUM(O390,O393,O396)</f>
        <v>0</v>
      </c>
      <c r="P389" s="181">
        <f>SUM(P390,P393,P396)</f>
        <v>0</v>
      </c>
      <c r="Q389" s="224"/>
      <c r="R389" s="225"/>
      <c r="S389" s="224"/>
      <c r="T389" s="224"/>
      <c r="U389" s="224"/>
      <c r="V389" s="181">
        <f>SUM(V390,V393,V396)</f>
        <v>0</v>
      </c>
      <c r="W389" s="181">
        <f>SUM(W390,W393,W396,W419,W420)</f>
        <v>0</v>
      </c>
      <c r="X389" s="189">
        <f>SUM(X390,X393,X396,X419,X420)</f>
        <v>0</v>
      </c>
    </row>
    <row r="390" spans="1:24" x14ac:dyDescent="0.25">
      <c r="A390" s="14">
        <v>385</v>
      </c>
      <c r="B390" s="27" t="s">
        <v>142</v>
      </c>
      <c r="C390" s="28" t="s">
        <v>49</v>
      </c>
      <c r="D390" s="29">
        <v>2050</v>
      </c>
      <c r="E390" s="28" t="s">
        <v>125</v>
      </c>
      <c r="F390" s="19" t="s">
        <v>123</v>
      </c>
      <c r="G390" s="192"/>
      <c r="H390" s="285"/>
      <c r="I390" s="185">
        <f>SUM(I391:I392)</f>
        <v>0</v>
      </c>
      <c r="J390" s="185">
        <f>SUM(J391:J392)</f>
        <v>0</v>
      </c>
      <c r="K390" s="389">
        <f t="shared" si="6"/>
        <v>0</v>
      </c>
      <c r="L390" s="192"/>
      <c r="M390" s="314"/>
      <c r="N390" s="185">
        <f>SUM(N391:N392)</f>
        <v>0</v>
      </c>
      <c r="O390" s="185">
        <f>SUM(O391:O392)</f>
        <v>0</v>
      </c>
      <c r="P390" s="185">
        <f>SUM(P391:P392)</f>
        <v>0</v>
      </c>
      <c r="Q390" s="328">
        <f>IF($K390=0,0,SUMPRODUCT($K391:$K392,Q391:Q392)/SUM($K391:$K392))</f>
        <v>0</v>
      </c>
      <c r="R390" s="328">
        <f>IF($K390=0,0,SUMPRODUCT($K391:$K392,R391:R392)/SUM($K391:$K392))</f>
        <v>0</v>
      </c>
      <c r="S390" s="328">
        <f>IF($K390=0,0,SUMPRODUCT($K391:$K392,S391:S392)/SUM($K391:$K392))</f>
        <v>0</v>
      </c>
      <c r="T390" s="328">
        <f>IF($K390=0,0,SUMPRODUCT($K391:$K392,T391:T392)/SUM($K391:$K392))</f>
        <v>0</v>
      </c>
      <c r="U390" s="328">
        <f>IF($K390=0,0,SUMPRODUCT($K391:$K392,U391:U392)/SUM($K391:$K392))</f>
        <v>0</v>
      </c>
      <c r="V390" s="185">
        <f>SUM(V391:V392)</f>
        <v>0</v>
      </c>
      <c r="W390" s="185">
        <f>SUM(W391:W392)</f>
        <v>0</v>
      </c>
      <c r="X390" s="160">
        <f>SUM(X391:X392)</f>
        <v>0</v>
      </c>
    </row>
    <row r="391" spans="1:24" x14ac:dyDescent="0.25">
      <c r="A391" s="14">
        <v>386</v>
      </c>
      <c r="B391" s="15" t="s">
        <v>142</v>
      </c>
      <c r="C391" s="16" t="s">
        <v>49</v>
      </c>
      <c r="D391" s="17">
        <v>2050</v>
      </c>
      <c r="E391" s="28" t="s">
        <v>125</v>
      </c>
      <c r="F391" s="18" t="s">
        <v>121</v>
      </c>
      <c r="G391" s="192"/>
      <c r="H391" s="285"/>
      <c r="I391" s="278"/>
      <c r="J391" s="282"/>
      <c r="K391" s="389">
        <f t="shared" si="6"/>
        <v>0</v>
      </c>
      <c r="L391" s="197"/>
      <c r="M391" s="196"/>
      <c r="N391" s="278"/>
      <c r="O391" s="278"/>
      <c r="P391" s="282"/>
      <c r="Q391" s="262"/>
      <c r="R391" s="262"/>
      <c r="S391" s="262"/>
      <c r="T391" s="262"/>
      <c r="U391" s="262"/>
      <c r="V391" s="282"/>
      <c r="W391" s="282"/>
      <c r="X391" s="277"/>
    </row>
    <row r="392" spans="1:24" x14ac:dyDescent="0.25">
      <c r="A392" s="14">
        <v>387</v>
      </c>
      <c r="B392" s="15" t="s">
        <v>142</v>
      </c>
      <c r="C392" s="16" t="s">
        <v>49</v>
      </c>
      <c r="D392" s="17">
        <v>2050</v>
      </c>
      <c r="E392" s="28" t="s">
        <v>125</v>
      </c>
      <c r="F392" s="18" t="s">
        <v>122</v>
      </c>
      <c r="G392" s="192"/>
      <c r="H392" s="285"/>
      <c r="I392" s="278"/>
      <c r="J392" s="282"/>
      <c r="K392" s="389">
        <f t="shared" si="6"/>
        <v>0</v>
      </c>
      <c r="L392" s="197"/>
      <c r="M392" s="196"/>
      <c r="N392" s="278"/>
      <c r="O392" s="278"/>
      <c r="P392" s="282"/>
      <c r="Q392" s="262"/>
      <c r="R392" s="262"/>
      <c r="S392" s="262"/>
      <c r="T392" s="262"/>
      <c r="U392" s="262"/>
      <c r="V392" s="282"/>
      <c r="W392" s="282"/>
      <c r="X392" s="277"/>
    </row>
    <row r="393" spans="1:24" x14ac:dyDescent="0.25">
      <c r="A393" s="14">
        <v>388</v>
      </c>
      <c r="B393" s="27" t="s">
        <v>142</v>
      </c>
      <c r="C393" s="28" t="s">
        <v>49</v>
      </c>
      <c r="D393" s="29">
        <v>2050</v>
      </c>
      <c r="E393" s="16" t="s">
        <v>125</v>
      </c>
      <c r="F393" s="138" t="s">
        <v>222</v>
      </c>
      <c r="G393" s="192"/>
      <c r="H393" s="285"/>
      <c r="I393" s="185">
        <f>SUM(I394:I395)</f>
        <v>0</v>
      </c>
      <c r="J393" s="185">
        <f>SUM(J394:J395)</f>
        <v>0</v>
      </c>
      <c r="K393" s="389">
        <f t="shared" si="6"/>
        <v>0</v>
      </c>
      <c r="L393" s="192"/>
      <c r="M393" s="314"/>
      <c r="N393" s="185">
        <f>SUM(N394:N395)</f>
        <v>0</v>
      </c>
      <c r="O393" s="185">
        <f>SUM(O394:O395)</f>
        <v>0</v>
      </c>
      <c r="P393" s="185">
        <f>SUM(P394:P395)</f>
        <v>0</v>
      </c>
      <c r="Q393" s="328">
        <f>IF($K393=0,0,SUMPRODUCT($K394:$K395,Q394:Q395)/SUM($K394:$K395))</f>
        <v>0</v>
      </c>
      <c r="R393" s="328">
        <f>IF($K393=0,0,SUMPRODUCT($K394:$K395,R394:R395)/SUM($K394:$K395))</f>
        <v>0</v>
      </c>
      <c r="S393" s="328">
        <f>IF($K393=0,0,SUMPRODUCT($K394:$K395,S394:S395)/SUM($K394:$K395))</f>
        <v>0</v>
      </c>
      <c r="T393" s="328">
        <f>IF($K393=0,0,SUMPRODUCT($K394:$K395,T394:T395)/SUM($K394:$K395))</f>
        <v>0</v>
      </c>
      <c r="U393" s="328">
        <f>IF($K393=0,0,SUMPRODUCT($K394:$K395,U394:U395)/SUM($K394:$K395))</f>
        <v>0</v>
      </c>
      <c r="V393" s="185">
        <f>SUM(V394:V395)</f>
        <v>0</v>
      </c>
      <c r="W393" s="185">
        <f>SUM(W394:W395)</f>
        <v>0</v>
      </c>
      <c r="X393" s="160">
        <f>SUM(X394:X395)</f>
        <v>0</v>
      </c>
    </row>
    <row r="394" spans="1:24" x14ac:dyDescent="0.25">
      <c r="A394" s="14">
        <v>389</v>
      </c>
      <c r="B394" s="15" t="s">
        <v>142</v>
      </c>
      <c r="C394" s="16" t="s">
        <v>49</v>
      </c>
      <c r="D394" s="17">
        <v>2050</v>
      </c>
      <c r="E394" s="16" t="s">
        <v>125</v>
      </c>
      <c r="F394" s="18" t="s">
        <v>223</v>
      </c>
      <c r="G394" s="192"/>
      <c r="H394" s="285"/>
      <c r="I394" s="278"/>
      <c r="J394" s="282"/>
      <c r="K394" s="389">
        <f t="shared" si="6"/>
        <v>0</v>
      </c>
      <c r="L394" s="197"/>
      <c r="M394" s="196"/>
      <c r="N394" s="278"/>
      <c r="O394" s="278"/>
      <c r="P394" s="282"/>
      <c r="Q394" s="262"/>
      <c r="R394" s="262"/>
      <c r="S394" s="262"/>
      <c r="T394" s="262"/>
      <c r="U394" s="262"/>
      <c r="V394" s="282"/>
      <c r="W394" s="282"/>
      <c r="X394" s="277"/>
    </row>
    <row r="395" spans="1:24" x14ac:dyDescent="0.25">
      <c r="A395" s="14">
        <v>390</v>
      </c>
      <c r="B395" s="15" t="s">
        <v>142</v>
      </c>
      <c r="C395" s="16" t="s">
        <v>49</v>
      </c>
      <c r="D395" s="17">
        <v>2050</v>
      </c>
      <c r="E395" s="16" t="s">
        <v>125</v>
      </c>
      <c r="F395" s="18" t="s">
        <v>108</v>
      </c>
      <c r="G395" s="192"/>
      <c r="H395" s="285"/>
      <c r="I395" s="278"/>
      <c r="J395" s="282"/>
      <c r="K395" s="389">
        <f t="shared" si="6"/>
        <v>0</v>
      </c>
      <c r="L395" s="197"/>
      <c r="M395" s="196"/>
      <c r="N395" s="278"/>
      <c r="O395" s="278"/>
      <c r="P395" s="282"/>
      <c r="Q395" s="262"/>
      <c r="R395" s="262"/>
      <c r="S395" s="262"/>
      <c r="T395" s="262"/>
      <c r="U395" s="262"/>
      <c r="V395" s="282"/>
      <c r="W395" s="282"/>
      <c r="X395" s="277"/>
    </row>
    <row r="396" spans="1:24" x14ac:dyDescent="0.25">
      <c r="A396" s="14">
        <v>391</v>
      </c>
      <c r="B396" s="27" t="s">
        <v>142</v>
      </c>
      <c r="C396" s="28" t="s">
        <v>49</v>
      </c>
      <c r="D396" s="29">
        <v>2050</v>
      </c>
      <c r="E396" s="28" t="s">
        <v>125</v>
      </c>
      <c r="F396" s="19" t="s">
        <v>107</v>
      </c>
      <c r="G396" s="192"/>
      <c r="H396" s="285"/>
      <c r="I396" s="185">
        <f>SUM(I397:I418)</f>
        <v>0</v>
      </c>
      <c r="J396" s="185">
        <f>SUM(J397:J418)</f>
        <v>0</v>
      </c>
      <c r="K396" s="389">
        <f t="shared" si="6"/>
        <v>0</v>
      </c>
      <c r="L396" s="185">
        <v>0</v>
      </c>
      <c r="M396" s="185">
        <f>SUM(M397:M418)</f>
        <v>0</v>
      </c>
      <c r="N396" s="185">
        <f>SUM(N397:N418)</f>
        <v>0</v>
      </c>
      <c r="O396" s="185">
        <f>SUM(O397:O418)</f>
        <v>0</v>
      </c>
      <c r="P396" s="185">
        <f>SUM(P397:P418)</f>
        <v>0</v>
      </c>
      <c r="Q396" s="328">
        <f>IF($K396=0,0,SUMPRODUCT($K397:$K418,Q397:Q418)/SUM($K397:$K418))</f>
        <v>0</v>
      </c>
      <c r="R396" s="328">
        <f>IF($K396=0,0,SUMPRODUCT($K397:$K418,R397:R418)/SUM($K397:$K418))</f>
        <v>0</v>
      </c>
      <c r="S396" s="328">
        <f>IF($K396=0,0,SUMPRODUCT($K397:$K418,S397:S418)/SUM($K397:$K418))</f>
        <v>0</v>
      </c>
      <c r="T396" s="328">
        <f>IF($K396=0,0,SUMPRODUCT($K397:$K418,T397:T418)/SUM($K397:$K418))</f>
        <v>0</v>
      </c>
      <c r="U396" s="328">
        <f>IF($K396=0,0,SUMPRODUCT($K397:$K418,U397:U418)/SUM($K397:$K418))</f>
        <v>0</v>
      </c>
      <c r="V396" s="185">
        <f>SUM(V397:V418)</f>
        <v>0</v>
      </c>
      <c r="W396" s="185">
        <f>SUM(W397:W418)</f>
        <v>0</v>
      </c>
      <c r="X396" s="160">
        <f>SUM(X397:X418)</f>
        <v>0</v>
      </c>
    </row>
    <row r="397" spans="1:24" x14ac:dyDescent="0.25">
      <c r="A397" s="14">
        <v>392</v>
      </c>
      <c r="B397" s="15" t="s">
        <v>142</v>
      </c>
      <c r="C397" s="16" t="s">
        <v>49</v>
      </c>
      <c r="D397" s="17">
        <v>2050</v>
      </c>
      <c r="E397" s="16" t="s">
        <v>8</v>
      </c>
      <c r="F397" s="18" t="s">
        <v>9</v>
      </c>
      <c r="G397" s="192"/>
      <c r="H397" s="285"/>
      <c r="I397" s="278"/>
      <c r="J397" s="282"/>
      <c r="K397" s="389">
        <f t="shared" si="6"/>
        <v>0</v>
      </c>
      <c r="L397" s="314"/>
      <c r="M397" s="287"/>
      <c r="N397" s="278"/>
      <c r="O397" s="278"/>
      <c r="P397" s="282"/>
      <c r="Q397" s="262"/>
      <c r="R397" s="297"/>
      <c r="S397" s="262"/>
      <c r="T397" s="262"/>
      <c r="U397" s="262"/>
      <c r="V397" s="282"/>
      <c r="W397" s="282"/>
      <c r="X397" s="277"/>
    </row>
    <row r="398" spans="1:24" x14ac:dyDescent="0.25">
      <c r="A398" s="14">
        <v>393</v>
      </c>
      <c r="B398" s="15" t="s">
        <v>142</v>
      </c>
      <c r="C398" s="16" t="s">
        <v>49</v>
      </c>
      <c r="D398" s="17">
        <v>2050</v>
      </c>
      <c r="E398" s="16" t="s">
        <v>10</v>
      </c>
      <c r="F398" s="18" t="s">
        <v>11</v>
      </c>
      <c r="G398" s="192"/>
      <c r="H398" s="285"/>
      <c r="I398" s="278"/>
      <c r="J398" s="282"/>
      <c r="K398" s="389">
        <f t="shared" si="6"/>
        <v>0</v>
      </c>
      <c r="L398" s="314"/>
      <c r="M398" s="287"/>
      <c r="N398" s="278"/>
      <c r="O398" s="278"/>
      <c r="P398" s="282"/>
      <c r="Q398" s="262"/>
      <c r="R398" s="297"/>
      <c r="S398" s="262"/>
      <c r="T398" s="262"/>
      <c r="U398" s="262"/>
      <c r="V398" s="282"/>
      <c r="W398" s="282"/>
      <c r="X398" s="277"/>
    </row>
    <row r="399" spans="1:24" x14ac:dyDescent="0.25">
      <c r="A399" s="14">
        <v>394</v>
      </c>
      <c r="B399" s="15" t="s">
        <v>142</v>
      </c>
      <c r="C399" s="16" t="s">
        <v>49</v>
      </c>
      <c r="D399" s="17">
        <v>2050</v>
      </c>
      <c r="E399" s="16" t="s">
        <v>12</v>
      </c>
      <c r="F399" s="18" t="s">
        <v>13</v>
      </c>
      <c r="G399" s="192"/>
      <c r="H399" s="285"/>
      <c r="I399" s="278"/>
      <c r="J399" s="282"/>
      <c r="K399" s="389">
        <f t="shared" si="6"/>
        <v>0</v>
      </c>
      <c r="L399" s="314"/>
      <c r="M399" s="287"/>
      <c r="N399" s="278"/>
      <c r="O399" s="278"/>
      <c r="P399" s="282"/>
      <c r="Q399" s="262"/>
      <c r="R399" s="297"/>
      <c r="S399" s="262"/>
      <c r="T399" s="262"/>
      <c r="U399" s="262"/>
      <c r="V399" s="282"/>
      <c r="W399" s="282"/>
      <c r="X399" s="277"/>
    </row>
    <row r="400" spans="1:24" x14ac:dyDescent="0.25">
      <c r="A400" s="14">
        <v>395</v>
      </c>
      <c r="B400" s="15" t="s">
        <v>142</v>
      </c>
      <c r="C400" s="16" t="s">
        <v>49</v>
      </c>
      <c r="D400" s="17">
        <v>2050</v>
      </c>
      <c r="E400" s="16" t="s">
        <v>14</v>
      </c>
      <c r="F400" s="18" t="s">
        <v>15</v>
      </c>
      <c r="G400" s="192"/>
      <c r="H400" s="285"/>
      <c r="I400" s="278"/>
      <c r="J400" s="282"/>
      <c r="K400" s="389">
        <f t="shared" si="6"/>
        <v>0</v>
      </c>
      <c r="L400" s="314"/>
      <c r="M400" s="287"/>
      <c r="N400" s="278"/>
      <c r="O400" s="278"/>
      <c r="P400" s="282"/>
      <c r="Q400" s="262"/>
      <c r="R400" s="297"/>
      <c r="S400" s="262"/>
      <c r="T400" s="262"/>
      <c r="U400" s="262"/>
      <c r="V400" s="282"/>
      <c r="W400" s="282"/>
      <c r="X400" s="277"/>
    </row>
    <row r="401" spans="1:24" x14ac:dyDescent="0.25">
      <c r="A401" s="14">
        <v>396</v>
      </c>
      <c r="B401" s="15" t="s">
        <v>142</v>
      </c>
      <c r="C401" s="16" t="s">
        <v>49</v>
      </c>
      <c r="D401" s="17">
        <v>2050</v>
      </c>
      <c r="E401" s="16" t="s">
        <v>16</v>
      </c>
      <c r="F401" s="18" t="s">
        <v>17</v>
      </c>
      <c r="G401" s="192"/>
      <c r="H401" s="285"/>
      <c r="I401" s="278"/>
      <c r="J401" s="282"/>
      <c r="K401" s="389">
        <f t="shared" si="6"/>
        <v>0</v>
      </c>
      <c r="L401" s="314"/>
      <c r="M401" s="287"/>
      <c r="N401" s="278"/>
      <c r="O401" s="278"/>
      <c r="P401" s="282"/>
      <c r="Q401" s="262"/>
      <c r="R401" s="297"/>
      <c r="S401" s="262"/>
      <c r="T401" s="262"/>
      <c r="U401" s="262"/>
      <c r="V401" s="282"/>
      <c r="W401" s="282"/>
      <c r="X401" s="277"/>
    </row>
    <row r="402" spans="1:24" x14ac:dyDescent="0.25">
      <c r="A402" s="14">
        <v>397</v>
      </c>
      <c r="B402" s="15" t="s">
        <v>142</v>
      </c>
      <c r="C402" s="16" t="s">
        <v>49</v>
      </c>
      <c r="D402" s="17">
        <v>2050</v>
      </c>
      <c r="E402" s="16" t="s">
        <v>18</v>
      </c>
      <c r="F402" s="18" t="s">
        <v>19</v>
      </c>
      <c r="G402" s="192"/>
      <c r="H402" s="285"/>
      <c r="I402" s="278"/>
      <c r="J402" s="282"/>
      <c r="K402" s="389">
        <f t="shared" si="6"/>
        <v>0</v>
      </c>
      <c r="L402" s="314"/>
      <c r="M402" s="287"/>
      <c r="N402" s="278"/>
      <c r="O402" s="278"/>
      <c r="P402" s="282"/>
      <c r="Q402" s="262"/>
      <c r="R402" s="297"/>
      <c r="S402" s="262"/>
      <c r="T402" s="262"/>
      <c r="U402" s="262"/>
      <c r="V402" s="282"/>
      <c r="W402" s="282"/>
      <c r="X402" s="277"/>
    </row>
    <row r="403" spans="1:24" x14ac:dyDescent="0.25">
      <c r="A403" s="14">
        <v>398</v>
      </c>
      <c r="B403" s="15" t="s">
        <v>142</v>
      </c>
      <c r="C403" s="16" t="s">
        <v>49</v>
      </c>
      <c r="D403" s="17">
        <v>2050</v>
      </c>
      <c r="E403" s="16" t="s">
        <v>20</v>
      </c>
      <c r="F403" s="18" t="s">
        <v>21</v>
      </c>
      <c r="G403" s="192"/>
      <c r="H403" s="285"/>
      <c r="I403" s="278"/>
      <c r="J403" s="282"/>
      <c r="K403" s="389">
        <f t="shared" si="6"/>
        <v>0</v>
      </c>
      <c r="L403" s="314"/>
      <c r="M403" s="287"/>
      <c r="N403" s="278"/>
      <c r="O403" s="278"/>
      <c r="P403" s="282"/>
      <c r="Q403" s="262"/>
      <c r="R403" s="297"/>
      <c r="S403" s="262"/>
      <c r="T403" s="262"/>
      <c r="U403" s="262"/>
      <c r="V403" s="282"/>
      <c r="W403" s="282"/>
      <c r="X403" s="277"/>
    </row>
    <row r="404" spans="1:24" x14ac:dyDescent="0.25">
      <c r="A404" s="14">
        <v>399</v>
      </c>
      <c r="B404" s="15" t="s">
        <v>142</v>
      </c>
      <c r="C404" s="16" t="s">
        <v>49</v>
      </c>
      <c r="D404" s="17">
        <v>2050</v>
      </c>
      <c r="E404" s="16" t="s">
        <v>22</v>
      </c>
      <c r="F404" s="18" t="s">
        <v>23</v>
      </c>
      <c r="G404" s="192"/>
      <c r="H404" s="285"/>
      <c r="I404" s="278"/>
      <c r="J404" s="282"/>
      <c r="K404" s="389">
        <f t="shared" si="6"/>
        <v>0</v>
      </c>
      <c r="L404" s="314"/>
      <c r="M404" s="287"/>
      <c r="N404" s="278"/>
      <c r="O404" s="278"/>
      <c r="P404" s="282"/>
      <c r="Q404" s="262"/>
      <c r="R404" s="297"/>
      <c r="S404" s="262"/>
      <c r="T404" s="262"/>
      <c r="U404" s="262"/>
      <c r="V404" s="282"/>
      <c r="W404" s="282"/>
      <c r="X404" s="277"/>
    </row>
    <row r="405" spans="1:24" x14ac:dyDescent="0.25">
      <c r="A405" s="14">
        <v>400</v>
      </c>
      <c r="B405" s="15" t="s">
        <v>142</v>
      </c>
      <c r="C405" s="16" t="s">
        <v>49</v>
      </c>
      <c r="D405" s="17">
        <v>2050</v>
      </c>
      <c r="E405" s="16" t="s">
        <v>24</v>
      </c>
      <c r="F405" s="18" t="s">
        <v>25</v>
      </c>
      <c r="G405" s="192"/>
      <c r="H405" s="285"/>
      <c r="I405" s="278"/>
      <c r="J405" s="282"/>
      <c r="K405" s="389">
        <f t="shared" si="6"/>
        <v>0</v>
      </c>
      <c r="L405" s="314"/>
      <c r="M405" s="287"/>
      <c r="N405" s="278"/>
      <c r="O405" s="278"/>
      <c r="P405" s="282"/>
      <c r="Q405" s="262"/>
      <c r="R405" s="297"/>
      <c r="S405" s="262"/>
      <c r="T405" s="262"/>
      <c r="U405" s="262"/>
      <c r="V405" s="282"/>
      <c r="W405" s="282"/>
      <c r="X405" s="277"/>
    </row>
    <row r="406" spans="1:24" x14ac:dyDescent="0.25">
      <c r="A406" s="14">
        <v>401</v>
      </c>
      <c r="B406" s="15" t="s">
        <v>142</v>
      </c>
      <c r="C406" s="16" t="s">
        <v>49</v>
      </c>
      <c r="D406" s="17">
        <v>2050</v>
      </c>
      <c r="E406" s="16" t="s">
        <v>26</v>
      </c>
      <c r="F406" s="18" t="s">
        <v>27</v>
      </c>
      <c r="G406" s="192"/>
      <c r="H406" s="285"/>
      <c r="I406" s="278"/>
      <c r="J406" s="282"/>
      <c r="K406" s="389">
        <f t="shared" si="6"/>
        <v>0</v>
      </c>
      <c r="L406" s="314"/>
      <c r="M406" s="287"/>
      <c r="N406" s="278"/>
      <c r="O406" s="278"/>
      <c r="P406" s="282"/>
      <c r="Q406" s="262"/>
      <c r="R406" s="297"/>
      <c r="S406" s="262"/>
      <c r="T406" s="262"/>
      <c r="U406" s="262"/>
      <c r="V406" s="282"/>
      <c r="W406" s="282"/>
      <c r="X406" s="277"/>
    </row>
    <row r="407" spans="1:24" x14ac:dyDescent="0.25">
      <c r="A407" s="14">
        <v>402</v>
      </c>
      <c r="B407" s="15" t="s">
        <v>142</v>
      </c>
      <c r="C407" s="16" t="s">
        <v>49</v>
      </c>
      <c r="D407" s="17">
        <v>2050</v>
      </c>
      <c r="E407" s="16" t="s">
        <v>28</v>
      </c>
      <c r="F407" s="18" t="s">
        <v>29</v>
      </c>
      <c r="G407" s="192"/>
      <c r="H407" s="285"/>
      <c r="I407" s="278"/>
      <c r="J407" s="282"/>
      <c r="K407" s="389">
        <f t="shared" si="6"/>
        <v>0</v>
      </c>
      <c r="L407" s="314"/>
      <c r="M407" s="287"/>
      <c r="N407" s="278"/>
      <c r="O407" s="278"/>
      <c r="P407" s="282"/>
      <c r="Q407" s="262"/>
      <c r="R407" s="297"/>
      <c r="S407" s="262"/>
      <c r="T407" s="262"/>
      <c r="U407" s="262"/>
      <c r="V407" s="282"/>
      <c r="W407" s="282"/>
      <c r="X407" s="277"/>
    </row>
    <row r="408" spans="1:24" x14ac:dyDescent="0.25">
      <c r="A408" s="14">
        <v>403</v>
      </c>
      <c r="B408" s="15" t="s">
        <v>142</v>
      </c>
      <c r="C408" s="16" t="s">
        <v>49</v>
      </c>
      <c r="D408" s="17">
        <v>2050</v>
      </c>
      <c r="E408" s="16" t="s">
        <v>30</v>
      </c>
      <c r="F408" s="18" t="s">
        <v>31</v>
      </c>
      <c r="G408" s="192"/>
      <c r="H408" s="285"/>
      <c r="I408" s="278"/>
      <c r="J408" s="282"/>
      <c r="K408" s="389">
        <f t="shared" si="6"/>
        <v>0</v>
      </c>
      <c r="L408" s="314"/>
      <c r="M408" s="287"/>
      <c r="N408" s="278"/>
      <c r="O408" s="278"/>
      <c r="P408" s="282"/>
      <c r="Q408" s="262"/>
      <c r="R408" s="297"/>
      <c r="S408" s="262"/>
      <c r="T408" s="262"/>
      <c r="U408" s="262"/>
      <c r="V408" s="282"/>
      <c r="W408" s="282"/>
      <c r="X408" s="277"/>
    </row>
    <row r="409" spans="1:24" x14ac:dyDescent="0.25">
      <c r="A409" s="14">
        <v>404</v>
      </c>
      <c r="B409" s="15" t="s">
        <v>142</v>
      </c>
      <c r="C409" s="16" t="s">
        <v>49</v>
      </c>
      <c r="D409" s="17">
        <v>2050</v>
      </c>
      <c r="E409" s="16" t="s">
        <v>32</v>
      </c>
      <c r="F409" s="18" t="s">
        <v>33</v>
      </c>
      <c r="G409" s="192"/>
      <c r="H409" s="285"/>
      <c r="I409" s="278"/>
      <c r="J409" s="282"/>
      <c r="K409" s="389">
        <f t="shared" si="6"/>
        <v>0</v>
      </c>
      <c r="L409" s="314"/>
      <c r="M409" s="287"/>
      <c r="N409" s="278"/>
      <c r="O409" s="278"/>
      <c r="P409" s="282"/>
      <c r="Q409" s="262"/>
      <c r="R409" s="297"/>
      <c r="S409" s="262"/>
      <c r="T409" s="262"/>
      <c r="U409" s="262"/>
      <c r="V409" s="282"/>
      <c r="W409" s="282"/>
      <c r="X409" s="277"/>
    </row>
    <row r="410" spans="1:24" x14ac:dyDescent="0.25">
      <c r="A410" s="14">
        <v>405</v>
      </c>
      <c r="B410" s="15" t="s">
        <v>142</v>
      </c>
      <c r="C410" s="16" t="s">
        <v>49</v>
      </c>
      <c r="D410" s="17">
        <v>2050</v>
      </c>
      <c r="E410" s="16" t="s">
        <v>34</v>
      </c>
      <c r="F410" s="18" t="s">
        <v>35</v>
      </c>
      <c r="G410" s="192"/>
      <c r="H410" s="285"/>
      <c r="I410" s="278"/>
      <c r="J410" s="282"/>
      <c r="K410" s="389">
        <f t="shared" si="6"/>
        <v>0</v>
      </c>
      <c r="L410" s="314"/>
      <c r="M410" s="287"/>
      <c r="N410" s="278"/>
      <c r="O410" s="278"/>
      <c r="P410" s="282"/>
      <c r="Q410" s="262"/>
      <c r="R410" s="297"/>
      <c r="S410" s="262"/>
      <c r="T410" s="262"/>
      <c r="U410" s="262"/>
      <c r="V410" s="282"/>
      <c r="W410" s="282"/>
      <c r="X410" s="277"/>
    </row>
    <row r="411" spans="1:24" x14ac:dyDescent="0.25">
      <c r="A411" s="14">
        <v>406</v>
      </c>
      <c r="B411" s="15" t="s">
        <v>142</v>
      </c>
      <c r="C411" s="16" t="s">
        <v>49</v>
      </c>
      <c r="D411" s="17">
        <v>2050</v>
      </c>
      <c r="E411" s="16" t="s">
        <v>36</v>
      </c>
      <c r="F411" s="18" t="s">
        <v>37</v>
      </c>
      <c r="G411" s="192"/>
      <c r="H411" s="285"/>
      <c r="I411" s="278"/>
      <c r="J411" s="282"/>
      <c r="K411" s="389">
        <f t="shared" si="6"/>
        <v>0</v>
      </c>
      <c r="L411" s="314"/>
      <c r="M411" s="287"/>
      <c r="N411" s="278"/>
      <c r="O411" s="278"/>
      <c r="P411" s="282"/>
      <c r="Q411" s="262"/>
      <c r="R411" s="297"/>
      <c r="S411" s="262"/>
      <c r="T411" s="262"/>
      <c r="U411" s="262"/>
      <c r="V411" s="282"/>
      <c r="W411" s="282"/>
      <c r="X411" s="277"/>
    </row>
    <row r="412" spans="1:24" x14ac:dyDescent="0.25">
      <c r="A412" s="14">
        <v>407</v>
      </c>
      <c r="B412" s="15" t="s">
        <v>142</v>
      </c>
      <c r="C412" s="16" t="s">
        <v>49</v>
      </c>
      <c r="D412" s="17">
        <v>2050</v>
      </c>
      <c r="E412" s="16" t="s">
        <v>38</v>
      </c>
      <c r="F412" s="18" t="s">
        <v>39</v>
      </c>
      <c r="G412" s="192"/>
      <c r="H412" s="285"/>
      <c r="I412" s="278"/>
      <c r="J412" s="282"/>
      <c r="K412" s="389">
        <f t="shared" si="6"/>
        <v>0</v>
      </c>
      <c r="L412" s="314"/>
      <c r="M412" s="287"/>
      <c r="N412" s="278"/>
      <c r="O412" s="278"/>
      <c r="P412" s="282"/>
      <c r="Q412" s="262"/>
      <c r="R412" s="297"/>
      <c r="S412" s="262"/>
      <c r="T412" s="262"/>
      <c r="U412" s="262"/>
      <c r="V412" s="282"/>
      <c r="W412" s="282"/>
      <c r="X412" s="277"/>
    </row>
    <row r="413" spans="1:24" x14ac:dyDescent="0.25">
      <c r="A413" s="14">
        <v>408</v>
      </c>
      <c r="B413" s="15" t="s">
        <v>142</v>
      </c>
      <c r="C413" s="16" t="s">
        <v>49</v>
      </c>
      <c r="D413" s="17">
        <v>2050</v>
      </c>
      <c r="E413" s="16" t="s">
        <v>40</v>
      </c>
      <c r="F413" s="18" t="s">
        <v>41</v>
      </c>
      <c r="G413" s="192"/>
      <c r="H413" s="285"/>
      <c r="I413" s="278"/>
      <c r="J413" s="282"/>
      <c r="K413" s="389">
        <f t="shared" si="6"/>
        <v>0</v>
      </c>
      <c r="L413" s="314"/>
      <c r="M413" s="287"/>
      <c r="N413" s="278"/>
      <c r="O413" s="278"/>
      <c r="P413" s="282"/>
      <c r="Q413" s="262"/>
      <c r="R413" s="297"/>
      <c r="S413" s="262"/>
      <c r="T413" s="262"/>
      <c r="U413" s="262"/>
      <c r="V413" s="282"/>
      <c r="W413" s="282"/>
      <c r="X413" s="277"/>
    </row>
    <row r="414" spans="1:24" x14ac:dyDescent="0.25">
      <c r="A414" s="14">
        <v>409</v>
      </c>
      <c r="B414" s="15" t="s">
        <v>142</v>
      </c>
      <c r="C414" s="16" t="s">
        <v>49</v>
      </c>
      <c r="D414" s="17">
        <v>2050</v>
      </c>
      <c r="E414" s="16" t="s">
        <v>42</v>
      </c>
      <c r="F414" s="18" t="s">
        <v>43</v>
      </c>
      <c r="G414" s="192"/>
      <c r="H414" s="285"/>
      <c r="I414" s="278"/>
      <c r="J414" s="282"/>
      <c r="K414" s="389">
        <f t="shared" si="6"/>
        <v>0</v>
      </c>
      <c r="L414" s="314"/>
      <c r="M414" s="287"/>
      <c r="N414" s="278"/>
      <c r="O414" s="278"/>
      <c r="P414" s="282"/>
      <c r="Q414" s="262"/>
      <c r="R414" s="297"/>
      <c r="S414" s="262"/>
      <c r="T414" s="262"/>
      <c r="U414" s="262"/>
      <c r="V414" s="282"/>
      <c r="W414" s="282"/>
      <c r="X414" s="277"/>
    </row>
    <row r="415" spans="1:24" x14ac:dyDescent="0.25">
      <c r="A415" s="14">
        <v>410</v>
      </c>
      <c r="B415" s="15" t="s">
        <v>142</v>
      </c>
      <c r="C415" s="16" t="s">
        <v>49</v>
      </c>
      <c r="D415" s="17">
        <v>2050</v>
      </c>
      <c r="E415" s="16" t="s">
        <v>44</v>
      </c>
      <c r="F415" s="18" t="s">
        <v>45</v>
      </c>
      <c r="G415" s="192"/>
      <c r="H415" s="285"/>
      <c r="I415" s="278"/>
      <c r="J415" s="282"/>
      <c r="K415" s="389">
        <f t="shared" si="6"/>
        <v>0</v>
      </c>
      <c r="L415" s="314"/>
      <c r="M415" s="287"/>
      <c r="N415" s="278"/>
      <c r="O415" s="278"/>
      <c r="P415" s="282"/>
      <c r="Q415" s="262"/>
      <c r="R415" s="297"/>
      <c r="S415" s="262"/>
      <c r="T415" s="262"/>
      <c r="U415" s="262"/>
      <c r="V415" s="282"/>
      <c r="W415" s="282"/>
      <c r="X415" s="277"/>
    </row>
    <row r="416" spans="1:24" x14ac:dyDescent="0.25">
      <c r="A416" s="14">
        <v>411</v>
      </c>
      <c r="B416" s="15" t="s">
        <v>142</v>
      </c>
      <c r="C416" s="16" t="s">
        <v>49</v>
      </c>
      <c r="D416" s="17">
        <v>2050</v>
      </c>
      <c r="E416" s="16" t="s">
        <v>46</v>
      </c>
      <c r="F416" s="18" t="s">
        <v>47</v>
      </c>
      <c r="G416" s="192"/>
      <c r="H416" s="285"/>
      <c r="I416" s="278"/>
      <c r="J416" s="282"/>
      <c r="K416" s="389">
        <f t="shared" si="6"/>
        <v>0</v>
      </c>
      <c r="L416" s="314"/>
      <c r="M416" s="287"/>
      <c r="N416" s="278"/>
      <c r="O416" s="278"/>
      <c r="P416" s="282"/>
      <c r="Q416" s="262"/>
      <c r="R416" s="297"/>
      <c r="S416" s="262"/>
      <c r="T416" s="262"/>
      <c r="U416" s="262"/>
      <c r="V416" s="282"/>
      <c r="W416" s="282"/>
      <c r="X416" s="277"/>
    </row>
    <row r="417" spans="1:24" x14ac:dyDescent="0.25">
      <c r="A417" s="14">
        <v>412</v>
      </c>
      <c r="B417" s="15" t="s">
        <v>142</v>
      </c>
      <c r="C417" s="16" t="s">
        <v>49</v>
      </c>
      <c r="D417" s="17">
        <v>2050</v>
      </c>
      <c r="E417" s="16" t="s">
        <v>125</v>
      </c>
      <c r="F417" s="18" t="s">
        <v>127</v>
      </c>
      <c r="G417" s="193"/>
      <c r="H417" s="285"/>
      <c r="I417" s="298"/>
      <c r="J417" s="299"/>
      <c r="K417" s="390">
        <f t="shared" si="6"/>
        <v>0</v>
      </c>
      <c r="L417" s="314"/>
      <c r="M417" s="287"/>
      <c r="N417" s="298"/>
      <c r="O417" s="298"/>
      <c r="P417" s="299"/>
      <c r="Q417" s="300"/>
      <c r="R417" s="301"/>
      <c r="S417" s="300"/>
      <c r="T417" s="300"/>
      <c r="U417" s="300"/>
      <c r="V417" s="299"/>
      <c r="W417" s="299"/>
      <c r="X417" s="302"/>
    </row>
    <row r="418" spans="1:24" x14ac:dyDescent="0.25">
      <c r="A418" s="14">
        <v>413</v>
      </c>
      <c r="B418" s="15" t="s">
        <v>142</v>
      </c>
      <c r="C418" s="16" t="s">
        <v>49</v>
      </c>
      <c r="D418" s="17">
        <v>2050</v>
      </c>
      <c r="E418" s="16" t="s">
        <v>125</v>
      </c>
      <c r="F418" s="18" t="s">
        <v>126</v>
      </c>
      <c r="G418" s="193"/>
      <c r="H418" s="285"/>
      <c r="I418" s="298"/>
      <c r="J418" s="299"/>
      <c r="K418" s="390">
        <f t="shared" si="6"/>
        <v>0</v>
      </c>
      <c r="L418" s="314"/>
      <c r="M418" s="287"/>
      <c r="N418" s="298"/>
      <c r="O418" s="298"/>
      <c r="P418" s="299"/>
      <c r="Q418" s="300"/>
      <c r="R418" s="301"/>
      <c r="S418" s="300"/>
      <c r="T418" s="300"/>
      <c r="U418" s="300"/>
      <c r="V418" s="299"/>
      <c r="W418" s="299"/>
      <c r="X418" s="302"/>
    </row>
    <row r="419" spans="1:24" x14ac:dyDescent="0.25">
      <c r="A419" s="14">
        <v>414</v>
      </c>
      <c r="B419" s="61" t="s">
        <v>142</v>
      </c>
      <c r="C419" s="62" t="s">
        <v>49</v>
      </c>
      <c r="D419" s="29">
        <v>2050</v>
      </c>
      <c r="E419" s="62" t="s">
        <v>125</v>
      </c>
      <c r="F419" s="77" t="s">
        <v>124</v>
      </c>
      <c r="G419" s="193"/>
      <c r="H419" s="285"/>
      <c r="I419" s="298"/>
      <c r="J419" s="299"/>
      <c r="K419" s="390">
        <f t="shared" si="6"/>
        <v>0</v>
      </c>
      <c r="L419" s="197"/>
      <c r="M419" s="287"/>
      <c r="N419" s="199"/>
      <c r="O419" s="199"/>
      <c r="P419" s="200"/>
      <c r="Q419" s="201"/>
      <c r="R419" s="202"/>
      <c r="S419" s="201"/>
      <c r="T419" s="201"/>
      <c r="U419" s="201"/>
      <c r="V419" s="200"/>
      <c r="W419" s="200"/>
      <c r="X419" s="203"/>
    </row>
    <row r="420" spans="1:24" ht="15.75" thickBot="1" x14ac:dyDescent="0.3">
      <c r="A420" s="47">
        <v>415</v>
      </c>
      <c r="B420" s="66" t="s">
        <v>142</v>
      </c>
      <c r="C420" s="67" t="s">
        <v>49</v>
      </c>
      <c r="D420" s="68">
        <v>2050</v>
      </c>
      <c r="E420" s="67" t="s">
        <v>125</v>
      </c>
      <c r="F420" s="78" t="s">
        <v>132</v>
      </c>
      <c r="G420" s="195"/>
      <c r="H420" s="275"/>
      <c r="I420" s="315"/>
      <c r="J420" s="316"/>
      <c r="K420" s="392">
        <f t="shared" si="6"/>
        <v>0</v>
      </c>
      <c r="L420" s="211"/>
      <c r="M420" s="317"/>
      <c r="N420" s="212"/>
      <c r="O420" s="212"/>
      <c r="P420" s="213"/>
      <c r="Q420" s="214"/>
      <c r="R420" s="215"/>
      <c r="S420" s="214"/>
      <c r="T420" s="214"/>
      <c r="U420" s="214"/>
      <c r="V420" s="213"/>
      <c r="W420" s="213"/>
      <c r="X420" s="216"/>
    </row>
  </sheetData>
  <sheetProtection algorithmName="SHA-512" hashValue="ilfECmo5qQ9WMEHPY+XQkiGHMB1glS/M+Lb7zXsmcVHq80IMkXc5voVA82jzIAta5xF2VMlnGoMgsQsRbo1HLg==" saltValue="VY8AguxrBcx51rcHo5c1dw==" spinCount="100000" sheet="1" objects="1" scenarios="1"/>
  <autoFilter ref="A4:F4"/>
  <mergeCells count="4">
    <mergeCell ref="A1:F2"/>
    <mergeCell ref="G3:H3"/>
    <mergeCell ref="I3:X3"/>
    <mergeCell ref="G2:X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Instructions!$G$10:$G$14</xm:f>
          </x14:formula1>
          <xm:sqref>H37:H420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zoomScale="85" zoomScaleNormal="85" workbookViewId="0">
      <pane ySplit="4" topLeftCell="A5" activePane="bottomLeft" state="frozen"/>
      <selection pane="bottomLeft" activeCell="K25" sqref="K25"/>
    </sheetView>
  </sheetViews>
  <sheetFormatPr baseColWidth="10" defaultColWidth="9.140625" defaultRowHeight="15" x14ac:dyDescent="0.25"/>
  <cols>
    <col min="1" max="1" width="9.140625" style="21"/>
    <col min="2" max="2" width="14.85546875" style="21" bestFit="1" customWidth="1"/>
    <col min="3" max="3" width="9" style="21" bestFit="1" customWidth="1"/>
    <col min="4" max="4" width="9.140625" style="21"/>
    <col min="5" max="5" width="16.140625" style="21" customWidth="1"/>
    <col min="6" max="6" width="105" style="22" customWidth="1"/>
    <col min="7" max="21" width="11.140625" style="21" customWidth="1"/>
    <col min="22" max="22" width="12.7109375" style="21" customWidth="1"/>
    <col min="23" max="24" width="11.140625" style="21" customWidth="1"/>
    <col min="25" max="16384" width="9.140625" style="1"/>
  </cols>
  <sheetData>
    <row r="1" spans="1:24" ht="15.75" thickBot="1" x14ac:dyDescent="0.3">
      <c r="A1" s="419" t="s">
        <v>175</v>
      </c>
      <c r="B1" s="419"/>
      <c r="C1" s="419"/>
      <c r="D1" s="419"/>
      <c r="E1" s="419"/>
      <c r="F1" s="419"/>
      <c r="G1" s="4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  <c r="X1" s="53">
        <v>18</v>
      </c>
    </row>
    <row r="2" spans="1:24" ht="15.75" thickBot="1" x14ac:dyDescent="0.3">
      <c r="A2" s="419"/>
      <c r="B2" s="419"/>
      <c r="C2" s="419"/>
      <c r="D2" s="419"/>
      <c r="E2" s="419"/>
      <c r="F2" s="419"/>
      <c r="G2" s="416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</row>
    <row r="3" spans="1:24" ht="15.75" thickBot="1" x14ac:dyDescent="0.3">
      <c r="A3" s="2"/>
      <c r="B3" s="6"/>
      <c r="C3" s="6"/>
      <c r="D3" s="3"/>
      <c r="E3" s="7"/>
      <c r="F3" s="8" t="s">
        <v>77</v>
      </c>
      <c r="G3" s="416" t="s">
        <v>227</v>
      </c>
      <c r="H3" s="418"/>
      <c r="I3" s="416" t="s">
        <v>118</v>
      </c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</row>
    <row r="4" spans="1:24" ht="74.25" thickBot="1" x14ac:dyDescent="0.3">
      <c r="A4" s="9" t="s">
        <v>1</v>
      </c>
      <c r="B4" s="10" t="s">
        <v>2</v>
      </c>
      <c r="C4" s="10" t="s">
        <v>3</v>
      </c>
      <c r="D4" s="10" t="s">
        <v>75</v>
      </c>
      <c r="E4" s="10" t="s">
        <v>4</v>
      </c>
      <c r="F4" s="11" t="s">
        <v>5</v>
      </c>
      <c r="G4" s="59" t="s">
        <v>227</v>
      </c>
      <c r="H4" s="30" t="s">
        <v>228</v>
      </c>
      <c r="I4" s="58" t="s">
        <v>111</v>
      </c>
      <c r="J4" s="13" t="s">
        <v>112</v>
      </c>
      <c r="K4" s="13" t="s">
        <v>239</v>
      </c>
      <c r="L4" s="12" t="s">
        <v>237</v>
      </c>
      <c r="M4" s="12" t="s">
        <v>238</v>
      </c>
      <c r="N4" s="13" t="s">
        <v>184</v>
      </c>
      <c r="O4" s="13" t="s">
        <v>185</v>
      </c>
      <c r="P4" s="13" t="s">
        <v>128</v>
      </c>
      <c r="Q4" s="13" t="s">
        <v>102</v>
      </c>
      <c r="R4" s="13" t="s">
        <v>221</v>
      </c>
      <c r="S4" s="13" t="s">
        <v>129</v>
      </c>
      <c r="T4" s="13" t="s">
        <v>130</v>
      </c>
      <c r="U4" s="13" t="s">
        <v>131</v>
      </c>
      <c r="V4" s="13" t="s">
        <v>213</v>
      </c>
      <c r="W4" s="13" t="s">
        <v>105</v>
      </c>
      <c r="X4" s="30" t="s">
        <v>106</v>
      </c>
    </row>
    <row r="5" spans="1:24" x14ac:dyDescent="0.25">
      <c r="A5" s="74">
        <v>1</v>
      </c>
      <c r="B5" s="27" t="s">
        <v>117</v>
      </c>
      <c r="C5" s="28" t="s">
        <v>154</v>
      </c>
      <c r="D5" s="29">
        <v>2019</v>
      </c>
      <c r="E5" s="72" t="s">
        <v>125</v>
      </c>
      <c r="F5" s="73" t="s">
        <v>141</v>
      </c>
      <c r="G5" s="181">
        <f>SUM(G6,G9,G12,G35,G36)</f>
        <v>0</v>
      </c>
      <c r="H5" s="329"/>
      <c r="I5" s="181">
        <f>SUM(I6,I9,I12,I35,I36)</f>
        <v>0</v>
      </c>
      <c r="J5" s="181">
        <f>SUM(J6,J9,J12,J35,J36)</f>
        <v>0</v>
      </c>
      <c r="K5" s="388">
        <f>SUM(I5:J5)</f>
        <v>0</v>
      </c>
      <c r="L5" s="222"/>
      <c r="M5" s="223"/>
      <c r="N5" s="181">
        <f>SUM(N6,N9,N12)</f>
        <v>0</v>
      </c>
      <c r="O5" s="181">
        <f>SUM(O6,O9,O12)</f>
        <v>0</v>
      </c>
      <c r="P5" s="181">
        <f>SUM(P6,P9,P12)</f>
        <v>0</v>
      </c>
      <c r="Q5" s="224"/>
      <c r="R5" s="225"/>
      <c r="S5" s="224"/>
      <c r="T5" s="224"/>
      <c r="U5" s="224"/>
      <c r="V5" s="181">
        <f>SUM(V6,V9,V12)</f>
        <v>0</v>
      </c>
      <c r="W5" s="181">
        <f>SUM(W6,W9,W12,W35,W36)</f>
        <v>0</v>
      </c>
      <c r="X5" s="189">
        <f>SUM(X6,X9,X12,X35,X36)</f>
        <v>0</v>
      </c>
    </row>
    <row r="6" spans="1:24" x14ac:dyDescent="0.25">
      <c r="A6" s="14">
        <v>2</v>
      </c>
      <c r="B6" s="27" t="s">
        <v>117</v>
      </c>
      <c r="C6" s="28" t="s">
        <v>154</v>
      </c>
      <c r="D6" s="29">
        <v>2019</v>
      </c>
      <c r="E6" s="28" t="s">
        <v>125</v>
      </c>
      <c r="F6" s="19" t="s">
        <v>123</v>
      </c>
      <c r="G6" s="185">
        <f>SUM(G7:G8)</f>
        <v>0</v>
      </c>
      <c r="H6" s="330"/>
      <c r="I6" s="185">
        <f>SUM(I7:I8)</f>
        <v>0</v>
      </c>
      <c r="J6" s="185">
        <f>SUM(J7:J8)</f>
        <v>0</v>
      </c>
      <c r="K6" s="389">
        <f>SUM(I6:J6)</f>
        <v>0</v>
      </c>
      <c r="L6" s="217"/>
      <c r="M6" s="218"/>
      <c r="N6" s="185">
        <f>SUM(N7:N8)</f>
        <v>0</v>
      </c>
      <c r="O6" s="185">
        <f>SUM(O7:O8)</f>
        <v>0</v>
      </c>
      <c r="P6" s="185">
        <f>SUM(P7:P8)</f>
        <v>0</v>
      </c>
      <c r="Q6" s="328">
        <f>IF($K6=0,0,SUMPRODUCT($K7:$K8,Q7:Q8)/SUM($K7:$K8))</f>
        <v>0</v>
      </c>
      <c r="R6" s="328">
        <f>IF($K6=0,0,SUMPRODUCT($K7:$K8,R7:R8)/SUM($K7:$K8))</f>
        <v>0</v>
      </c>
      <c r="S6" s="328">
        <f>IF($K6=0,0,SUMPRODUCT($K7:$K8,S7:S8)/SUM($K7:$K8))</f>
        <v>0</v>
      </c>
      <c r="T6" s="328">
        <f>IF($K6=0,0,SUMPRODUCT($K7:$K8,T7:T8)/SUM($K7:$K8))</f>
        <v>0</v>
      </c>
      <c r="U6" s="328">
        <f>IF($K6=0,0,SUMPRODUCT($K7:$K8,U7:U8)/SUM($K7:$K8))</f>
        <v>0</v>
      </c>
      <c r="V6" s="185">
        <f>SUM(V7:V8)</f>
        <v>0</v>
      </c>
      <c r="W6" s="185">
        <f>SUM(W7:W8)</f>
        <v>0</v>
      </c>
      <c r="X6" s="160">
        <f>SUM(X7:X8)</f>
        <v>0</v>
      </c>
    </row>
    <row r="7" spans="1:24" x14ac:dyDescent="0.25">
      <c r="A7" s="14">
        <v>3</v>
      </c>
      <c r="B7" s="15" t="s">
        <v>117</v>
      </c>
      <c r="C7" s="16" t="s">
        <v>154</v>
      </c>
      <c r="D7" s="17">
        <v>2019</v>
      </c>
      <c r="E7" s="28" t="s">
        <v>125</v>
      </c>
      <c r="F7" s="18" t="s">
        <v>121</v>
      </c>
      <c r="G7" s="296"/>
      <c r="H7" s="330"/>
      <c r="I7" s="278"/>
      <c r="J7" s="282"/>
      <c r="K7" s="389">
        <f t="shared" ref="K7:K70" si="0">SUM(I7:J7)</f>
        <v>0</v>
      </c>
      <c r="L7" s="217"/>
      <c r="M7" s="218"/>
      <c r="N7" s="278"/>
      <c r="O7" s="278"/>
      <c r="P7" s="282"/>
      <c r="Q7" s="262"/>
      <c r="R7" s="262"/>
      <c r="S7" s="262"/>
      <c r="T7" s="262"/>
      <c r="U7" s="262"/>
      <c r="V7" s="282"/>
      <c r="W7" s="282"/>
      <c r="X7" s="277"/>
    </row>
    <row r="8" spans="1:24" x14ac:dyDescent="0.25">
      <c r="A8" s="14">
        <v>3</v>
      </c>
      <c r="B8" s="15" t="s">
        <v>117</v>
      </c>
      <c r="C8" s="16" t="s">
        <v>154</v>
      </c>
      <c r="D8" s="17">
        <v>2019</v>
      </c>
      <c r="E8" s="28" t="s">
        <v>125</v>
      </c>
      <c r="F8" s="18" t="s">
        <v>122</v>
      </c>
      <c r="G8" s="296"/>
      <c r="H8" s="330"/>
      <c r="I8" s="278"/>
      <c r="J8" s="282"/>
      <c r="K8" s="389">
        <f t="shared" si="0"/>
        <v>0</v>
      </c>
      <c r="L8" s="217"/>
      <c r="M8" s="218"/>
      <c r="N8" s="278"/>
      <c r="O8" s="278"/>
      <c r="P8" s="282"/>
      <c r="Q8" s="262"/>
      <c r="R8" s="262"/>
      <c r="S8" s="262"/>
      <c r="T8" s="262"/>
      <c r="U8" s="262"/>
      <c r="V8" s="282"/>
      <c r="W8" s="282"/>
      <c r="X8" s="277"/>
    </row>
    <row r="9" spans="1:24" x14ac:dyDescent="0.25">
      <c r="A9" s="14">
        <v>4</v>
      </c>
      <c r="B9" s="27" t="s">
        <v>117</v>
      </c>
      <c r="C9" s="28" t="s">
        <v>154</v>
      </c>
      <c r="D9" s="29">
        <v>2019</v>
      </c>
      <c r="E9" s="16" t="s">
        <v>125</v>
      </c>
      <c r="F9" s="138" t="s">
        <v>222</v>
      </c>
      <c r="G9" s="185">
        <f>SUM(G10:G11)</f>
        <v>0</v>
      </c>
      <c r="H9" s="330"/>
      <c r="I9" s="185">
        <f>SUM(I10:I11)</f>
        <v>0</v>
      </c>
      <c r="J9" s="185">
        <f>SUM(J10:J11)</f>
        <v>0</v>
      </c>
      <c r="K9" s="389">
        <f t="shared" si="0"/>
        <v>0</v>
      </c>
      <c r="L9" s="217"/>
      <c r="M9" s="218"/>
      <c r="N9" s="185">
        <f>SUM(N10:N11)</f>
        <v>0</v>
      </c>
      <c r="O9" s="185">
        <f>SUM(O10:O11)</f>
        <v>0</v>
      </c>
      <c r="P9" s="185">
        <f>SUM(P10:P11)</f>
        <v>0</v>
      </c>
      <c r="Q9" s="328">
        <f>IF($K9=0,0,SUMPRODUCT($K10:$K11,Q10:Q11)/SUM($K10:$K11))</f>
        <v>0</v>
      </c>
      <c r="R9" s="328">
        <f>IF($K9=0,0,SUMPRODUCT($K10:$K11,R10:R11)/SUM($K10:$K11))</f>
        <v>0</v>
      </c>
      <c r="S9" s="328">
        <f>IF($K9=0,0,SUMPRODUCT($K10:$K11,S10:S11)/SUM($K10:$K11))</f>
        <v>0</v>
      </c>
      <c r="T9" s="328">
        <f>IF($K9=0,0,SUMPRODUCT($K10:$K11,T10:T11)/SUM($K10:$K11))</f>
        <v>0</v>
      </c>
      <c r="U9" s="328">
        <f>IF($K9=0,0,SUMPRODUCT($K10:$K11,U10:U11)/SUM($K10:$K11))</f>
        <v>0</v>
      </c>
      <c r="V9" s="185">
        <f>SUM(V10:V11)</f>
        <v>0</v>
      </c>
      <c r="W9" s="185">
        <f>SUM(W10:W11)</f>
        <v>0</v>
      </c>
      <c r="X9" s="160">
        <f>SUM(X10:X11)</f>
        <v>0</v>
      </c>
    </row>
    <row r="10" spans="1:24" x14ac:dyDescent="0.25">
      <c r="A10" s="14">
        <v>5</v>
      </c>
      <c r="B10" s="15" t="s">
        <v>117</v>
      </c>
      <c r="C10" s="16" t="s">
        <v>154</v>
      </c>
      <c r="D10" s="17">
        <v>2019</v>
      </c>
      <c r="E10" s="16" t="s">
        <v>125</v>
      </c>
      <c r="F10" s="18" t="s">
        <v>223</v>
      </c>
      <c r="G10" s="296"/>
      <c r="H10" s="330"/>
      <c r="I10" s="278"/>
      <c r="J10" s="282"/>
      <c r="K10" s="389">
        <f t="shared" si="0"/>
        <v>0</v>
      </c>
      <c r="L10" s="217"/>
      <c r="M10" s="218"/>
      <c r="N10" s="278"/>
      <c r="O10" s="278"/>
      <c r="P10" s="282"/>
      <c r="Q10" s="262"/>
      <c r="R10" s="262"/>
      <c r="S10" s="262"/>
      <c r="T10" s="262"/>
      <c r="U10" s="262"/>
      <c r="V10" s="282"/>
      <c r="W10" s="282"/>
      <c r="X10" s="277"/>
    </row>
    <row r="11" spans="1:24" x14ac:dyDescent="0.25">
      <c r="A11" s="14">
        <v>6</v>
      </c>
      <c r="B11" s="15" t="s">
        <v>117</v>
      </c>
      <c r="C11" s="16" t="s">
        <v>154</v>
      </c>
      <c r="D11" s="17">
        <v>2019</v>
      </c>
      <c r="E11" s="16" t="s">
        <v>125</v>
      </c>
      <c r="F11" s="18" t="s">
        <v>108</v>
      </c>
      <c r="G11" s="296"/>
      <c r="H11" s="330"/>
      <c r="I11" s="278"/>
      <c r="J11" s="282"/>
      <c r="K11" s="389">
        <f t="shared" si="0"/>
        <v>0</v>
      </c>
      <c r="L11" s="217"/>
      <c r="M11" s="218"/>
      <c r="N11" s="278"/>
      <c r="O11" s="278"/>
      <c r="P11" s="282"/>
      <c r="Q11" s="262"/>
      <c r="R11" s="262"/>
      <c r="S11" s="262"/>
      <c r="T11" s="262"/>
      <c r="U11" s="262"/>
      <c r="V11" s="282"/>
      <c r="W11" s="282"/>
      <c r="X11" s="277"/>
    </row>
    <row r="12" spans="1:24" x14ac:dyDescent="0.25">
      <c r="A12" s="14">
        <v>7</v>
      </c>
      <c r="B12" s="27" t="s">
        <v>117</v>
      </c>
      <c r="C12" s="28" t="s">
        <v>154</v>
      </c>
      <c r="D12" s="29">
        <v>2019</v>
      </c>
      <c r="E12" s="28" t="s">
        <v>125</v>
      </c>
      <c r="F12" s="19" t="s">
        <v>107</v>
      </c>
      <c r="G12" s="185">
        <f>SUM(G13:G34)</f>
        <v>0</v>
      </c>
      <c r="H12" s="330"/>
      <c r="I12" s="185">
        <f>SUM(I13:I34)</f>
        <v>0</v>
      </c>
      <c r="J12" s="185">
        <f>SUM(J13:J34)</f>
        <v>0</v>
      </c>
      <c r="K12" s="389">
        <f t="shared" si="0"/>
        <v>0</v>
      </c>
      <c r="L12" s="217"/>
      <c r="M12" s="218"/>
      <c r="N12" s="185">
        <f>SUM(N13:N34)</f>
        <v>0</v>
      </c>
      <c r="O12" s="185">
        <f>SUM(O13:O34)</f>
        <v>0</v>
      </c>
      <c r="P12" s="185">
        <f>SUM(P13:P34)</f>
        <v>0</v>
      </c>
      <c r="Q12" s="328">
        <f>IF($K12=0,0,SUMPRODUCT($K13:$K34,Q13:Q34)/SUM($K13:$K34))</f>
        <v>0</v>
      </c>
      <c r="R12" s="328">
        <f>IF($K12=0,0,SUMPRODUCT($K13:$K34,R13:R34)/SUM($K13:$K34))</f>
        <v>0</v>
      </c>
      <c r="S12" s="328">
        <f>IF($K12=0,0,SUMPRODUCT($K13:$K34,S13:S34)/SUM($K13:$K34))</f>
        <v>0</v>
      </c>
      <c r="T12" s="328">
        <f>IF($K12=0,0,SUMPRODUCT($K13:$K34,T13:T34)/SUM($K13:$K34))</f>
        <v>0</v>
      </c>
      <c r="U12" s="328">
        <f>IF($K12=0,0,SUMPRODUCT($K13:$K34,U13:U34)/SUM($K13:$K34))</f>
        <v>0</v>
      </c>
      <c r="V12" s="185">
        <f>SUM(V13:V34)</f>
        <v>0</v>
      </c>
      <c r="W12" s="185">
        <f>SUM(W13:W34)</f>
        <v>0</v>
      </c>
      <c r="X12" s="160">
        <f>SUM(X13:X34)</f>
        <v>0</v>
      </c>
    </row>
    <row r="13" spans="1:24" x14ac:dyDescent="0.25">
      <c r="A13" s="14">
        <v>8</v>
      </c>
      <c r="B13" s="15" t="s">
        <v>117</v>
      </c>
      <c r="C13" s="16" t="s">
        <v>154</v>
      </c>
      <c r="D13" s="17">
        <v>2019</v>
      </c>
      <c r="E13" s="16" t="s">
        <v>8</v>
      </c>
      <c r="F13" s="18" t="s">
        <v>9</v>
      </c>
      <c r="G13" s="296"/>
      <c r="H13" s="330"/>
      <c r="I13" s="278"/>
      <c r="J13" s="282"/>
      <c r="K13" s="389">
        <f t="shared" si="0"/>
        <v>0</v>
      </c>
      <c r="L13" s="217"/>
      <c r="M13" s="218"/>
      <c r="N13" s="278"/>
      <c r="O13" s="278"/>
      <c r="P13" s="282"/>
      <c r="Q13" s="262"/>
      <c r="R13" s="297"/>
      <c r="S13" s="262"/>
      <c r="T13" s="262"/>
      <c r="U13" s="262"/>
      <c r="V13" s="282"/>
      <c r="W13" s="282"/>
      <c r="X13" s="277"/>
    </row>
    <row r="14" spans="1:24" x14ac:dyDescent="0.25">
      <c r="A14" s="14">
        <v>9</v>
      </c>
      <c r="B14" s="15" t="s">
        <v>117</v>
      </c>
      <c r="C14" s="16" t="s">
        <v>154</v>
      </c>
      <c r="D14" s="17">
        <v>2019</v>
      </c>
      <c r="E14" s="16" t="s">
        <v>10</v>
      </c>
      <c r="F14" s="18" t="s">
        <v>11</v>
      </c>
      <c r="G14" s="296"/>
      <c r="H14" s="330"/>
      <c r="I14" s="278"/>
      <c r="J14" s="282"/>
      <c r="K14" s="389">
        <f t="shared" si="0"/>
        <v>0</v>
      </c>
      <c r="L14" s="217"/>
      <c r="M14" s="218"/>
      <c r="N14" s="278"/>
      <c r="O14" s="278"/>
      <c r="P14" s="282"/>
      <c r="Q14" s="262"/>
      <c r="R14" s="297"/>
      <c r="S14" s="262"/>
      <c r="T14" s="262"/>
      <c r="U14" s="262"/>
      <c r="V14" s="282"/>
      <c r="W14" s="282"/>
      <c r="X14" s="277"/>
    </row>
    <row r="15" spans="1:24" x14ac:dyDescent="0.25">
      <c r="A15" s="14">
        <v>10</v>
      </c>
      <c r="B15" s="15" t="s">
        <v>117</v>
      </c>
      <c r="C15" s="16" t="s">
        <v>154</v>
      </c>
      <c r="D15" s="17">
        <v>2019</v>
      </c>
      <c r="E15" s="16" t="s">
        <v>12</v>
      </c>
      <c r="F15" s="18" t="s">
        <v>13</v>
      </c>
      <c r="G15" s="296"/>
      <c r="H15" s="330"/>
      <c r="I15" s="278"/>
      <c r="J15" s="282"/>
      <c r="K15" s="389">
        <f t="shared" si="0"/>
        <v>0</v>
      </c>
      <c r="L15" s="217"/>
      <c r="M15" s="218"/>
      <c r="N15" s="278"/>
      <c r="O15" s="278"/>
      <c r="P15" s="282"/>
      <c r="Q15" s="262"/>
      <c r="R15" s="297"/>
      <c r="S15" s="262"/>
      <c r="T15" s="262"/>
      <c r="U15" s="262"/>
      <c r="V15" s="282"/>
      <c r="W15" s="282"/>
      <c r="X15" s="277"/>
    </row>
    <row r="16" spans="1:24" x14ac:dyDescent="0.25">
      <c r="A16" s="14">
        <v>11</v>
      </c>
      <c r="B16" s="15" t="s">
        <v>117</v>
      </c>
      <c r="C16" s="16" t="s">
        <v>154</v>
      </c>
      <c r="D16" s="17">
        <v>2019</v>
      </c>
      <c r="E16" s="16" t="s">
        <v>14</v>
      </c>
      <c r="F16" s="18" t="s">
        <v>15</v>
      </c>
      <c r="G16" s="296"/>
      <c r="H16" s="330"/>
      <c r="I16" s="278"/>
      <c r="J16" s="282"/>
      <c r="K16" s="389">
        <f t="shared" si="0"/>
        <v>0</v>
      </c>
      <c r="L16" s="217"/>
      <c r="M16" s="218"/>
      <c r="N16" s="278"/>
      <c r="O16" s="278"/>
      <c r="P16" s="282"/>
      <c r="Q16" s="262"/>
      <c r="R16" s="297"/>
      <c r="S16" s="262"/>
      <c r="T16" s="262"/>
      <c r="U16" s="262"/>
      <c r="V16" s="282"/>
      <c r="W16" s="282"/>
      <c r="X16" s="277"/>
    </row>
    <row r="17" spans="1:24" x14ac:dyDescent="0.25">
      <c r="A17" s="14">
        <v>12</v>
      </c>
      <c r="B17" s="15" t="s">
        <v>117</v>
      </c>
      <c r="C17" s="16" t="s">
        <v>154</v>
      </c>
      <c r="D17" s="17">
        <v>2019</v>
      </c>
      <c r="E17" s="16" t="s">
        <v>16</v>
      </c>
      <c r="F17" s="18" t="s">
        <v>17</v>
      </c>
      <c r="G17" s="296"/>
      <c r="H17" s="330"/>
      <c r="I17" s="278"/>
      <c r="J17" s="282"/>
      <c r="K17" s="389">
        <f t="shared" si="0"/>
        <v>0</v>
      </c>
      <c r="L17" s="217"/>
      <c r="M17" s="218"/>
      <c r="N17" s="278"/>
      <c r="O17" s="278"/>
      <c r="P17" s="282"/>
      <c r="Q17" s="262"/>
      <c r="R17" s="297"/>
      <c r="S17" s="262"/>
      <c r="T17" s="262"/>
      <c r="U17" s="262"/>
      <c r="V17" s="282"/>
      <c r="W17" s="282"/>
      <c r="X17" s="277"/>
    </row>
    <row r="18" spans="1:24" x14ac:dyDescent="0.25">
      <c r="A18" s="14">
        <v>13</v>
      </c>
      <c r="B18" s="15" t="s">
        <v>117</v>
      </c>
      <c r="C18" s="16" t="s">
        <v>154</v>
      </c>
      <c r="D18" s="17">
        <v>2019</v>
      </c>
      <c r="E18" s="16" t="s">
        <v>18</v>
      </c>
      <c r="F18" s="18" t="s">
        <v>19</v>
      </c>
      <c r="G18" s="296"/>
      <c r="H18" s="330"/>
      <c r="I18" s="278"/>
      <c r="J18" s="282"/>
      <c r="K18" s="389">
        <f t="shared" si="0"/>
        <v>0</v>
      </c>
      <c r="L18" s="217"/>
      <c r="M18" s="218"/>
      <c r="N18" s="278"/>
      <c r="O18" s="278"/>
      <c r="P18" s="282"/>
      <c r="Q18" s="262"/>
      <c r="R18" s="297"/>
      <c r="S18" s="262"/>
      <c r="T18" s="262"/>
      <c r="U18" s="262"/>
      <c r="V18" s="282"/>
      <c r="W18" s="282"/>
      <c r="X18" s="277"/>
    </row>
    <row r="19" spans="1:24" x14ac:dyDescent="0.25">
      <c r="A19" s="14">
        <v>14</v>
      </c>
      <c r="B19" s="15" t="s">
        <v>117</v>
      </c>
      <c r="C19" s="16" t="s">
        <v>154</v>
      </c>
      <c r="D19" s="17">
        <v>2019</v>
      </c>
      <c r="E19" s="16" t="s">
        <v>20</v>
      </c>
      <c r="F19" s="18" t="s">
        <v>21</v>
      </c>
      <c r="G19" s="296"/>
      <c r="H19" s="330"/>
      <c r="I19" s="278"/>
      <c r="J19" s="282"/>
      <c r="K19" s="389">
        <f t="shared" si="0"/>
        <v>0</v>
      </c>
      <c r="L19" s="217"/>
      <c r="M19" s="218"/>
      <c r="N19" s="278"/>
      <c r="O19" s="278"/>
      <c r="P19" s="282"/>
      <c r="Q19" s="262"/>
      <c r="R19" s="297"/>
      <c r="S19" s="262"/>
      <c r="T19" s="262"/>
      <c r="U19" s="262"/>
      <c r="V19" s="282"/>
      <c r="W19" s="282"/>
      <c r="X19" s="277"/>
    </row>
    <row r="20" spans="1:24" x14ac:dyDescent="0.25">
      <c r="A20" s="14">
        <v>15</v>
      </c>
      <c r="B20" s="15" t="s">
        <v>117</v>
      </c>
      <c r="C20" s="16" t="s">
        <v>154</v>
      </c>
      <c r="D20" s="17">
        <v>2019</v>
      </c>
      <c r="E20" s="16" t="s">
        <v>22</v>
      </c>
      <c r="F20" s="18" t="s">
        <v>23</v>
      </c>
      <c r="G20" s="296"/>
      <c r="H20" s="330"/>
      <c r="I20" s="278"/>
      <c r="J20" s="282"/>
      <c r="K20" s="389">
        <f t="shared" si="0"/>
        <v>0</v>
      </c>
      <c r="L20" s="217"/>
      <c r="M20" s="218"/>
      <c r="N20" s="278"/>
      <c r="O20" s="278"/>
      <c r="P20" s="282"/>
      <c r="Q20" s="262"/>
      <c r="R20" s="297"/>
      <c r="S20" s="262"/>
      <c r="T20" s="262"/>
      <c r="U20" s="262"/>
      <c r="V20" s="282"/>
      <c r="W20" s="282"/>
      <c r="X20" s="277"/>
    </row>
    <row r="21" spans="1:24" x14ac:dyDescent="0.25">
      <c r="A21" s="14">
        <v>16</v>
      </c>
      <c r="B21" s="15" t="s">
        <v>117</v>
      </c>
      <c r="C21" s="16" t="s">
        <v>154</v>
      </c>
      <c r="D21" s="17">
        <v>2019</v>
      </c>
      <c r="E21" s="16" t="s">
        <v>24</v>
      </c>
      <c r="F21" s="18" t="s">
        <v>25</v>
      </c>
      <c r="G21" s="296"/>
      <c r="H21" s="330"/>
      <c r="I21" s="278"/>
      <c r="J21" s="282"/>
      <c r="K21" s="389">
        <f t="shared" si="0"/>
        <v>0</v>
      </c>
      <c r="L21" s="217"/>
      <c r="M21" s="218"/>
      <c r="N21" s="278"/>
      <c r="O21" s="278"/>
      <c r="P21" s="282"/>
      <c r="Q21" s="262"/>
      <c r="R21" s="297"/>
      <c r="S21" s="262"/>
      <c r="T21" s="262"/>
      <c r="U21" s="262"/>
      <c r="V21" s="282"/>
      <c r="W21" s="282"/>
      <c r="X21" s="277"/>
    </row>
    <row r="22" spans="1:24" x14ac:dyDescent="0.25">
      <c r="A22" s="14">
        <v>17</v>
      </c>
      <c r="B22" s="15" t="s">
        <v>117</v>
      </c>
      <c r="C22" s="16" t="s">
        <v>154</v>
      </c>
      <c r="D22" s="17">
        <v>2019</v>
      </c>
      <c r="E22" s="16" t="s">
        <v>26</v>
      </c>
      <c r="F22" s="18" t="s">
        <v>27</v>
      </c>
      <c r="G22" s="296"/>
      <c r="H22" s="330"/>
      <c r="I22" s="278"/>
      <c r="J22" s="282"/>
      <c r="K22" s="389">
        <f t="shared" si="0"/>
        <v>0</v>
      </c>
      <c r="L22" s="217"/>
      <c r="M22" s="218"/>
      <c r="N22" s="278"/>
      <c r="O22" s="278"/>
      <c r="P22" s="282"/>
      <c r="Q22" s="262"/>
      <c r="R22" s="297"/>
      <c r="S22" s="262"/>
      <c r="T22" s="262"/>
      <c r="U22" s="262"/>
      <c r="V22" s="282"/>
      <c r="W22" s="282"/>
      <c r="X22" s="277"/>
    </row>
    <row r="23" spans="1:24" x14ac:dyDescent="0.25">
      <c r="A23" s="14">
        <v>18</v>
      </c>
      <c r="B23" s="15" t="s">
        <v>117</v>
      </c>
      <c r="C23" s="16" t="s">
        <v>154</v>
      </c>
      <c r="D23" s="17">
        <v>2019</v>
      </c>
      <c r="E23" s="16" t="s">
        <v>28</v>
      </c>
      <c r="F23" s="18" t="s">
        <v>29</v>
      </c>
      <c r="G23" s="296"/>
      <c r="H23" s="330"/>
      <c r="I23" s="278"/>
      <c r="J23" s="282"/>
      <c r="K23" s="389">
        <f t="shared" si="0"/>
        <v>0</v>
      </c>
      <c r="L23" s="217"/>
      <c r="M23" s="218"/>
      <c r="N23" s="278"/>
      <c r="O23" s="278"/>
      <c r="P23" s="282"/>
      <c r="Q23" s="262"/>
      <c r="R23" s="297"/>
      <c r="S23" s="262"/>
      <c r="T23" s="262"/>
      <c r="U23" s="262"/>
      <c r="V23" s="282"/>
      <c r="W23" s="282"/>
      <c r="X23" s="277"/>
    </row>
    <row r="24" spans="1:24" x14ac:dyDescent="0.25">
      <c r="A24" s="14">
        <v>19</v>
      </c>
      <c r="B24" s="15" t="s">
        <v>117</v>
      </c>
      <c r="C24" s="16" t="s">
        <v>154</v>
      </c>
      <c r="D24" s="17">
        <v>2019</v>
      </c>
      <c r="E24" s="16" t="s">
        <v>30</v>
      </c>
      <c r="F24" s="18" t="s">
        <v>31</v>
      </c>
      <c r="G24" s="296"/>
      <c r="H24" s="330"/>
      <c r="I24" s="278"/>
      <c r="J24" s="282"/>
      <c r="K24" s="389">
        <f t="shared" si="0"/>
        <v>0</v>
      </c>
      <c r="L24" s="217"/>
      <c r="M24" s="218"/>
      <c r="N24" s="278"/>
      <c r="O24" s="278"/>
      <c r="P24" s="282"/>
      <c r="Q24" s="262"/>
      <c r="R24" s="297"/>
      <c r="S24" s="262"/>
      <c r="T24" s="262"/>
      <c r="U24" s="262"/>
      <c r="V24" s="282"/>
      <c r="W24" s="282"/>
      <c r="X24" s="277"/>
    </row>
    <row r="25" spans="1:24" x14ac:dyDescent="0.25">
      <c r="A25" s="14">
        <v>20</v>
      </c>
      <c r="B25" s="15" t="s">
        <v>117</v>
      </c>
      <c r="C25" s="16" t="s">
        <v>154</v>
      </c>
      <c r="D25" s="17">
        <v>2019</v>
      </c>
      <c r="E25" s="16" t="s">
        <v>32</v>
      </c>
      <c r="F25" s="18" t="s">
        <v>33</v>
      </c>
      <c r="G25" s="296"/>
      <c r="H25" s="330"/>
      <c r="I25" s="278"/>
      <c r="J25" s="282"/>
      <c r="K25" s="389">
        <f t="shared" si="0"/>
        <v>0</v>
      </c>
      <c r="L25" s="217"/>
      <c r="M25" s="218"/>
      <c r="N25" s="278"/>
      <c r="O25" s="278"/>
      <c r="P25" s="282"/>
      <c r="Q25" s="262"/>
      <c r="R25" s="297"/>
      <c r="S25" s="262"/>
      <c r="T25" s="262"/>
      <c r="U25" s="262"/>
      <c r="V25" s="282"/>
      <c r="W25" s="282"/>
      <c r="X25" s="277"/>
    </row>
    <row r="26" spans="1:24" x14ac:dyDescent="0.25">
      <c r="A26" s="14">
        <v>21</v>
      </c>
      <c r="B26" s="15" t="s">
        <v>117</v>
      </c>
      <c r="C26" s="16" t="s">
        <v>154</v>
      </c>
      <c r="D26" s="17">
        <v>2019</v>
      </c>
      <c r="E26" s="16" t="s">
        <v>34</v>
      </c>
      <c r="F26" s="18" t="s">
        <v>35</v>
      </c>
      <c r="G26" s="296"/>
      <c r="H26" s="330"/>
      <c r="I26" s="278"/>
      <c r="J26" s="282"/>
      <c r="K26" s="389">
        <f t="shared" si="0"/>
        <v>0</v>
      </c>
      <c r="L26" s="217"/>
      <c r="M26" s="218"/>
      <c r="N26" s="278"/>
      <c r="O26" s="278"/>
      <c r="P26" s="282"/>
      <c r="Q26" s="262"/>
      <c r="R26" s="297"/>
      <c r="S26" s="262"/>
      <c r="T26" s="262"/>
      <c r="U26" s="262"/>
      <c r="V26" s="282"/>
      <c r="W26" s="282"/>
      <c r="X26" s="277"/>
    </row>
    <row r="27" spans="1:24" x14ac:dyDescent="0.25">
      <c r="A27" s="14">
        <v>22</v>
      </c>
      <c r="B27" s="15" t="s">
        <v>117</v>
      </c>
      <c r="C27" s="16" t="s">
        <v>154</v>
      </c>
      <c r="D27" s="17">
        <v>2019</v>
      </c>
      <c r="E27" s="16" t="s">
        <v>36</v>
      </c>
      <c r="F27" s="18" t="s">
        <v>37</v>
      </c>
      <c r="G27" s="296"/>
      <c r="H27" s="330"/>
      <c r="I27" s="278"/>
      <c r="J27" s="282"/>
      <c r="K27" s="389">
        <f t="shared" si="0"/>
        <v>0</v>
      </c>
      <c r="L27" s="217"/>
      <c r="M27" s="218"/>
      <c r="N27" s="278"/>
      <c r="O27" s="278"/>
      <c r="P27" s="282"/>
      <c r="Q27" s="262"/>
      <c r="R27" s="297"/>
      <c r="S27" s="262"/>
      <c r="T27" s="262"/>
      <c r="U27" s="262"/>
      <c r="V27" s="282"/>
      <c r="W27" s="282"/>
      <c r="X27" s="277"/>
    </row>
    <row r="28" spans="1:24" x14ac:dyDescent="0.25">
      <c r="A28" s="14">
        <v>23</v>
      </c>
      <c r="B28" s="15" t="s">
        <v>117</v>
      </c>
      <c r="C28" s="16" t="s">
        <v>154</v>
      </c>
      <c r="D28" s="17">
        <v>2019</v>
      </c>
      <c r="E28" s="16" t="s">
        <v>38</v>
      </c>
      <c r="F28" s="18" t="s">
        <v>39</v>
      </c>
      <c r="G28" s="296"/>
      <c r="H28" s="330"/>
      <c r="I28" s="278"/>
      <c r="J28" s="282"/>
      <c r="K28" s="389">
        <f t="shared" si="0"/>
        <v>0</v>
      </c>
      <c r="L28" s="217"/>
      <c r="M28" s="218"/>
      <c r="N28" s="278"/>
      <c r="O28" s="278"/>
      <c r="P28" s="282"/>
      <c r="Q28" s="262"/>
      <c r="R28" s="297"/>
      <c r="S28" s="262"/>
      <c r="T28" s="262"/>
      <c r="U28" s="262"/>
      <c r="V28" s="282"/>
      <c r="W28" s="282"/>
      <c r="X28" s="277"/>
    </row>
    <row r="29" spans="1:24" x14ac:dyDescent="0.25">
      <c r="A29" s="14">
        <v>24</v>
      </c>
      <c r="B29" s="15" t="s">
        <v>117</v>
      </c>
      <c r="C29" s="16" t="s">
        <v>154</v>
      </c>
      <c r="D29" s="17">
        <v>2019</v>
      </c>
      <c r="E29" s="16" t="s">
        <v>40</v>
      </c>
      <c r="F29" s="18" t="s">
        <v>41</v>
      </c>
      <c r="G29" s="296"/>
      <c r="H29" s="330"/>
      <c r="I29" s="278"/>
      <c r="J29" s="282"/>
      <c r="K29" s="389">
        <f t="shared" si="0"/>
        <v>0</v>
      </c>
      <c r="L29" s="217"/>
      <c r="M29" s="218"/>
      <c r="N29" s="278"/>
      <c r="O29" s="278"/>
      <c r="P29" s="282"/>
      <c r="Q29" s="262"/>
      <c r="R29" s="297"/>
      <c r="S29" s="262"/>
      <c r="T29" s="262"/>
      <c r="U29" s="262"/>
      <c r="V29" s="282"/>
      <c r="W29" s="282"/>
      <c r="X29" s="277"/>
    </row>
    <row r="30" spans="1:24" x14ac:dyDescent="0.25">
      <c r="A30" s="14">
        <v>25</v>
      </c>
      <c r="B30" s="15" t="s">
        <v>117</v>
      </c>
      <c r="C30" s="16" t="s">
        <v>154</v>
      </c>
      <c r="D30" s="17">
        <v>2019</v>
      </c>
      <c r="E30" s="16" t="s">
        <v>42</v>
      </c>
      <c r="F30" s="18" t="s">
        <v>43</v>
      </c>
      <c r="G30" s="296"/>
      <c r="H30" s="330"/>
      <c r="I30" s="278"/>
      <c r="J30" s="282"/>
      <c r="K30" s="389">
        <f t="shared" si="0"/>
        <v>0</v>
      </c>
      <c r="L30" s="217"/>
      <c r="M30" s="218"/>
      <c r="N30" s="278"/>
      <c r="O30" s="278"/>
      <c r="P30" s="282"/>
      <c r="Q30" s="262"/>
      <c r="R30" s="297"/>
      <c r="S30" s="262"/>
      <c r="T30" s="262"/>
      <c r="U30" s="262"/>
      <c r="V30" s="282"/>
      <c r="W30" s="282"/>
      <c r="X30" s="277"/>
    </row>
    <row r="31" spans="1:24" x14ac:dyDescent="0.25">
      <c r="A31" s="14">
        <v>26</v>
      </c>
      <c r="B31" s="15" t="s">
        <v>117</v>
      </c>
      <c r="C31" s="16" t="s">
        <v>154</v>
      </c>
      <c r="D31" s="17">
        <v>2019</v>
      </c>
      <c r="E31" s="16" t="s">
        <v>44</v>
      </c>
      <c r="F31" s="18" t="s">
        <v>45</v>
      </c>
      <c r="G31" s="296"/>
      <c r="H31" s="330"/>
      <c r="I31" s="278"/>
      <c r="J31" s="282"/>
      <c r="K31" s="389">
        <f t="shared" si="0"/>
        <v>0</v>
      </c>
      <c r="L31" s="217"/>
      <c r="M31" s="218"/>
      <c r="N31" s="278"/>
      <c r="O31" s="278"/>
      <c r="P31" s="282"/>
      <c r="Q31" s="262"/>
      <c r="R31" s="297"/>
      <c r="S31" s="262"/>
      <c r="T31" s="262"/>
      <c r="U31" s="262"/>
      <c r="V31" s="282"/>
      <c r="W31" s="282"/>
      <c r="X31" s="277"/>
    </row>
    <row r="32" spans="1:24" x14ac:dyDescent="0.25">
      <c r="A32" s="14">
        <v>27</v>
      </c>
      <c r="B32" s="15" t="s">
        <v>117</v>
      </c>
      <c r="C32" s="16" t="s">
        <v>154</v>
      </c>
      <c r="D32" s="17">
        <v>2019</v>
      </c>
      <c r="E32" s="16" t="s">
        <v>46</v>
      </c>
      <c r="F32" s="18" t="s">
        <v>47</v>
      </c>
      <c r="G32" s="296"/>
      <c r="H32" s="330"/>
      <c r="I32" s="278"/>
      <c r="J32" s="282"/>
      <c r="K32" s="389">
        <f t="shared" si="0"/>
        <v>0</v>
      </c>
      <c r="L32" s="217"/>
      <c r="M32" s="218"/>
      <c r="N32" s="278"/>
      <c r="O32" s="278"/>
      <c r="P32" s="282"/>
      <c r="Q32" s="262"/>
      <c r="R32" s="297"/>
      <c r="S32" s="262"/>
      <c r="T32" s="262"/>
      <c r="U32" s="262"/>
      <c r="V32" s="282"/>
      <c r="W32" s="282"/>
      <c r="X32" s="277"/>
    </row>
    <row r="33" spans="1:24" x14ac:dyDescent="0.25">
      <c r="A33" s="14">
        <v>28</v>
      </c>
      <c r="B33" s="15" t="s">
        <v>117</v>
      </c>
      <c r="C33" s="16" t="s">
        <v>154</v>
      </c>
      <c r="D33" s="17">
        <v>2019</v>
      </c>
      <c r="E33" s="16" t="s">
        <v>125</v>
      </c>
      <c r="F33" s="18" t="s">
        <v>127</v>
      </c>
      <c r="G33" s="307"/>
      <c r="H33" s="330"/>
      <c r="I33" s="298"/>
      <c r="J33" s="299"/>
      <c r="K33" s="390">
        <f t="shared" si="0"/>
        <v>0</v>
      </c>
      <c r="L33" s="217"/>
      <c r="M33" s="218"/>
      <c r="N33" s="298"/>
      <c r="O33" s="298"/>
      <c r="P33" s="299"/>
      <c r="Q33" s="300"/>
      <c r="R33" s="301"/>
      <c r="S33" s="300"/>
      <c r="T33" s="300"/>
      <c r="U33" s="300"/>
      <c r="V33" s="299"/>
      <c r="W33" s="299"/>
      <c r="X33" s="302"/>
    </row>
    <row r="34" spans="1:24" x14ac:dyDescent="0.25">
      <c r="A34" s="14">
        <v>29</v>
      </c>
      <c r="B34" s="15" t="s">
        <v>117</v>
      </c>
      <c r="C34" s="16" t="s">
        <v>154</v>
      </c>
      <c r="D34" s="17">
        <v>2019</v>
      </c>
      <c r="E34" s="16" t="s">
        <v>125</v>
      </c>
      <c r="F34" s="18" t="s">
        <v>126</v>
      </c>
      <c r="G34" s="307"/>
      <c r="H34" s="330"/>
      <c r="I34" s="298"/>
      <c r="J34" s="299"/>
      <c r="K34" s="390">
        <f t="shared" si="0"/>
        <v>0</v>
      </c>
      <c r="L34" s="217"/>
      <c r="M34" s="218"/>
      <c r="N34" s="298"/>
      <c r="O34" s="298"/>
      <c r="P34" s="299"/>
      <c r="Q34" s="300"/>
      <c r="R34" s="301"/>
      <c r="S34" s="300"/>
      <c r="T34" s="300"/>
      <c r="U34" s="300"/>
      <c r="V34" s="299"/>
      <c r="W34" s="299"/>
      <c r="X34" s="302"/>
    </row>
    <row r="35" spans="1:24" x14ac:dyDescent="0.25">
      <c r="A35" s="14">
        <v>30</v>
      </c>
      <c r="B35" s="27" t="s">
        <v>117</v>
      </c>
      <c r="C35" s="28" t="s">
        <v>154</v>
      </c>
      <c r="D35" s="29">
        <v>2019</v>
      </c>
      <c r="E35" s="28" t="s">
        <v>125</v>
      </c>
      <c r="F35" s="19" t="s">
        <v>124</v>
      </c>
      <c r="G35" s="307"/>
      <c r="H35" s="330"/>
      <c r="I35" s="303"/>
      <c r="J35" s="304"/>
      <c r="K35" s="390">
        <f t="shared" si="0"/>
        <v>0</v>
      </c>
      <c r="L35" s="217"/>
      <c r="M35" s="218"/>
      <c r="N35" s="226"/>
      <c r="O35" s="226"/>
      <c r="P35" s="140"/>
      <c r="Q35" s="227"/>
      <c r="R35" s="228"/>
      <c r="S35" s="227"/>
      <c r="T35" s="227"/>
      <c r="U35" s="227"/>
      <c r="V35" s="304"/>
      <c r="W35" s="304"/>
      <c r="X35" s="309"/>
    </row>
    <row r="36" spans="1:24" ht="15.75" thickBot="1" x14ac:dyDescent="0.3">
      <c r="A36" s="14">
        <v>31</v>
      </c>
      <c r="B36" s="61" t="s">
        <v>117</v>
      </c>
      <c r="C36" s="62" t="s">
        <v>154</v>
      </c>
      <c r="D36" s="63">
        <v>2019</v>
      </c>
      <c r="E36" s="64" t="s">
        <v>125</v>
      </c>
      <c r="F36" s="65" t="s">
        <v>132</v>
      </c>
      <c r="G36" s="308"/>
      <c r="H36" s="331"/>
      <c r="I36" s="305"/>
      <c r="J36" s="306"/>
      <c r="K36" s="391">
        <f t="shared" si="0"/>
        <v>0</v>
      </c>
      <c r="L36" s="219"/>
      <c r="M36" s="220"/>
      <c r="N36" s="229"/>
      <c r="O36" s="229"/>
      <c r="P36" s="141"/>
      <c r="Q36" s="230"/>
      <c r="R36" s="231"/>
      <c r="S36" s="230"/>
      <c r="T36" s="230"/>
      <c r="U36" s="230"/>
      <c r="V36" s="306"/>
      <c r="W36" s="306"/>
      <c r="X36" s="310"/>
    </row>
    <row r="37" spans="1:24" x14ac:dyDescent="0.25">
      <c r="A37" s="14">
        <v>32</v>
      </c>
      <c r="B37" s="49" t="s">
        <v>117</v>
      </c>
      <c r="C37" s="50" t="s">
        <v>7</v>
      </c>
      <c r="D37" s="51">
        <v>2025</v>
      </c>
      <c r="E37" s="75" t="s">
        <v>125</v>
      </c>
      <c r="F37" s="76" t="s">
        <v>141</v>
      </c>
      <c r="G37" s="191"/>
      <c r="H37" s="311"/>
      <c r="I37" s="181">
        <f>SUM(I38,I41,I44,I67,I68)</f>
        <v>0</v>
      </c>
      <c r="J37" s="181">
        <f>SUM(J38,J41,J44,J67,J68)</f>
        <v>0</v>
      </c>
      <c r="K37" s="388">
        <f t="shared" si="0"/>
        <v>0</v>
      </c>
      <c r="L37" s="191"/>
      <c r="M37" s="181">
        <f>SUM(M38,M41,M44,M67,M68)</f>
        <v>0</v>
      </c>
      <c r="N37" s="181">
        <f>SUM(N38,N41,N44)</f>
        <v>0</v>
      </c>
      <c r="O37" s="181">
        <f>SUM(O38,O41,O44)</f>
        <v>0</v>
      </c>
      <c r="P37" s="181">
        <f>SUM(P38,P41,P44)</f>
        <v>0</v>
      </c>
      <c r="Q37" s="224"/>
      <c r="R37" s="225"/>
      <c r="S37" s="224"/>
      <c r="T37" s="224"/>
      <c r="U37" s="224"/>
      <c r="V37" s="181">
        <f>SUM(V38,V41,V44)</f>
        <v>0</v>
      </c>
      <c r="W37" s="181">
        <f>SUM(W38,W41,W44,W67,W68)</f>
        <v>0</v>
      </c>
      <c r="X37" s="189">
        <f>SUM(X38,X41,X44,X67,X68)</f>
        <v>0</v>
      </c>
    </row>
    <row r="38" spans="1:24" x14ac:dyDescent="0.25">
      <c r="A38" s="14">
        <v>33</v>
      </c>
      <c r="B38" s="27" t="s">
        <v>117</v>
      </c>
      <c r="C38" s="28" t="s">
        <v>7</v>
      </c>
      <c r="D38" s="29">
        <v>2025</v>
      </c>
      <c r="E38" s="28" t="s">
        <v>125</v>
      </c>
      <c r="F38" s="19" t="s">
        <v>123</v>
      </c>
      <c r="G38" s="192"/>
      <c r="H38" s="285"/>
      <c r="I38" s="185">
        <f>SUM(I39:I40)</f>
        <v>0</v>
      </c>
      <c r="J38" s="185">
        <f>SUM(J39:J40)</f>
        <v>0</v>
      </c>
      <c r="K38" s="389">
        <f t="shared" si="0"/>
        <v>0</v>
      </c>
      <c r="L38" s="192"/>
      <c r="M38" s="314"/>
      <c r="N38" s="185">
        <f>SUM(N39:N40)</f>
        <v>0</v>
      </c>
      <c r="O38" s="185">
        <f>SUM(O39:O40)</f>
        <v>0</v>
      </c>
      <c r="P38" s="185">
        <f>SUM(P39:P40)</f>
        <v>0</v>
      </c>
      <c r="Q38" s="328">
        <f>IF($K38=0,0,SUMPRODUCT($K39:$K40,Q39:Q40)/SUM($K39:$K40))</f>
        <v>0</v>
      </c>
      <c r="R38" s="328">
        <f>IF($K38=0,0,SUMPRODUCT($K39:$K40,R39:R40)/SUM($K39:$K40))</f>
        <v>0</v>
      </c>
      <c r="S38" s="328">
        <f>IF($K38=0,0,SUMPRODUCT($K39:$K40,S39:S40)/SUM($K39:$K40))</f>
        <v>0</v>
      </c>
      <c r="T38" s="328">
        <f>IF($K38=0,0,SUMPRODUCT($K39:$K40,T39:T40)/SUM($K39:$K40))</f>
        <v>0</v>
      </c>
      <c r="U38" s="328">
        <f>IF($K38=0,0,SUMPRODUCT($K39:$K40,U39:U40)/SUM($K39:$K40))</f>
        <v>0</v>
      </c>
      <c r="V38" s="185">
        <f>SUM(V39:V40)</f>
        <v>0</v>
      </c>
      <c r="W38" s="185">
        <f>SUM(W39:W40)</f>
        <v>0</v>
      </c>
      <c r="X38" s="160">
        <f>SUM(X39:X40)</f>
        <v>0</v>
      </c>
    </row>
    <row r="39" spans="1:24" x14ac:dyDescent="0.25">
      <c r="A39" s="14">
        <v>34</v>
      </c>
      <c r="B39" s="15" t="s">
        <v>117</v>
      </c>
      <c r="C39" s="16" t="s">
        <v>7</v>
      </c>
      <c r="D39" s="17">
        <v>2025</v>
      </c>
      <c r="E39" s="28" t="s">
        <v>125</v>
      </c>
      <c r="F39" s="18" t="s">
        <v>121</v>
      </c>
      <c r="G39" s="192"/>
      <c r="H39" s="285"/>
      <c r="I39" s="278"/>
      <c r="J39" s="282"/>
      <c r="K39" s="389">
        <f t="shared" si="0"/>
        <v>0</v>
      </c>
      <c r="L39" s="197"/>
      <c r="M39" s="196"/>
      <c r="N39" s="278"/>
      <c r="O39" s="278"/>
      <c r="P39" s="282"/>
      <c r="Q39" s="262"/>
      <c r="R39" s="262"/>
      <c r="S39" s="262"/>
      <c r="T39" s="262"/>
      <c r="U39" s="262"/>
      <c r="V39" s="282"/>
      <c r="W39" s="282"/>
      <c r="X39" s="277"/>
    </row>
    <row r="40" spans="1:24" x14ac:dyDescent="0.25">
      <c r="A40" s="14">
        <v>35</v>
      </c>
      <c r="B40" s="15" t="s">
        <v>117</v>
      </c>
      <c r="C40" s="16" t="s">
        <v>7</v>
      </c>
      <c r="D40" s="17">
        <v>2025</v>
      </c>
      <c r="E40" s="28" t="s">
        <v>125</v>
      </c>
      <c r="F40" s="18" t="s">
        <v>122</v>
      </c>
      <c r="G40" s="192"/>
      <c r="H40" s="285"/>
      <c r="I40" s="278"/>
      <c r="J40" s="282"/>
      <c r="K40" s="389">
        <f t="shared" si="0"/>
        <v>0</v>
      </c>
      <c r="L40" s="197"/>
      <c r="M40" s="196"/>
      <c r="N40" s="278"/>
      <c r="O40" s="278"/>
      <c r="P40" s="282"/>
      <c r="Q40" s="262"/>
      <c r="R40" s="262"/>
      <c r="S40" s="262"/>
      <c r="T40" s="262"/>
      <c r="U40" s="262"/>
      <c r="V40" s="282"/>
      <c r="W40" s="282"/>
      <c r="X40" s="277"/>
    </row>
    <row r="41" spans="1:24" x14ac:dyDescent="0.25">
      <c r="A41" s="14">
        <v>36</v>
      </c>
      <c r="B41" s="27" t="s">
        <v>117</v>
      </c>
      <c r="C41" s="28" t="s">
        <v>7</v>
      </c>
      <c r="D41" s="29">
        <v>2025</v>
      </c>
      <c r="E41" s="16" t="s">
        <v>125</v>
      </c>
      <c r="F41" s="138" t="s">
        <v>222</v>
      </c>
      <c r="G41" s="192"/>
      <c r="H41" s="285"/>
      <c r="I41" s="185">
        <f>SUM(I42:I43)</f>
        <v>0</v>
      </c>
      <c r="J41" s="185">
        <f>SUM(J42:J43)</f>
        <v>0</v>
      </c>
      <c r="K41" s="389">
        <f t="shared" si="0"/>
        <v>0</v>
      </c>
      <c r="L41" s="192"/>
      <c r="M41" s="314"/>
      <c r="N41" s="185">
        <f>SUM(N42:N43)</f>
        <v>0</v>
      </c>
      <c r="O41" s="185">
        <f>SUM(O42:O43)</f>
        <v>0</v>
      </c>
      <c r="P41" s="185">
        <f>SUM(P42:P43)</f>
        <v>0</v>
      </c>
      <c r="Q41" s="328">
        <f>IF($K41=0,0,SUMPRODUCT($K42:$K43,Q42:Q43)/SUM($K42:$K43))</f>
        <v>0</v>
      </c>
      <c r="R41" s="328">
        <f>IF($K41=0,0,SUMPRODUCT($K42:$K43,R42:R43)/SUM($K42:$K43))</f>
        <v>0</v>
      </c>
      <c r="S41" s="328">
        <f>IF($K41=0,0,SUMPRODUCT($K42:$K43,S42:S43)/SUM($K42:$K43))</f>
        <v>0</v>
      </c>
      <c r="T41" s="328">
        <f>IF($K41=0,0,SUMPRODUCT($K42:$K43,T42:T43)/SUM($K42:$K43))</f>
        <v>0</v>
      </c>
      <c r="U41" s="328">
        <f>IF($K41=0,0,SUMPRODUCT($K42:$K43,U42:U43)/SUM($K42:$K43))</f>
        <v>0</v>
      </c>
      <c r="V41" s="185">
        <f>SUM(V42:V43)</f>
        <v>0</v>
      </c>
      <c r="W41" s="185">
        <f>SUM(W42:W43)</f>
        <v>0</v>
      </c>
      <c r="X41" s="160">
        <f>SUM(X42:X43)</f>
        <v>0</v>
      </c>
    </row>
    <row r="42" spans="1:24" x14ac:dyDescent="0.25">
      <c r="A42" s="14">
        <v>37</v>
      </c>
      <c r="B42" s="15" t="s">
        <v>117</v>
      </c>
      <c r="C42" s="16" t="s">
        <v>7</v>
      </c>
      <c r="D42" s="17">
        <v>2025</v>
      </c>
      <c r="E42" s="16" t="s">
        <v>125</v>
      </c>
      <c r="F42" s="18" t="s">
        <v>223</v>
      </c>
      <c r="G42" s="192"/>
      <c r="H42" s="285"/>
      <c r="I42" s="278"/>
      <c r="J42" s="282"/>
      <c r="K42" s="389">
        <f t="shared" si="0"/>
        <v>0</v>
      </c>
      <c r="L42" s="197"/>
      <c r="M42" s="196"/>
      <c r="N42" s="278"/>
      <c r="O42" s="278"/>
      <c r="P42" s="282"/>
      <c r="Q42" s="262"/>
      <c r="R42" s="262"/>
      <c r="S42" s="262"/>
      <c r="T42" s="262"/>
      <c r="U42" s="262"/>
      <c r="V42" s="282"/>
      <c r="W42" s="282"/>
      <c r="X42" s="277"/>
    </row>
    <row r="43" spans="1:24" x14ac:dyDescent="0.25">
      <c r="A43" s="14">
        <v>38</v>
      </c>
      <c r="B43" s="15" t="s">
        <v>117</v>
      </c>
      <c r="C43" s="16" t="s">
        <v>7</v>
      </c>
      <c r="D43" s="17">
        <v>2025</v>
      </c>
      <c r="E43" s="16" t="s">
        <v>125</v>
      </c>
      <c r="F43" s="18" t="s">
        <v>108</v>
      </c>
      <c r="G43" s="192"/>
      <c r="H43" s="285"/>
      <c r="I43" s="278"/>
      <c r="J43" s="282"/>
      <c r="K43" s="389">
        <f t="shared" si="0"/>
        <v>0</v>
      </c>
      <c r="L43" s="197"/>
      <c r="M43" s="196"/>
      <c r="N43" s="278"/>
      <c r="O43" s="278"/>
      <c r="P43" s="282"/>
      <c r="Q43" s="262"/>
      <c r="R43" s="262"/>
      <c r="S43" s="262"/>
      <c r="T43" s="262"/>
      <c r="U43" s="262"/>
      <c r="V43" s="282"/>
      <c r="W43" s="282"/>
      <c r="X43" s="277"/>
    </row>
    <row r="44" spans="1:24" x14ac:dyDescent="0.25">
      <c r="A44" s="14">
        <v>39</v>
      </c>
      <c r="B44" s="27" t="s">
        <v>117</v>
      </c>
      <c r="C44" s="28" t="s">
        <v>7</v>
      </c>
      <c r="D44" s="29">
        <v>2025</v>
      </c>
      <c r="E44" s="28" t="s">
        <v>125</v>
      </c>
      <c r="F44" s="19" t="s">
        <v>107</v>
      </c>
      <c r="G44" s="192"/>
      <c r="H44" s="285"/>
      <c r="I44" s="185">
        <f>SUM(I45:I66)</f>
        <v>0</v>
      </c>
      <c r="J44" s="185">
        <f>SUM(J45:J66)</f>
        <v>0</v>
      </c>
      <c r="K44" s="389">
        <f t="shared" si="0"/>
        <v>0</v>
      </c>
      <c r="L44" s="185">
        <v>0</v>
      </c>
      <c r="M44" s="185">
        <f>SUM(M45:M66)</f>
        <v>0</v>
      </c>
      <c r="N44" s="185">
        <f>SUM(N45:N66)</f>
        <v>0</v>
      </c>
      <c r="O44" s="185">
        <f>SUM(O45:O66)</f>
        <v>0</v>
      </c>
      <c r="P44" s="185">
        <f>SUM(P45:P66)</f>
        <v>0</v>
      </c>
      <c r="Q44" s="328">
        <f>IF($K44=0,0,SUMPRODUCT($K45:$K66,Q45:Q66)/SUM($K45:$K66))</f>
        <v>0</v>
      </c>
      <c r="R44" s="328">
        <f>IF($K44=0,0,SUMPRODUCT($K45:$K66,R45:R66)/SUM($K45:$K66))</f>
        <v>0</v>
      </c>
      <c r="S44" s="328">
        <f>IF($K44=0,0,SUMPRODUCT($K45:$K66,S45:S66)/SUM($K45:$K66))</f>
        <v>0</v>
      </c>
      <c r="T44" s="328">
        <f>IF($K44=0,0,SUMPRODUCT($K45:$K66,T45:T66)/SUM($K45:$K66))</f>
        <v>0</v>
      </c>
      <c r="U44" s="328">
        <f>IF($K44=0,0,SUMPRODUCT($K45:$K66,U45:U66)/SUM($K45:$K66))</f>
        <v>0</v>
      </c>
      <c r="V44" s="185">
        <f>SUM(V45:V66)</f>
        <v>0</v>
      </c>
      <c r="W44" s="185">
        <f>SUM(W45:W66)</f>
        <v>0</v>
      </c>
      <c r="X44" s="160">
        <f>SUM(X45:X66)</f>
        <v>0</v>
      </c>
    </row>
    <row r="45" spans="1:24" x14ac:dyDescent="0.25">
      <c r="A45" s="14">
        <v>40</v>
      </c>
      <c r="B45" s="15" t="s">
        <v>117</v>
      </c>
      <c r="C45" s="16" t="s">
        <v>7</v>
      </c>
      <c r="D45" s="17">
        <v>2025</v>
      </c>
      <c r="E45" s="16" t="s">
        <v>8</v>
      </c>
      <c r="F45" s="18" t="s">
        <v>9</v>
      </c>
      <c r="G45" s="192"/>
      <c r="H45" s="285"/>
      <c r="I45" s="278"/>
      <c r="J45" s="282"/>
      <c r="K45" s="389">
        <f t="shared" si="0"/>
        <v>0</v>
      </c>
      <c r="L45" s="314"/>
      <c r="M45" s="287"/>
      <c r="N45" s="278"/>
      <c r="O45" s="278"/>
      <c r="P45" s="282"/>
      <c r="Q45" s="262"/>
      <c r="R45" s="297"/>
      <c r="S45" s="262"/>
      <c r="T45" s="262"/>
      <c r="U45" s="262"/>
      <c r="V45" s="282"/>
      <c r="W45" s="282"/>
      <c r="X45" s="277"/>
    </row>
    <row r="46" spans="1:24" x14ac:dyDescent="0.25">
      <c r="A46" s="14">
        <v>41</v>
      </c>
      <c r="B46" s="15" t="s">
        <v>117</v>
      </c>
      <c r="C46" s="16" t="s">
        <v>7</v>
      </c>
      <c r="D46" s="17">
        <v>2025</v>
      </c>
      <c r="E46" s="16" t="s">
        <v>10</v>
      </c>
      <c r="F46" s="18" t="s">
        <v>11</v>
      </c>
      <c r="G46" s="192"/>
      <c r="H46" s="285"/>
      <c r="I46" s="278"/>
      <c r="J46" s="282"/>
      <c r="K46" s="389">
        <f t="shared" si="0"/>
        <v>0</v>
      </c>
      <c r="L46" s="314"/>
      <c r="M46" s="287"/>
      <c r="N46" s="278"/>
      <c r="O46" s="278"/>
      <c r="P46" s="282"/>
      <c r="Q46" s="262"/>
      <c r="R46" s="297"/>
      <c r="S46" s="262"/>
      <c r="T46" s="262"/>
      <c r="U46" s="262"/>
      <c r="V46" s="282"/>
      <c r="W46" s="282"/>
      <c r="X46" s="277"/>
    </row>
    <row r="47" spans="1:24" x14ac:dyDescent="0.25">
      <c r="A47" s="14">
        <v>42</v>
      </c>
      <c r="B47" s="15" t="s">
        <v>117</v>
      </c>
      <c r="C47" s="16" t="s">
        <v>7</v>
      </c>
      <c r="D47" s="17">
        <v>2025</v>
      </c>
      <c r="E47" s="16" t="s">
        <v>12</v>
      </c>
      <c r="F47" s="18" t="s">
        <v>13</v>
      </c>
      <c r="G47" s="192"/>
      <c r="H47" s="285"/>
      <c r="I47" s="278"/>
      <c r="J47" s="282"/>
      <c r="K47" s="389">
        <f t="shared" si="0"/>
        <v>0</v>
      </c>
      <c r="L47" s="314"/>
      <c r="M47" s="287"/>
      <c r="N47" s="278"/>
      <c r="O47" s="278"/>
      <c r="P47" s="282"/>
      <c r="Q47" s="262"/>
      <c r="R47" s="297"/>
      <c r="S47" s="262"/>
      <c r="T47" s="262"/>
      <c r="U47" s="262"/>
      <c r="V47" s="282"/>
      <c r="W47" s="282"/>
      <c r="X47" s="277"/>
    </row>
    <row r="48" spans="1:24" x14ac:dyDescent="0.25">
      <c r="A48" s="14">
        <v>43</v>
      </c>
      <c r="B48" s="15" t="s">
        <v>117</v>
      </c>
      <c r="C48" s="16" t="s">
        <v>7</v>
      </c>
      <c r="D48" s="17">
        <v>2025</v>
      </c>
      <c r="E48" s="16" t="s">
        <v>14</v>
      </c>
      <c r="F48" s="18" t="s">
        <v>15</v>
      </c>
      <c r="G48" s="192"/>
      <c r="H48" s="285"/>
      <c r="I48" s="278"/>
      <c r="J48" s="282"/>
      <c r="K48" s="389">
        <f t="shared" si="0"/>
        <v>0</v>
      </c>
      <c r="L48" s="314"/>
      <c r="M48" s="287"/>
      <c r="N48" s="278"/>
      <c r="O48" s="278"/>
      <c r="P48" s="282"/>
      <c r="Q48" s="262"/>
      <c r="R48" s="297"/>
      <c r="S48" s="262"/>
      <c r="T48" s="262"/>
      <c r="U48" s="262"/>
      <c r="V48" s="282"/>
      <c r="W48" s="282"/>
      <c r="X48" s="277"/>
    </row>
    <row r="49" spans="1:24" x14ac:dyDescent="0.25">
      <c r="A49" s="14">
        <v>44</v>
      </c>
      <c r="B49" s="15" t="s">
        <v>117</v>
      </c>
      <c r="C49" s="16" t="s">
        <v>7</v>
      </c>
      <c r="D49" s="17">
        <v>2025</v>
      </c>
      <c r="E49" s="16" t="s">
        <v>16</v>
      </c>
      <c r="F49" s="18" t="s">
        <v>17</v>
      </c>
      <c r="G49" s="192"/>
      <c r="H49" s="285"/>
      <c r="I49" s="278"/>
      <c r="J49" s="282"/>
      <c r="K49" s="389">
        <f t="shared" si="0"/>
        <v>0</v>
      </c>
      <c r="L49" s="314"/>
      <c r="M49" s="287"/>
      <c r="N49" s="278"/>
      <c r="O49" s="278"/>
      <c r="P49" s="282"/>
      <c r="Q49" s="262"/>
      <c r="R49" s="297"/>
      <c r="S49" s="262"/>
      <c r="T49" s="262"/>
      <c r="U49" s="262"/>
      <c r="V49" s="282"/>
      <c r="W49" s="282"/>
      <c r="X49" s="277"/>
    </row>
    <row r="50" spans="1:24" x14ac:dyDescent="0.25">
      <c r="A50" s="14">
        <v>45</v>
      </c>
      <c r="B50" s="15" t="s">
        <v>117</v>
      </c>
      <c r="C50" s="16" t="s">
        <v>7</v>
      </c>
      <c r="D50" s="17">
        <v>2025</v>
      </c>
      <c r="E50" s="16" t="s">
        <v>18</v>
      </c>
      <c r="F50" s="18" t="s">
        <v>19</v>
      </c>
      <c r="G50" s="192"/>
      <c r="H50" s="285"/>
      <c r="I50" s="278"/>
      <c r="J50" s="282"/>
      <c r="K50" s="389">
        <f t="shared" si="0"/>
        <v>0</v>
      </c>
      <c r="L50" s="314"/>
      <c r="M50" s="287"/>
      <c r="N50" s="278"/>
      <c r="O50" s="278"/>
      <c r="P50" s="282"/>
      <c r="Q50" s="262"/>
      <c r="R50" s="297"/>
      <c r="S50" s="262"/>
      <c r="T50" s="262"/>
      <c r="U50" s="262"/>
      <c r="V50" s="282"/>
      <c r="W50" s="282"/>
      <c r="X50" s="277"/>
    </row>
    <row r="51" spans="1:24" x14ac:dyDescent="0.25">
      <c r="A51" s="14">
        <v>46</v>
      </c>
      <c r="B51" s="15" t="s">
        <v>117</v>
      </c>
      <c r="C51" s="16" t="s">
        <v>7</v>
      </c>
      <c r="D51" s="17">
        <v>2025</v>
      </c>
      <c r="E51" s="16" t="s">
        <v>20</v>
      </c>
      <c r="F51" s="18" t="s">
        <v>21</v>
      </c>
      <c r="G51" s="192"/>
      <c r="H51" s="285"/>
      <c r="I51" s="278"/>
      <c r="J51" s="282"/>
      <c r="K51" s="389">
        <f t="shared" si="0"/>
        <v>0</v>
      </c>
      <c r="L51" s="314"/>
      <c r="M51" s="287"/>
      <c r="N51" s="278"/>
      <c r="O51" s="278"/>
      <c r="P51" s="282"/>
      <c r="Q51" s="262"/>
      <c r="R51" s="297"/>
      <c r="S51" s="262"/>
      <c r="T51" s="262"/>
      <c r="U51" s="262"/>
      <c r="V51" s="282"/>
      <c r="W51" s="282"/>
      <c r="X51" s="277"/>
    </row>
    <row r="52" spans="1:24" x14ac:dyDescent="0.25">
      <c r="A52" s="14">
        <v>47</v>
      </c>
      <c r="B52" s="15" t="s">
        <v>117</v>
      </c>
      <c r="C52" s="16" t="s">
        <v>7</v>
      </c>
      <c r="D52" s="17">
        <v>2025</v>
      </c>
      <c r="E52" s="16" t="s">
        <v>22</v>
      </c>
      <c r="F52" s="18" t="s">
        <v>23</v>
      </c>
      <c r="G52" s="192"/>
      <c r="H52" s="285"/>
      <c r="I52" s="278"/>
      <c r="J52" s="282"/>
      <c r="K52" s="389">
        <f t="shared" si="0"/>
        <v>0</v>
      </c>
      <c r="L52" s="314"/>
      <c r="M52" s="287"/>
      <c r="N52" s="278"/>
      <c r="O52" s="278"/>
      <c r="P52" s="282"/>
      <c r="Q52" s="262"/>
      <c r="R52" s="297"/>
      <c r="S52" s="262"/>
      <c r="T52" s="262"/>
      <c r="U52" s="262"/>
      <c r="V52" s="282"/>
      <c r="W52" s="282"/>
      <c r="X52" s="277"/>
    </row>
    <row r="53" spans="1:24" x14ac:dyDescent="0.25">
      <c r="A53" s="14">
        <v>48</v>
      </c>
      <c r="B53" s="15" t="s">
        <v>117</v>
      </c>
      <c r="C53" s="16" t="s">
        <v>7</v>
      </c>
      <c r="D53" s="17">
        <v>2025</v>
      </c>
      <c r="E53" s="16" t="s">
        <v>24</v>
      </c>
      <c r="F53" s="18" t="s">
        <v>25</v>
      </c>
      <c r="G53" s="192"/>
      <c r="H53" s="285"/>
      <c r="I53" s="278"/>
      <c r="J53" s="282"/>
      <c r="K53" s="389">
        <f t="shared" si="0"/>
        <v>0</v>
      </c>
      <c r="L53" s="314"/>
      <c r="M53" s="287"/>
      <c r="N53" s="278"/>
      <c r="O53" s="278"/>
      <c r="P53" s="282"/>
      <c r="Q53" s="262"/>
      <c r="R53" s="297"/>
      <c r="S53" s="262"/>
      <c r="T53" s="262"/>
      <c r="U53" s="262"/>
      <c r="V53" s="282"/>
      <c r="W53" s="282"/>
      <c r="X53" s="277"/>
    </row>
    <row r="54" spans="1:24" x14ac:dyDescent="0.25">
      <c r="A54" s="14">
        <v>49</v>
      </c>
      <c r="B54" s="15" t="s">
        <v>117</v>
      </c>
      <c r="C54" s="16" t="s">
        <v>7</v>
      </c>
      <c r="D54" s="17">
        <v>2025</v>
      </c>
      <c r="E54" s="16" t="s">
        <v>26</v>
      </c>
      <c r="F54" s="18" t="s">
        <v>27</v>
      </c>
      <c r="G54" s="192"/>
      <c r="H54" s="285"/>
      <c r="I54" s="278"/>
      <c r="J54" s="282"/>
      <c r="K54" s="389">
        <f t="shared" si="0"/>
        <v>0</v>
      </c>
      <c r="L54" s="314"/>
      <c r="M54" s="287"/>
      <c r="N54" s="278"/>
      <c r="O54" s="278"/>
      <c r="P54" s="282"/>
      <c r="Q54" s="262"/>
      <c r="R54" s="297"/>
      <c r="S54" s="262"/>
      <c r="T54" s="262"/>
      <c r="U54" s="262"/>
      <c r="V54" s="282"/>
      <c r="W54" s="282"/>
      <c r="X54" s="277"/>
    </row>
    <row r="55" spans="1:24" x14ac:dyDescent="0.25">
      <c r="A55" s="14">
        <v>50</v>
      </c>
      <c r="B55" s="15" t="s">
        <v>117</v>
      </c>
      <c r="C55" s="16" t="s">
        <v>7</v>
      </c>
      <c r="D55" s="17">
        <v>2025</v>
      </c>
      <c r="E55" s="16" t="s">
        <v>28</v>
      </c>
      <c r="F55" s="18" t="s">
        <v>29</v>
      </c>
      <c r="G55" s="192"/>
      <c r="H55" s="285"/>
      <c r="I55" s="278"/>
      <c r="J55" s="282"/>
      <c r="K55" s="389">
        <f t="shared" si="0"/>
        <v>0</v>
      </c>
      <c r="L55" s="314"/>
      <c r="M55" s="287"/>
      <c r="N55" s="278"/>
      <c r="O55" s="278"/>
      <c r="P55" s="282"/>
      <c r="Q55" s="262"/>
      <c r="R55" s="297"/>
      <c r="S55" s="262"/>
      <c r="T55" s="262"/>
      <c r="U55" s="262"/>
      <c r="V55" s="282"/>
      <c r="W55" s="282"/>
      <c r="X55" s="277"/>
    </row>
    <row r="56" spans="1:24" x14ac:dyDescent="0.25">
      <c r="A56" s="14">
        <v>51</v>
      </c>
      <c r="B56" s="15" t="s">
        <v>117</v>
      </c>
      <c r="C56" s="16" t="s">
        <v>7</v>
      </c>
      <c r="D56" s="17">
        <v>2025</v>
      </c>
      <c r="E56" s="16" t="s">
        <v>30</v>
      </c>
      <c r="F56" s="18" t="s">
        <v>31</v>
      </c>
      <c r="G56" s="192"/>
      <c r="H56" s="285"/>
      <c r="I56" s="278"/>
      <c r="J56" s="282"/>
      <c r="K56" s="389">
        <f t="shared" si="0"/>
        <v>0</v>
      </c>
      <c r="L56" s="314"/>
      <c r="M56" s="287"/>
      <c r="N56" s="278"/>
      <c r="O56" s="278"/>
      <c r="P56" s="282"/>
      <c r="Q56" s="262"/>
      <c r="R56" s="297"/>
      <c r="S56" s="262"/>
      <c r="T56" s="262"/>
      <c r="U56" s="262"/>
      <c r="V56" s="282"/>
      <c r="W56" s="282"/>
      <c r="X56" s="277"/>
    </row>
    <row r="57" spans="1:24" x14ac:dyDescent="0.25">
      <c r="A57" s="14">
        <v>52</v>
      </c>
      <c r="B57" s="15" t="s">
        <v>117</v>
      </c>
      <c r="C57" s="16" t="s">
        <v>7</v>
      </c>
      <c r="D57" s="17">
        <v>2025</v>
      </c>
      <c r="E57" s="16" t="s">
        <v>32</v>
      </c>
      <c r="F57" s="18" t="s">
        <v>33</v>
      </c>
      <c r="G57" s="192"/>
      <c r="H57" s="285"/>
      <c r="I57" s="278"/>
      <c r="J57" s="282"/>
      <c r="K57" s="389">
        <f t="shared" si="0"/>
        <v>0</v>
      </c>
      <c r="L57" s="314"/>
      <c r="M57" s="287"/>
      <c r="N57" s="278"/>
      <c r="O57" s="278"/>
      <c r="P57" s="282"/>
      <c r="Q57" s="262"/>
      <c r="R57" s="297"/>
      <c r="S57" s="262"/>
      <c r="T57" s="262"/>
      <c r="U57" s="262"/>
      <c r="V57" s="282"/>
      <c r="W57" s="282"/>
      <c r="X57" s="277"/>
    </row>
    <row r="58" spans="1:24" x14ac:dyDescent="0.25">
      <c r="A58" s="14">
        <v>53</v>
      </c>
      <c r="B58" s="15" t="s">
        <v>117</v>
      </c>
      <c r="C58" s="16" t="s">
        <v>7</v>
      </c>
      <c r="D58" s="17">
        <v>2025</v>
      </c>
      <c r="E58" s="16" t="s">
        <v>34</v>
      </c>
      <c r="F58" s="18" t="s">
        <v>35</v>
      </c>
      <c r="G58" s="192"/>
      <c r="H58" s="285"/>
      <c r="I58" s="278"/>
      <c r="J58" s="282"/>
      <c r="K58" s="389">
        <f t="shared" si="0"/>
        <v>0</v>
      </c>
      <c r="L58" s="314"/>
      <c r="M58" s="287"/>
      <c r="N58" s="278"/>
      <c r="O58" s="278"/>
      <c r="P58" s="282"/>
      <c r="Q58" s="262"/>
      <c r="R58" s="297"/>
      <c r="S58" s="262"/>
      <c r="T58" s="262"/>
      <c r="U58" s="262"/>
      <c r="V58" s="282"/>
      <c r="W58" s="282"/>
      <c r="X58" s="277"/>
    </row>
    <row r="59" spans="1:24" x14ac:dyDescent="0.25">
      <c r="A59" s="14">
        <v>54</v>
      </c>
      <c r="B59" s="15" t="s">
        <v>117</v>
      </c>
      <c r="C59" s="16" t="s">
        <v>7</v>
      </c>
      <c r="D59" s="17">
        <v>2025</v>
      </c>
      <c r="E59" s="16" t="s">
        <v>36</v>
      </c>
      <c r="F59" s="18" t="s">
        <v>37</v>
      </c>
      <c r="G59" s="192"/>
      <c r="H59" s="285"/>
      <c r="I59" s="278"/>
      <c r="J59" s="282"/>
      <c r="K59" s="389">
        <f t="shared" si="0"/>
        <v>0</v>
      </c>
      <c r="L59" s="314"/>
      <c r="M59" s="287"/>
      <c r="N59" s="278"/>
      <c r="O59" s="278"/>
      <c r="P59" s="282"/>
      <c r="Q59" s="262"/>
      <c r="R59" s="297"/>
      <c r="S59" s="262"/>
      <c r="T59" s="262"/>
      <c r="U59" s="262"/>
      <c r="V59" s="282"/>
      <c r="W59" s="282"/>
      <c r="X59" s="277"/>
    </row>
    <row r="60" spans="1:24" x14ac:dyDescent="0.25">
      <c r="A60" s="14">
        <v>55</v>
      </c>
      <c r="B60" s="15" t="s">
        <v>117</v>
      </c>
      <c r="C60" s="16" t="s">
        <v>7</v>
      </c>
      <c r="D60" s="17">
        <v>2025</v>
      </c>
      <c r="E60" s="16" t="s">
        <v>38</v>
      </c>
      <c r="F60" s="18" t="s">
        <v>39</v>
      </c>
      <c r="G60" s="192"/>
      <c r="H60" s="285"/>
      <c r="I60" s="278"/>
      <c r="J60" s="282"/>
      <c r="K60" s="389">
        <f t="shared" si="0"/>
        <v>0</v>
      </c>
      <c r="L60" s="314"/>
      <c r="M60" s="287"/>
      <c r="N60" s="278"/>
      <c r="O60" s="278"/>
      <c r="P60" s="282"/>
      <c r="Q60" s="262"/>
      <c r="R60" s="297"/>
      <c r="S60" s="262"/>
      <c r="T60" s="262"/>
      <c r="U60" s="262"/>
      <c r="V60" s="282"/>
      <c r="W60" s="282"/>
      <c r="X60" s="277"/>
    </row>
    <row r="61" spans="1:24" x14ac:dyDescent="0.25">
      <c r="A61" s="14">
        <v>56</v>
      </c>
      <c r="B61" s="15" t="s">
        <v>117</v>
      </c>
      <c r="C61" s="16" t="s">
        <v>7</v>
      </c>
      <c r="D61" s="17">
        <v>2025</v>
      </c>
      <c r="E61" s="16" t="s">
        <v>40</v>
      </c>
      <c r="F61" s="18" t="s">
        <v>41</v>
      </c>
      <c r="G61" s="192"/>
      <c r="H61" s="285"/>
      <c r="I61" s="278"/>
      <c r="J61" s="282"/>
      <c r="K61" s="389">
        <f t="shared" si="0"/>
        <v>0</v>
      </c>
      <c r="L61" s="314"/>
      <c r="M61" s="287"/>
      <c r="N61" s="278"/>
      <c r="O61" s="278"/>
      <c r="P61" s="282"/>
      <c r="Q61" s="262"/>
      <c r="R61" s="297"/>
      <c r="S61" s="262"/>
      <c r="T61" s="262"/>
      <c r="U61" s="262"/>
      <c r="V61" s="282"/>
      <c r="W61" s="282"/>
      <c r="X61" s="277"/>
    </row>
    <row r="62" spans="1:24" x14ac:dyDescent="0.25">
      <c r="A62" s="14">
        <v>57</v>
      </c>
      <c r="B62" s="15" t="s">
        <v>117</v>
      </c>
      <c r="C62" s="16" t="s">
        <v>7</v>
      </c>
      <c r="D62" s="17">
        <v>2025</v>
      </c>
      <c r="E62" s="16" t="s">
        <v>42</v>
      </c>
      <c r="F62" s="18" t="s">
        <v>43</v>
      </c>
      <c r="G62" s="192"/>
      <c r="H62" s="285"/>
      <c r="I62" s="278"/>
      <c r="J62" s="282"/>
      <c r="K62" s="389">
        <f t="shared" si="0"/>
        <v>0</v>
      </c>
      <c r="L62" s="314"/>
      <c r="M62" s="287"/>
      <c r="N62" s="278"/>
      <c r="O62" s="278"/>
      <c r="P62" s="282"/>
      <c r="Q62" s="262"/>
      <c r="R62" s="297"/>
      <c r="S62" s="262"/>
      <c r="T62" s="262"/>
      <c r="U62" s="262"/>
      <c r="V62" s="282"/>
      <c r="W62" s="282"/>
      <c r="X62" s="277"/>
    </row>
    <row r="63" spans="1:24" x14ac:dyDescent="0.25">
      <c r="A63" s="14">
        <v>58</v>
      </c>
      <c r="B63" s="15" t="s">
        <v>117</v>
      </c>
      <c r="C63" s="16" t="s">
        <v>7</v>
      </c>
      <c r="D63" s="17">
        <v>2025</v>
      </c>
      <c r="E63" s="16" t="s">
        <v>44</v>
      </c>
      <c r="F63" s="18" t="s">
        <v>45</v>
      </c>
      <c r="G63" s="192"/>
      <c r="H63" s="285"/>
      <c r="I63" s="278"/>
      <c r="J63" s="282"/>
      <c r="K63" s="389">
        <f t="shared" si="0"/>
        <v>0</v>
      </c>
      <c r="L63" s="314"/>
      <c r="M63" s="287"/>
      <c r="N63" s="278"/>
      <c r="O63" s="278"/>
      <c r="P63" s="282"/>
      <c r="Q63" s="262"/>
      <c r="R63" s="297"/>
      <c r="S63" s="262"/>
      <c r="T63" s="262"/>
      <c r="U63" s="262"/>
      <c r="V63" s="282"/>
      <c r="W63" s="282"/>
      <c r="X63" s="277"/>
    </row>
    <row r="64" spans="1:24" x14ac:dyDescent="0.25">
      <c r="A64" s="14">
        <v>59</v>
      </c>
      <c r="B64" s="15" t="s">
        <v>117</v>
      </c>
      <c r="C64" s="16" t="s">
        <v>7</v>
      </c>
      <c r="D64" s="17">
        <v>2025</v>
      </c>
      <c r="E64" s="16" t="s">
        <v>46</v>
      </c>
      <c r="F64" s="18" t="s">
        <v>47</v>
      </c>
      <c r="G64" s="192"/>
      <c r="H64" s="285"/>
      <c r="I64" s="278"/>
      <c r="J64" s="282"/>
      <c r="K64" s="389">
        <f t="shared" si="0"/>
        <v>0</v>
      </c>
      <c r="L64" s="314"/>
      <c r="M64" s="287"/>
      <c r="N64" s="278"/>
      <c r="O64" s="278"/>
      <c r="P64" s="282"/>
      <c r="Q64" s="262"/>
      <c r="R64" s="297"/>
      <c r="S64" s="262"/>
      <c r="T64" s="262"/>
      <c r="U64" s="262"/>
      <c r="V64" s="282"/>
      <c r="W64" s="282"/>
      <c r="X64" s="277"/>
    </row>
    <row r="65" spans="1:24" x14ac:dyDescent="0.25">
      <c r="A65" s="14">
        <v>60</v>
      </c>
      <c r="B65" s="15" t="s">
        <v>117</v>
      </c>
      <c r="C65" s="16" t="s">
        <v>7</v>
      </c>
      <c r="D65" s="17">
        <v>2025</v>
      </c>
      <c r="E65" s="16" t="s">
        <v>125</v>
      </c>
      <c r="F65" s="18" t="s">
        <v>127</v>
      </c>
      <c r="G65" s="193"/>
      <c r="H65" s="285"/>
      <c r="I65" s="298"/>
      <c r="J65" s="299"/>
      <c r="K65" s="390">
        <f t="shared" si="0"/>
        <v>0</v>
      </c>
      <c r="L65" s="314"/>
      <c r="M65" s="287"/>
      <c r="N65" s="298"/>
      <c r="O65" s="298"/>
      <c r="P65" s="299"/>
      <c r="Q65" s="300"/>
      <c r="R65" s="301"/>
      <c r="S65" s="300"/>
      <c r="T65" s="300"/>
      <c r="U65" s="300"/>
      <c r="V65" s="299"/>
      <c r="W65" s="299"/>
      <c r="X65" s="302"/>
    </row>
    <row r="66" spans="1:24" x14ac:dyDescent="0.25">
      <c r="A66" s="14">
        <v>61</v>
      </c>
      <c r="B66" s="15" t="s">
        <v>117</v>
      </c>
      <c r="C66" s="16" t="s">
        <v>7</v>
      </c>
      <c r="D66" s="17">
        <v>2025</v>
      </c>
      <c r="E66" s="16" t="s">
        <v>125</v>
      </c>
      <c r="F66" s="18" t="s">
        <v>126</v>
      </c>
      <c r="G66" s="193"/>
      <c r="H66" s="285"/>
      <c r="I66" s="298"/>
      <c r="J66" s="299"/>
      <c r="K66" s="390">
        <f t="shared" si="0"/>
        <v>0</v>
      </c>
      <c r="L66" s="314"/>
      <c r="M66" s="287"/>
      <c r="N66" s="298"/>
      <c r="O66" s="298"/>
      <c r="P66" s="299"/>
      <c r="Q66" s="300"/>
      <c r="R66" s="301"/>
      <c r="S66" s="300"/>
      <c r="T66" s="300"/>
      <c r="U66" s="300"/>
      <c r="V66" s="299"/>
      <c r="W66" s="299"/>
      <c r="X66" s="302"/>
    </row>
    <row r="67" spans="1:24" x14ac:dyDescent="0.25">
      <c r="A67" s="14">
        <v>62</v>
      </c>
      <c r="B67" s="27" t="s">
        <v>117</v>
      </c>
      <c r="C67" s="28" t="s">
        <v>7</v>
      </c>
      <c r="D67" s="29">
        <v>2025</v>
      </c>
      <c r="E67" s="28" t="s">
        <v>125</v>
      </c>
      <c r="F67" s="19" t="s">
        <v>124</v>
      </c>
      <c r="G67" s="193"/>
      <c r="H67" s="285"/>
      <c r="I67" s="298"/>
      <c r="J67" s="299"/>
      <c r="K67" s="390">
        <f t="shared" si="0"/>
        <v>0</v>
      </c>
      <c r="L67" s="197"/>
      <c r="M67" s="287"/>
      <c r="N67" s="199"/>
      <c r="O67" s="199"/>
      <c r="P67" s="200"/>
      <c r="Q67" s="201"/>
      <c r="R67" s="202"/>
      <c r="S67" s="201"/>
      <c r="T67" s="201"/>
      <c r="U67" s="201"/>
      <c r="V67" s="200"/>
      <c r="W67" s="200"/>
      <c r="X67" s="203"/>
    </row>
    <row r="68" spans="1:24" ht="15.75" thickBot="1" x14ac:dyDescent="0.3">
      <c r="A68" s="14">
        <v>63</v>
      </c>
      <c r="B68" s="61" t="s">
        <v>117</v>
      </c>
      <c r="C68" s="62" t="s">
        <v>7</v>
      </c>
      <c r="D68" s="63">
        <v>2025</v>
      </c>
      <c r="E68" s="64" t="s">
        <v>125</v>
      </c>
      <c r="F68" s="65" t="s">
        <v>132</v>
      </c>
      <c r="G68" s="194"/>
      <c r="H68" s="271"/>
      <c r="I68" s="312"/>
      <c r="J68" s="313"/>
      <c r="K68" s="391">
        <f t="shared" si="0"/>
        <v>0</v>
      </c>
      <c r="L68" s="198"/>
      <c r="M68" s="272"/>
      <c r="N68" s="204"/>
      <c r="O68" s="204"/>
      <c r="P68" s="205"/>
      <c r="Q68" s="206"/>
      <c r="R68" s="207"/>
      <c r="S68" s="206"/>
      <c r="T68" s="206"/>
      <c r="U68" s="206"/>
      <c r="V68" s="205"/>
      <c r="W68" s="205"/>
      <c r="X68" s="208"/>
    </row>
    <row r="69" spans="1:24" x14ac:dyDescent="0.25">
      <c r="A69" s="14">
        <v>64</v>
      </c>
      <c r="B69" s="49" t="s">
        <v>117</v>
      </c>
      <c r="C69" s="50" t="s">
        <v>7</v>
      </c>
      <c r="D69" s="51">
        <v>2035</v>
      </c>
      <c r="E69" s="75" t="s">
        <v>125</v>
      </c>
      <c r="F69" s="76" t="s">
        <v>141</v>
      </c>
      <c r="G69" s="191"/>
      <c r="H69" s="311"/>
      <c r="I69" s="181">
        <f>SUM(I70,I73,I76,I99,I100)</f>
        <v>0</v>
      </c>
      <c r="J69" s="181">
        <f>SUM(J70,J73,J76,J99,J100)</f>
        <v>0</v>
      </c>
      <c r="K69" s="388">
        <f t="shared" si="0"/>
        <v>0</v>
      </c>
      <c r="L69" s="191"/>
      <c r="M69" s="181">
        <f>SUM(M70,M73,M76,M99,M100)</f>
        <v>0</v>
      </c>
      <c r="N69" s="181">
        <f>SUM(N70,N73,N76)</f>
        <v>0</v>
      </c>
      <c r="O69" s="181">
        <f>SUM(O70,O73,O76)</f>
        <v>0</v>
      </c>
      <c r="P69" s="181">
        <f>SUM(P70,P73,P76)</f>
        <v>0</v>
      </c>
      <c r="Q69" s="224"/>
      <c r="R69" s="225"/>
      <c r="S69" s="224"/>
      <c r="T69" s="224"/>
      <c r="U69" s="224"/>
      <c r="V69" s="181">
        <f>SUM(V70,V73,V76)</f>
        <v>0</v>
      </c>
      <c r="W69" s="181">
        <f>SUM(W70,W73,W76,W99,W100)</f>
        <v>0</v>
      </c>
      <c r="X69" s="189">
        <f>SUM(X70,X73,X76,X99,X100)</f>
        <v>0</v>
      </c>
    </row>
    <row r="70" spans="1:24" x14ac:dyDescent="0.25">
      <c r="A70" s="14">
        <v>65</v>
      </c>
      <c r="B70" s="27" t="s">
        <v>117</v>
      </c>
      <c r="C70" s="28" t="s">
        <v>7</v>
      </c>
      <c r="D70" s="29">
        <v>2035</v>
      </c>
      <c r="E70" s="28" t="s">
        <v>125</v>
      </c>
      <c r="F70" s="19" t="s">
        <v>123</v>
      </c>
      <c r="G70" s="192"/>
      <c r="H70" s="285"/>
      <c r="I70" s="185">
        <f>SUM(I71:I72)</f>
        <v>0</v>
      </c>
      <c r="J70" s="185">
        <f>SUM(J71:J72)</f>
        <v>0</v>
      </c>
      <c r="K70" s="389">
        <f t="shared" si="0"/>
        <v>0</v>
      </c>
      <c r="L70" s="192"/>
      <c r="M70" s="314"/>
      <c r="N70" s="185">
        <f>SUM(N71:N72)</f>
        <v>0</v>
      </c>
      <c r="O70" s="185">
        <f>SUM(O71:O72)</f>
        <v>0</v>
      </c>
      <c r="P70" s="185">
        <f>SUM(P71:P72)</f>
        <v>0</v>
      </c>
      <c r="Q70" s="328">
        <f>IF($K70=0,0,SUMPRODUCT($K71:$K72,Q71:Q72)/SUM($K71:$K72))</f>
        <v>0</v>
      </c>
      <c r="R70" s="328">
        <f>IF($K70=0,0,SUMPRODUCT($K71:$K72,R71:R72)/SUM($K71:$K72))</f>
        <v>0</v>
      </c>
      <c r="S70" s="328">
        <f>IF($K70=0,0,SUMPRODUCT($K71:$K72,S71:S72)/SUM($K71:$K72))</f>
        <v>0</v>
      </c>
      <c r="T70" s="328">
        <f>IF($K70=0,0,SUMPRODUCT($K71:$K72,T71:T72)/SUM($K71:$K72))</f>
        <v>0</v>
      </c>
      <c r="U70" s="328">
        <f>IF($K70=0,0,SUMPRODUCT($K71:$K72,U71:U72)/SUM($K71:$K72))</f>
        <v>0</v>
      </c>
      <c r="V70" s="185">
        <f>SUM(V71:V72)</f>
        <v>0</v>
      </c>
      <c r="W70" s="185">
        <f>SUM(W71:W72)</f>
        <v>0</v>
      </c>
      <c r="X70" s="160">
        <f>SUM(X71:X72)</f>
        <v>0</v>
      </c>
    </row>
    <row r="71" spans="1:24" x14ac:dyDescent="0.25">
      <c r="A71" s="14">
        <v>66</v>
      </c>
      <c r="B71" s="15" t="s">
        <v>117</v>
      </c>
      <c r="C71" s="16" t="s">
        <v>7</v>
      </c>
      <c r="D71" s="17">
        <v>2035</v>
      </c>
      <c r="E71" s="28" t="s">
        <v>125</v>
      </c>
      <c r="F71" s="18" t="s">
        <v>121</v>
      </c>
      <c r="G71" s="192"/>
      <c r="H71" s="285"/>
      <c r="I71" s="278"/>
      <c r="J71" s="282"/>
      <c r="K71" s="389">
        <f t="shared" ref="K71:K134" si="1">SUM(I71:J71)</f>
        <v>0</v>
      </c>
      <c r="L71" s="197"/>
      <c r="M71" s="196"/>
      <c r="N71" s="278"/>
      <c r="O71" s="278"/>
      <c r="P71" s="282"/>
      <c r="Q71" s="262"/>
      <c r="R71" s="262"/>
      <c r="S71" s="262"/>
      <c r="T71" s="262"/>
      <c r="U71" s="262"/>
      <c r="V71" s="282"/>
      <c r="W71" s="282"/>
      <c r="X71" s="277"/>
    </row>
    <row r="72" spans="1:24" x14ac:dyDescent="0.25">
      <c r="A72" s="14">
        <v>67</v>
      </c>
      <c r="B72" s="15" t="s">
        <v>117</v>
      </c>
      <c r="C72" s="16" t="s">
        <v>7</v>
      </c>
      <c r="D72" s="17">
        <v>2035</v>
      </c>
      <c r="E72" s="28" t="s">
        <v>125</v>
      </c>
      <c r="F72" s="18" t="s">
        <v>122</v>
      </c>
      <c r="G72" s="192"/>
      <c r="H72" s="285"/>
      <c r="I72" s="278"/>
      <c r="J72" s="282"/>
      <c r="K72" s="389">
        <f t="shared" si="1"/>
        <v>0</v>
      </c>
      <c r="L72" s="197"/>
      <c r="M72" s="196"/>
      <c r="N72" s="278"/>
      <c r="O72" s="278"/>
      <c r="P72" s="282"/>
      <c r="Q72" s="262"/>
      <c r="R72" s="262"/>
      <c r="S72" s="262"/>
      <c r="T72" s="262"/>
      <c r="U72" s="262"/>
      <c r="V72" s="282"/>
      <c r="W72" s="282"/>
      <c r="X72" s="277"/>
    </row>
    <row r="73" spans="1:24" x14ac:dyDescent="0.25">
      <c r="A73" s="14">
        <v>68</v>
      </c>
      <c r="B73" s="27" t="s">
        <v>117</v>
      </c>
      <c r="C73" s="28" t="s">
        <v>7</v>
      </c>
      <c r="D73" s="29">
        <v>2035</v>
      </c>
      <c r="E73" s="16" t="s">
        <v>125</v>
      </c>
      <c r="F73" s="138" t="s">
        <v>222</v>
      </c>
      <c r="G73" s="192"/>
      <c r="H73" s="285"/>
      <c r="I73" s="185">
        <f>SUM(I74:I75)</f>
        <v>0</v>
      </c>
      <c r="J73" s="185">
        <f>SUM(J74:J75)</f>
        <v>0</v>
      </c>
      <c r="K73" s="389">
        <f t="shared" si="1"/>
        <v>0</v>
      </c>
      <c r="L73" s="192"/>
      <c r="M73" s="314"/>
      <c r="N73" s="185">
        <f>SUM(N74:N75)</f>
        <v>0</v>
      </c>
      <c r="O73" s="185">
        <f>SUM(O74:O75)</f>
        <v>0</v>
      </c>
      <c r="P73" s="185">
        <f>SUM(P74:P75)</f>
        <v>0</v>
      </c>
      <c r="Q73" s="328">
        <f>IF($K73=0,0,SUMPRODUCT($K74:$K75,Q74:Q75)/SUM($K74:$K75))</f>
        <v>0</v>
      </c>
      <c r="R73" s="328">
        <f>IF($K73=0,0,SUMPRODUCT($K74:$K75,R74:R75)/SUM($K74:$K75))</f>
        <v>0</v>
      </c>
      <c r="S73" s="328">
        <f>IF($K73=0,0,SUMPRODUCT($K74:$K75,S74:S75)/SUM($K74:$K75))</f>
        <v>0</v>
      </c>
      <c r="T73" s="328">
        <f>IF($K73=0,0,SUMPRODUCT($K74:$K75,T74:T75)/SUM($K74:$K75))</f>
        <v>0</v>
      </c>
      <c r="U73" s="328">
        <f>IF($K73=0,0,SUMPRODUCT($K74:$K75,U74:U75)/SUM($K74:$K75))</f>
        <v>0</v>
      </c>
      <c r="V73" s="185">
        <f>SUM(V74:V75)</f>
        <v>0</v>
      </c>
      <c r="W73" s="185">
        <f>SUM(W74:W75)</f>
        <v>0</v>
      </c>
      <c r="X73" s="160">
        <f>SUM(X74:X75)</f>
        <v>0</v>
      </c>
    </row>
    <row r="74" spans="1:24" x14ac:dyDescent="0.25">
      <c r="A74" s="14">
        <v>69</v>
      </c>
      <c r="B74" s="15" t="s">
        <v>117</v>
      </c>
      <c r="C74" s="16" t="s">
        <v>7</v>
      </c>
      <c r="D74" s="17">
        <v>2035</v>
      </c>
      <c r="E74" s="16" t="s">
        <v>125</v>
      </c>
      <c r="F74" s="18" t="s">
        <v>223</v>
      </c>
      <c r="G74" s="192"/>
      <c r="H74" s="285"/>
      <c r="I74" s="278"/>
      <c r="J74" s="282"/>
      <c r="K74" s="389">
        <f t="shared" si="1"/>
        <v>0</v>
      </c>
      <c r="L74" s="197"/>
      <c r="M74" s="196"/>
      <c r="N74" s="278"/>
      <c r="O74" s="278"/>
      <c r="P74" s="282"/>
      <c r="Q74" s="262"/>
      <c r="R74" s="262"/>
      <c r="S74" s="262"/>
      <c r="T74" s="262"/>
      <c r="U74" s="262"/>
      <c r="V74" s="282"/>
      <c r="W74" s="282"/>
      <c r="X74" s="277"/>
    </row>
    <row r="75" spans="1:24" x14ac:dyDescent="0.25">
      <c r="A75" s="14">
        <v>70</v>
      </c>
      <c r="B75" s="15" t="s">
        <v>117</v>
      </c>
      <c r="C75" s="16" t="s">
        <v>7</v>
      </c>
      <c r="D75" s="17">
        <v>2035</v>
      </c>
      <c r="E75" s="16" t="s">
        <v>125</v>
      </c>
      <c r="F75" s="18" t="s">
        <v>108</v>
      </c>
      <c r="G75" s="192"/>
      <c r="H75" s="285"/>
      <c r="I75" s="278"/>
      <c r="J75" s="282"/>
      <c r="K75" s="389">
        <f t="shared" si="1"/>
        <v>0</v>
      </c>
      <c r="L75" s="197"/>
      <c r="M75" s="196"/>
      <c r="N75" s="278"/>
      <c r="O75" s="278"/>
      <c r="P75" s="282"/>
      <c r="Q75" s="262"/>
      <c r="R75" s="262"/>
      <c r="S75" s="262"/>
      <c r="T75" s="262"/>
      <c r="U75" s="262"/>
      <c r="V75" s="282"/>
      <c r="W75" s="282"/>
      <c r="X75" s="277"/>
    </row>
    <row r="76" spans="1:24" x14ac:dyDescent="0.25">
      <c r="A76" s="14">
        <v>71</v>
      </c>
      <c r="B76" s="27" t="s">
        <v>117</v>
      </c>
      <c r="C76" s="28" t="s">
        <v>7</v>
      </c>
      <c r="D76" s="29">
        <v>2035</v>
      </c>
      <c r="E76" s="28" t="s">
        <v>125</v>
      </c>
      <c r="F76" s="19" t="s">
        <v>107</v>
      </c>
      <c r="G76" s="192"/>
      <c r="H76" s="285"/>
      <c r="I76" s="185">
        <f>SUM(I77:I98)</f>
        <v>0</v>
      </c>
      <c r="J76" s="185">
        <f>SUM(J77:J98)</f>
        <v>0</v>
      </c>
      <c r="K76" s="389">
        <f t="shared" si="1"/>
        <v>0</v>
      </c>
      <c r="L76" s="185">
        <v>0</v>
      </c>
      <c r="M76" s="185">
        <f>SUM(M77:M98)</f>
        <v>0</v>
      </c>
      <c r="N76" s="185">
        <f>SUM(N77:N98)</f>
        <v>0</v>
      </c>
      <c r="O76" s="185">
        <f>SUM(O77:O98)</f>
        <v>0</v>
      </c>
      <c r="P76" s="185">
        <f>SUM(P77:P98)</f>
        <v>0</v>
      </c>
      <c r="Q76" s="328">
        <f>IF($K76=0,0,SUMPRODUCT($K77:$K98,Q77:Q98)/SUM($K77:$K98))</f>
        <v>0</v>
      </c>
      <c r="R76" s="328">
        <f>IF($K76=0,0,SUMPRODUCT($K77:$K98,R77:R98)/SUM($K77:$K98))</f>
        <v>0</v>
      </c>
      <c r="S76" s="328">
        <f>IF($K76=0,0,SUMPRODUCT($K77:$K98,S77:S98)/SUM($K77:$K98))</f>
        <v>0</v>
      </c>
      <c r="T76" s="328">
        <f>IF($K76=0,0,SUMPRODUCT($K77:$K98,T77:T98)/SUM($K77:$K98))</f>
        <v>0</v>
      </c>
      <c r="U76" s="328">
        <f>IF($K76=0,0,SUMPRODUCT($K77:$K98,U77:U98)/SUM($K77:$K98))</f>
        <v>0</v>
      </c>
      <c r="V76" s="185">
        <f>SUM(V77:V98)</f>
        <v>0</v>
      </c>
      <c r="W76" s="185">
        <f>SUM(W77:W98)</f>
        <v>0</v>
      </c>
      <c r="X76" s="160">
        <f>SUM(X77:X98)</f>
        <v>0</v>
      </c>
    </row>
    <row r="77" spans="1:24" x14ac:dyDescent="0.25">
      <c r="A77" s="14">
        <v>72</v>
      </c>
      <c r="B77" s="15" t="s">
        <v>117</v>
      </c>
      <c r="C77" s="16" t="s">
        <v>7</v>
      </c>
      <c r="D77" s="17">
        <v>2035</v>
      </c>
      <c r="E77" s="16" t="s">
        <v>8</v>
      </c>
      <c r="F77" s="18" t="s">
        <v>9</v>
      </c>
      <c r="G77" s="192"/>
      <c r="H77" s="285"/>
      <c r="I77" s="278"/>
      <c r="J77" s="282"/>
      <c r="K77" s="389">
        <f t="shared" si="1"/>
        <v>0</v>
      </c>
      <c r="L77" s="314"/>
      <c r="M77" s="287"/>
      <c r="N77" s="278"/>
      <c r="O77" s="278"/>
      <c r="P77" s="282"/>
      <c r="Q77" s="262"/>
      <c r="R77" s="297"/>
      <c r="S77" s="262"/>
      <c r="T77" s="262"/>
      <c r="U77" s="262"/>
      <c r="V77" s="282"/>
      <c r="W77" s="282"/>
      <c r="X77" s="277"/>
    </row>
    <row r="78" spans="1:24" x14ac:dyDescent="0.25">
      <c r="A78" s="14">
        <v>73</v>
      </c>
      <c r="B78" s="15" t="s">
        <v>117</v>
      </c>
      <c r="C78" s="16" t="s">
        <v>7</v>
      </c>
      <c r="D78" s="17">
        <v>2035</v>
      </c>
      <c r="E78" s="16" t="s">
        <v>10</v>
      </c>
      <c r="F78" s="18" t="s">
        <v>11</v>
      </c>
      <c r="G78" s="192"/>
      <c r="H78" s="285"/>
      <c r="I78" s="278"/>
      <c r="J78" s="282"/>
      <c r="K78" s="389">
        <f t="shared" si="1"/>
        <v>0</v>
      </c>
      <c r="L78" s="314"/>
      <c r="M78" s="287"/>
      <c r="N78" s="278"/>
      <c r="O78" s="278"/>
      <c r="P78" s="282"/>
      <c r="Q78" s="262"/>
      <c r="R78" s="297"/>
      <c r="S78" s="262"/>
      <c r="T78" s="262"/>
      <c r="U78" s="262"/>
      <c r="V78" s="282"/>
      <c r="W78" s="282"/>
      <c r="X78" s="277"/>
    </row>
    <row r="79" spans="1:24" x14ac:dyDescent="0.25">
      <c r="A79" s="14">
        <v>74</v>
      </c>
      <c r="B79" s="15" t="s">
        <v>117</v>
      </c>
      <c r="C79" s="16" t="s">
        <v>7</v>
      </c>
      <c r="D79" s="17">
        <v>2035</v>
      </c>
      <c r="E79" s="16" t="s">
        <v>12</v>
      </c>
      <c r="F79" s="18" t="s">
        <v>13</v>
      </c>
      <c r="G79" s="192"/>
      <c r="H79" s="285"/>
      <c r="I79" s="278"/>
      <c r="J79" s="282"/>
      <c r="K79" s="389">
        <f t="shared" si="1"/>
        <v>0</v>
      </c>
      <c r="L79" s="314"/>
      <c r="M79" s="287"/>
      <c r="N79" s="278"/>
      <c r="O79" s="278"/>
      <c r="P79" s="282"/>
      <c r="Q79" s="262"/>
      <c r="R79" s="297"/>
      <c r="S79" s="262"/>
      <c r="T79" s="262"/>
      <c r="U79" s="262"/>
      <c r="V79" s="282"/>
      <c r="W79" s="282"/>
      <c r="X79" s="277"/>
    </row>
    <row r="80" spans="1:24" x14ac:dyDescent="0.25">
      <c r="A80" s="14">
        <v>75</v>
      </c>
      <c r="B80" s="15" t="s">
        <v>117</v>
      </c>
      <c r="C80" s="16" t="s">
        <v>7</v>
      </c>
      <c r="D80" s="17">
        <v>2035</v>
      </c>
      <c r="E80" s="16" t="s">
        <v>14</v>
      </c>
      <c r="F80" s="18" t="s">
        <v>15</v>
      </c>
      <c r="G80" s="192"/>
      <c r="H80" s="285"/>
      <c r="I80" s="278"/>
      <c r="J80" s="282"/>
      <c r="K80" s="389">
        <f t="shared" si="1"/>
        <v>0</v>
      </c>
      <c r="L80" s="314"/>
      <c r="M80" s="287"/>
      <c r="N80" s="278"/>
      <c r="O80" s="278"/>
      <c r="P80" s="282"/>
      <c r="Q80" s="262"/>
      <c r="R80" s="297"/>
      <c r="S80" s="262"/>
      <c r="T80" s="262"/>
      <c r="U80" s="262"/>
      <c r="V80" s="282"/>
      <c r="W80" s="282"/>
      <c r="X80" s="277"/>
    </row>
    <row r="81" spans="1:24" x14ac:dyDescent="0.25">
      <c r="A81" s="14">
        <v>76</v>
      </c>
      <c r="B81" s="15" t="s">
        <v>117</v>
      </c>
      <c r="C81" s="16" t="s">
        <v>7</v>
      </c>
      <c r="D81" s="17">
        <v>2035</v>
      </c>
      <c r="E81" s="16" t="s">
        <v>16</v>
      </c>
      <c r="F81" s="18" t="s">
        <v>17</v>
      </c>
      <c r="G81" s="192"/>
      <c r="H81" s="285"/>
      <c r="I81" s="278"/>
      <c r="J81" s="282"/>
      <c r="K81" s="389">
        <f t="shared" si="1"/>
        <v>0</v>
      </c>
      <c r="L81" s="314"/>
      <c r="M81" s="287"/>
      <c r="N81" s="278"/>
      <c r="O81" s="278"/>
      <c r="P81" s="282"/>
      <c r="Q81" s="262"/>
      <c r="R81" s="297"/>
      <c r="S81" s="262"/>
      <c r="T81" s="262"/>
      <c r="U81" s="262"/>
      <c r="V81" s="282"/>
      <c r="W81" s="282"/>
      <c r="X81" s="277"/>
    </row>
    <row r="82" spans="1:24" x14ac:dyDescent="0.25">
      <c r="A82" s="14">
        <v>77</v>
      </c>
      <c r="B82" s="15" t="s">
        <v>117</v>
      </c>
      <c r="C82" s="16" t="s">
        <v>7</v>
      </c>
      <c r="D82" s="17">
        <v>2035</v>
      </c>
      <c r="E82" s="16" t="s">
        <v>18</v>
      </c>
      <c r="F82" s="18" t="s">
        <v>19</v>
      </c>
      <c r="G82" s="192"/>
      <c r="H82" s="285"/>
      <c r="I82" s="278"/>
      <c r="J82" s="282"/>
      <c r="K82" s="389">
        <f t="shared" si="1"/>
        <v>0</v>
      </c>
      <c r="L82" s="314"/>
      <c r="M82" s="287"/>
      <c r="N82" s="278"/>
      <c r="O82" s="278"/>
      <c r="P82" s="282"/>
      <c r="Q82" s="262"/>
      <c r="R82" s="297"/>
      <c r="S82" s="262"/>
      <c r="T82" s="262"/>
      <c r="U82" s="262"/>
      <c r="V82" s="282"/>
      <c r="W82" s="282"/>
      <c r="X82" s="277"/>
    </row>
    <row r="83" spans="1:24" x14ac:dyDescent="0.25">
      <c r="A83" s="14">
        <v>78</v>
      </c>
      <c r="B83" s="15" t="s">
        <v>117</v>
      </c>
      <c r="C83" s="16" t="s">
        <v>7</v>
      </c>
      <c r="D83" s="17">
        <v>2035</v>
      </c>
      <c r="E83" s="16" t="s">
        <v>20</v>
      </c>
      <c r="F83" s="18" t="s">
        <v>21</v>
      </c>
      <c r="G83" s="192"/>
      <c r="H83" s="285"/>
      <c r="I83" s="278"/>
      <c r="J83" s="282"/>
      <c r="K83" s="389">
        <f t="shared" si="1"/>
        <v>0</v>
      </c>
      <c r="L83" s="314"/>
      <c r="M83" s="287"/>
      <c r="N83" s="278"/>
      <c r="O83" s="278"/>
      <c r="P83" s="282"/>
      <c r="Q83" s="262"/>
      <c r="R83" s="297"/>
      <c r="S83" s="262"/>
      <c r="T83" s="262"/>
      <c r="U83" s="262"/>
      <c r="V83" s="282"/>
      <c r="W83" s="282"/>
      <c r="X83" s="277"/>
    </row>
    <row r="84" spans="1:24" x14ac:dyDescent="0.25">
      <c r="A84" s="14">
        <v>79</v>
      </c>
      <c r="B84" s="15" t="s">
        <v>117</v>
      </c>
      <c r="C84" s="16" t="s">
        <v>7</v>
      </c>
      <c r="D84" s="17">
        <v>2035</v>
      </c>
      <c r="E84" s="16" t="s">
        <v>22</v>
      </c>
      <c r="F84" s="18" t="s">
        <v>23</v>
      </c>
      <c r="G84" s="192"/>
      <c r="H84" s="285"/>
      <c r="I84" s="278"/>
      <c r="J84" s="282"/>
      <c r="K84" s="389">
        <f t="shared" si="1"/>
        <v>0</v>
      </c>
      <c r="L84" s="314"/>
      <c r="M84" s="287"/>
      <c r="N84" s="278"/>
      <c r="O84" s="278"/>
      <c r="P84" s="282"/>
      <c r="Q84" s="262"/>
      <c r="R84" s="297"/>
      <c r="S84" s="262"/>
      <c r="T84" s="262"/>
      <c r="U84" s="262"/>
      <c r="V84" s="282"/>
      <c r="W84" s="282"/>
      <c r="X84" s="277"/>
    </row>
    <row r="85" spans="1:24" x14ac:dyDescent="0.25">
      <c r="A85" s="14">
        <v>80</v>
      </c>
      <c r="B85" s="15" t="s">
        <v>117</v>
      </c>
      <c r="C85" s="16" t="s">
        <v>7</v>
      </c>
      <c r="D85" s="17">
        <v>2035</v>
      </c>
      <c r="E85" s="16" t="s">
        <v>24</v>
      </c>
      <c r="F85" s="18" t="s">
        <v>25</v>
      </c>
      <c r="G85" s="192"/>
      <c r="H85" s="285"/>
      <c r="I85" s="278"/>
      <c r="J85" s="282"/>
      <c r="K85" s="389">
        <f t="shared" si="1"/>
        <v>0</v>
      </c>
      <c r="L85" s="314"/>
      <c r="M85" s="287"/>
      <c r="N85" s="278"/>
      <c r="O85" s="278"/>
      <c r="P85" s="282"/>
      <c r="Q85" s="262"/>
      <c r="R85" s="297"/>
      <c r="S85" s="262"/>
      <c r="T85" s="262"/>
      <c r="U85" s="262"/>
      <c r="V85" s="282"/>
      <c r="W85" s="282"/>
      <c r="X85" s="277"/>
    </row>
    <row r="86" spans="1:24" x14ac:dyDescent="0.25">
      <c r="A86" s="14">
        <v>81</v>
      </c>
      <c r="B86" s="15" t="s">
        <v>117</v>
      </c>
      <c r="C86" s="16" t="s">
        <v>7</v>
      </c>
      <c r="D86" s="17">
        <v>2035</v>
      </c>
      <c r="E86" s="16" t="s">
        <v>26</v>
      </c>
      <c r="F86" s="18" t="s">
        <v>27</v>
      </c>
      <c r="G86" s="192"/>
      <c r="H86" s="285"/>
      <c r="I86" s="278"/>
      <c r="J86" s="282"/>
      <c r="K86" s="389">
        <f t="shared" si="1"/>
        <v>0</v>
      </c>
      <c r="L86" s="314"/>
      <c r="M86" s="287"/>
      <c r="N86" s="278"/>
      <c r="O86" s="278"/>
      <c r="P86" s="282"/>
      <c r="Q86" s="262"/>
      <c r="R86" s="297"/>
      <c r="S86" s="262"/>
      <c r="T86" s="262"/>
      <c r="U86" s="262"/>
      <c r="V86" s="282"/>
      <c r="W86" s="282"/>
      <c r="X86" s="277"/>
    </row>
    <row r="87" spans="1:24" x14ac:dyDescent="0.25">
      <c r="A87" s="14">
        <v>82</v>
      </c>
      <c r="B87" s="15" t="s">
        <v>117</v>
      </c>
      <c r="C87" s="16" t="s">
        <v>7</v>
      </c>
      <c r="D87" s="17">
        <v>2035</v>
      </c>
      <c r="E87" s="16" t="s">
        <v>28</v>
      </c>
      <c r="F87" s="18" t="s">
        <v>29</v>
      </c>
      <c r="G87" s="192"/>
      <c r="H87" s="285"/>
      <c r="I87" s="278"/>
      <c r="J87" s="282"/>
      <c r="K87" s="389">
        <f t="shared" si="1"/>
        <v>0</v>
      </c>
      <c r="L87" s="314"/>
      <c r="M87" s="287"/>
      <c r="N87" s="278"/>
      <c r="O87" s="278"/>
      <c r="P87" s="282"/>
      <c r="Q87" s="262"/>
      <c r="R87" s="297"/>
      <c r="S87" s="262"/>
      <c r="T87" s="262"/>
      <c r="U87" s="262"/>
      <c r="V87" s="282"/>
      <c r="W87" s="282"/>
      <c r="X87" s="277"/>
    </row>
    <row r="88" spans="1:24" x14ac:dyDescent="0.25">
      <c r="A88" s="14">
        <v>83</v>
      </c>
      <c r="B88" s="15" t="s">
        <v>117</v>
      </c>
      <c r="C88" s="16" t="s">
        <v>7</v>
      </c>
      <c r="D88" s="17">
        <v>2035</v>
      </c>
      <c r="E88" s="16" t="s">
        <v>30</v>
      </c>
      <c r="F88" s="18" t="s">
        <v>31</v>
      </c>
      <c r="G88" s="192"/>
      <c r="H88" s="285"/>
      <c r="I88" s="278"/>
      <c r="J88" s="282"/>
      <c r="K88" s="389">
        <f t="shared" si="1"/>
        <v>0</v>
      </c>
      <c r="L88" s="314"/>
      <c r="M88" s="287"/>
      <c r="N88" s="278"/>
      <c r="O88" s="278"/>
      <c r="P88" s="282"/>
      <c r="Q88" s="262"/>
      <c r="R88" s="297"/>
      <c r="S88" s="262"/>
      <c r="T88" s="262"/>
      <c r="U88" s="262"/>
      <c r="V88" s="282"/>
      <c r="W88" s="282"/>
      <c r="X88" s="277"/>
    </row>
    <row r="89" spans="1:24" x14ac:dyDescent="0.25">
      <c r="A89" s="14">
        <v>84</v>
      </c>
      <c r="B89" s="15" t="s">
        <v>117</v>
      </c>
      <c r="C89" s="16" t="s">
        <v>7</v>
      </c>
      <c r="D89" s="17">
        <v>2035</v>
      </c>
      <c r="E89" s="16" t="s">
        <v>32</v>
      </c>
      <c r="F89" s="18" t="s">
        <v>33</v>
      </c>
      <c r="G89" s="192"/>
      <c r="H89" s="285"/>
      <c r="I89" s="278"/>
      <c r="J89" s="282"/>
      <c r="K89" s="389">
        <f t="shared" si="1"/>
        <v>0</v>
      </c>
      <c r="L89" s="314"/>
      <c r="M89" s="287"/>
      <c r="N89" s="278"/>
      <c r="O89" s="278"/>
      <c r="P89" s="282"/>
      <c r="Q89" s="262"/>
      <c r="R89" s="297"/>
      <c r="S89" s="262"/>
      <c r="T89" s="262"/>
      <c r="U89" s="262"/>
      <c r="V89" s="282"/>
      <c r="W89" s="282"/>
      <c r="X89" s="277"/>
    </row>
    <row r="90" spans="1:24" x14ac:dyDescent="0.25">
      <c r="A90" s="14">
        <v>85</v>
      </c>
      <c r="B90" s="15" t="s">
        <v>117</v>
      </c>
      <c r="C90" s="16" t="s">
        <v>7</v>
      </c>
      <c r="D90" s="17">
        <v>2035</v>
      </c>
      <c r="E90" s="16" t="s">
        <v>34</v>
      </c>
      <c r="F90" s="18" t="s">
        <v>35</v>
      </c>
      <c r="G90" s="192"/>
      <c r="H90" s="285"/>
      <c r="I90" s="278"/>
      <c r="J90" s="282"/>
      <c r="K90" s="389">
        <f t="shared" si="1"/>
        <v>0</v>
      </c>
      <c r="L90" s="314"/>
      <c r="M90" s="287"/>
      <c r="N90" s="278"/>
      <c r="O90" s="278"/>
      <c r="P90" s="282"/>
      <c r="Q90" s="262"/>
      <c r="R90" s="297"/>
      <c r="S90" s="262"/>
      <c r="T90" s="262"/>
      <c r="U90" s="262"/>
      <c r="V90" s="282"/>
      <c r="W90" s="282"/>
      <c r="X90" s="277"/>
    </row>
    <row r="91" spans="1:24" x14ac:dyDescent="0.25">
      <c r="A91" s="14">
        <v>86</v>
      </c>
      <c r="B91" s="15" t="s">
        <v>117</v>
      </c>
      <c r="C91" s="16" t="s">
        <v>7</v>
      </c>
      <c r="D91" s="17">
        <v>2035</v>
      </c>
      <c r="E91" s="16" t="s">
        <v>36</v>
      </c>
      <c r="F91" s="18" t="s">
        <v>37</v>
      </c>
      <c r="G91" s="192"/>
      <c r="H91" s="285"/>
      <c r="I91" s="278"/>
      <c r="J91" s="282"/>
      <c r="K91" s="389">
        <f t="shared" si="1"/>
        <v>0</v>
      </c>
      <c r="L91" s="314"/>
      <c r="M91" s="287"/>
      <c r="N91" s="278"/>
      <c r="O91" s="278"/>
      <c r="P91" s="282"/>
      <c r="Q91" s="262"/>
      <c r="R91" s="297"/>
      <c r="S91" s="262"/>
      <c r="T91" s="262"/>
      <c r="U91" s="262"/>
      <c r="V91" s="282"/>
      <c r="W91" s="282"/>
      <c r="X91" s="277"/>
    </row>
    <row r="92" spans="1:24" x14ac:dyDescent="0.25">
      <c r="A92" s="14">
        <v>87</v>
      </c>
      <c r="B92" s="15" t="s">
        <v>117</v>
      </c>
      <c r="C92" s="16" t="s">
        <v>7</v>
      </c>
      <c r="D92" s="17">
        <v>2035</v>
      </c>
      <c r="E92" s="16" t="s">
        <v>38</v>
      </c>
      <c r="F92" s="18" t="s">
        <v>39</v>
      </c>
      <c r="G92" s="192"/>
      <c r="H92" s="285"/>
      <c r="I92" s="278"/>
      <c r="J92" s="282"/>
      <c r="K92" s="389">
        <f t="shared" si="1"/>
        <v>0</v>
      </c>
      <c r="L92" s="314"/>
      <c r="M92" s="287"/>
      <c r="N92" s="278"/>
      <c r="O92" s="278"/>
      <c r="P92" s="282"/>
      <c r="Q92" s="262"/>
      <c r="R92" s="297"/>
      <c r="S92" s="262"/>
      <c r="T92" s="262"/>
      <c r="U92" s="262"/>
      <c r="V92" s="282"/>
      <c r="W92" s="282"/>
      <c r="X92" s="277"/>
    </row>
    <row r="93" spans="1:24" x14ac:dyDescent="0.25">
      <c r="A93" s="14">
        <v>88</v>
      </c>
      <c r="B93" s="15" t="s">
        <v>117</v>
      </c>
      <c r="C93" s="16" t="s">
        <v>7</v>
      </c>
      <c r="D93" s="17">
        <v>2035</v>
      </c>
      <c r="E93" s="16" t="s">
        <v>40</v>
      </c>
      <c r="F93" s="18" t="s">
        <v>41</v>
      </c>
      <c r="G93" s="192"/>
      <c r="H93" s="285"/>
      <c r="I93" s="278"/>
      <c r="J93" s="282"/>
      <c r="K93" s="389">
        <f t="shared" si="1"/>
        <v>0</v>
      </c>
      <c r="L93" s="314"/>
      <c r="M93" s="287"/>
      <c r="N93" s="278"/>
      <c r="O93" s="278"/>
      <c r="P93" s="282"/>
      <c r="Q93" s="262"/>
      <c r="R93" s="297"/>
      <c r="S93" s="262"/>
      <c r="T93" s="262"/>
      <c r="U93" s="262"/>
      <c r="V93" s="282"/>
      <c r="W93" s="282"/>
      <c r="X93" s="277"/>
    </row>
    <row r="94" spans="1:24" x14ac:dyDescent="0.25">
      <c r="A94" s="14">
        <v>89</v>
      </c>
      <c r="B94" s="15" t="s">
        <v>117</v>
      </c>
      <c r="C94" s="16" t="s">
        <v>7</v>
      </c>
      <c r="D94" s="17">
        <v>2035</v>
      </c>
      <c r="E94" s="16" t="s">
        <v>42</v>
      </c>
      <c r="F94" s="18" t="s">
        <v>43</v>
      </c>
      <c r="G94" s="192"/>
      <c r="H94" s="285"/>
      <c r="I94" s="278"/>
      <c r="J94" s="282"/>
      <c r="K94" s="389">
        <f t="shared" si="1"/>
        <v>0</v>
      </c>
      <c r="L94" s="314"/>
      <c r="M94" s="287"/>
      <c r="N94" s="278"/>
      <c r="O94" s="278"/>
      <c r="P94" s="282"/>
      <c r="Q94" s="262"/>
      <c r="R94" s="297"/>
      <c r="S94" s="262"/>
      <c r="T94" s="262"/>
      <c r="U94" s="262"/>
      <c r="V94" s="282"/>
      <c r="W94" s="282"/>
      <c r="X94" s="277"/>
    </row>
    <row r="95" spans="1:24" x14ac:dyDescent="0.25">
      <c r="A95" s="14">
        <v>90</v>
      </c>
      <c r="B95" s="15" t="s">
        <v>117</v>
      </c>
      <c r="C95" s="16" t="s">
        <v>7</v>
      </c>
      <c r="D95" s="17">
        <v>2035</v>
      </c>
      <c r="E95" s="16" t="s">
        <v>44</v>
      </c>
      <c r="F95" s="18" t="s">
        <v>45</v>
      </c>
      <c r="G95" s="192"/>
      <c r="H95" s="285"/>
      <c r="I95" s="278"/>
      <c r="J95" s="282"/>
      <c r="K95" s="389">
        <f t="shared" si="1"/>
        <v>0</v>
      </c>
      <c r="L95" s="314"/>
      <c r="M95" s="287"/>
      <c r="N95" s="278"/>
      <c r="O95" s="278"/>
      <c r="P95" s="282"/>
      <c r="Q95" s="262"/>
      <c r="R95" s="297"/>
      <c r="S95" s="262"/>
      <c r="T95" s="262"/>
      <c r="U95" s="262"/>
      <c r="V95" s="282"/>
      <c r="W95" s="282"/>
      <c r="X95" s="277"/>
    </row>
    <row r="96" spans="1:24" x14ac:dyDescent="0.25">
      <c r="A96" s="14">
        <v>91</v>
      </c>
      <c r="B96" s="15" t="s">
        <v>117</v>
      </c>
      <c r="C96" s="16" t="s">
        <v>7</v>
      </c>
      <c r="D96" s="17">
        <v>2035</v>
      </c>
      <c r="E96" s="16" t="s">
        <v>46</v>
      </c>
      <c r="F96" s="18" t="s">
        <v>47</v>
      </c>
      <c r="G96" s="192"/>
      <c r="H96" s="285"/>
      <c r="I96" s="278"/>
      <c r="J96" s="282"/>
      <c r="K96" s="389">
        <f t="shared" si="1"/>
        <v>0</v>
      </c>
      <c r="L96" s="314"/>
      <c r="M96" s="287"/>
      <c r="N96" s="278"/>
      <c r="O96" s="278"/>
      <c r="P96" s="282"/>
      <c r="Q96" s="262"/>
      <c r="R96" s="297"/>
      <c r="S96" s="262"/>
      <c r="T96" s="262"/>
      <c r="U96" s="262"/>
      <c r="V96" s="282"/>
      <c r="W96" s="282"/>
      <c r="X96" s="277"/>
    </row>
    <row r="97" spans="1:24" x14ac:dyDescent="0.25">
      <c r="A97" s="14">
        <v>92</v>
      </c>
      <c r="B97" s="15" t="s">
        <v>117</v>
      </c>
      <c r="C97" s="16" t="s">
        <v>7</v>
      </c>
      <c r="D97" s="17">
        <v>2035</v>
      </c>
      <c r="E97" s="16" t="s">
        <v>125</v>
      </c>
      <c r="F97" s="18" t="s">
        <v>127</v>
      </c>
      <c r="G97" s="193"/>
      <c r="H97" s="285"/>
      <c r="I97" s="298"/>
      <c r="J97" s="299"/>
      <c r="K97" s="390">
        <f t="shared" si="1"/>
        <v>0</v>
      </c>
      <c r="L97" s="314"/>
      <c r="M97" s="287"/>
      <c r="N97" s="298"/>
      <c r="O97" s="298"/>
      <c r="P97" s="299"/>
      <c r="Q97" s="300"/>
      <c r="R97" s="301"/>
      <c r="S97" s="300"/>
      <c r="T97" s="300"/>
      <c r="U97" s="300"/>
      <c r="V97" s="299"/>
      <c r="W97" s="299"/>
      <c r="X97" s="302"/>
    </row>
    <row r="98" spans="1:24" x14ac:dyDescent="0.25">
      <c r="A98" s="14">
        <v>93</v>
      </c>
      <c r="B98" s="15" t="s">
        <v>117</v>
      </c>
      <c r="C98" s="16" t="s">
        <v>7</v>
      </c>
      <c r="D98" s="17">
        <v>2035</v>
      </c>
      <c r="E98" s="16" t="s">
        <v>125</v>
      </c>
      <c r="F98" s="18" t="s">
        <v>126</v>
      </c>
      <c r="G98" s="193"/>
      <c r="H98" s="285"/>
      <c r="I98" s="298"/>
      <c r="J98" s="299"/>
      <c r="K98" s="390">
        <f t="shared" si="1"/>
        <v>0</v>
      </c>
      <c r="L98" s="314"/>
      <c r="M98" s="287"/>
      <c r="N98" s="298"/>
      <c r="O98" s="298"/>
      <c r="P98" s="299"/>
      <c r="Q98" s="300"/>
      <c r="R98" s="301"/>
      <c r="S98" s="300"/>
      <c r="T98" s="300"/>
      <c r="U98" s="300"/>
      <c r="V98" s="299"/>
      <c r="W98" s="299"/>
      <c r="X98" s="302"/>
    </row>
    <row r="99" spans="1:24" x14ac:dyDescent="0.25">
      <c r="A99" s="14">
        <v>94</v>
      </c>
      <c r="B99" s="27" t="s">
        <v>117</v>
      </c>
      <c r="C99" s="28" t="s">
        <v>7</v>
      </c>
      <c r="D99" s="29">
        <v>2035</v>
      </c>
      <c r="E99" s="28" t="s">
        <v>125</v>
      </c>
      <c r="F99" s="19" t="s">
        <v>124</v>
      </c>
      <c r="G99" s="193"/>
      <c r="H99" s="285"/>
      <c r="I99" s="298"/>
      <c r="J99" s="299"/>
      <c r="K99" s="390">
        <f t="shared" si="1"/>
        <v>0</v>
      </c>
      <c r="L99" s="197"/>
      <c r="M99" s="287"/>
      <c r="N99" s="199"/>
      <c r="O99" s="199"/>
      <c r="P99" s="200"/>
      <c r="Q99" s="201"/>
      <c r="R99" s="202"/>
      <c r="S99" s="201"/>
      <c r="T99" s="201"/>
      <c r="U99" s="201"/>
      <c r="V99" s="200"/>
      <c r="W99" s="200"/>
      <c r="X99" s="203"/>
    </row>
    <row r="100" spans="1:24" ht="15.75" thickBot="1" x14ac:dyDescent="0.3">
      <c r="A100" s="14">
        <v>95</v>
      </c>
      <c r="B100" s="61" t="s">
        <v>117</v>
      </c>
      <c r="C100" s="62" t="s">
        <v>7</v>
      </c>
      <c r="D100" s="63">
        <v>2035</v>
      </c>
      <c r="E100" s="64" t="s">
        <v>125</v>
      </c>
      <c r="F100" s="65" t="s">
        <v>132</v>
      </c>
      <c r="G100" s="194"/>
      <c r="H100" s="271"/>
      <c r="I100" s="312"/>
      <c r="J100" s="313"/>
      <c r="K100" s="391">
        <f t="shared" si="1"/>
        <v>0</v>
      </c>
      <c r="L100" s="198"/>
      <c r="M100" s="272"/>
      <c r="N100" s="204"/>
      <c r="O100" s="204"/>
      <c r="P100" s="205"/>
      <c r="Q100" s="206"/>
      <c r="R100" s="207"/>
      <c r="S100" s="206"/>
      <c r="T100" s="206"/>
      <c r="U100" s="206"/>
      <c r="V100" s="205"/>
      <c r="W100" s="205"/>
      <c r="X100" s="208"/>
    </row>
    <row r="101" spans="1:24" x14ac:dyDescent="0.25">
      <c r="A101" s="14">
        <v>96</v>
      </c>
      <c r="B101" s="49" t="s">
        <v>117</v>
      </c>
      <c r="C101" s="50" t="s">
        <v>7</v>
      </c>
      <c r="D101" s="51">
        <v>2040</v>
      </c>
      <c r="E101" s="75" t="s">
        <v>125</v>
      </c>
      <c r="F101" s="76" t="s">
        <v>141</v>
      </c>
      <c r="G101" s="191"/>
      <c r="H101" s="311"/>
      <c r="I101" s="181">
        <f>SUM(I102,I105,I108,I131,I132)</f>
        <v>0</v>
      </c>
      <c r="J101" s="181">
        <f>SUM(J102,J105,J108,J131,J132)</f>
        <v>0</v>
      </c>
      <c r="K101" s="388">
        <f t="shared" si="1"/>
        <v>0</v>
      </c>
      <c r="L101" s="191"/>
      <c r="M101" s="181">
        <f>SUM(M102,M105,M108,M131,M132)</f>
        <v>0</v>
      </c>
      <c r="N101" s="181">
        <f>SUM(N102,N105,N108)</f>
        <v>0</v>
      </c>
      <c r="O101" s="181">
        <f>SUM(O102,O105,O108)</f>
        <v>0</v>
      </c>
      <c r="P101" s="181">
        <f>SUM(P102,P105,P108)</f>
        <v>0</v>
      </c>
      <c r="Q101" s="224"/>
      <c r="R101" s="225"/>
      <c r="S101" s="224"/>
      <c r="T101" s="224"/>
      <c r="U101" s="224"/>
      <c r="V101" s="181">
        <f>SUM(V102,V105,V108)</f>
        <v>0</v>
      </c>
      <c r="W101" s="181">
        <f>SUM(W102,W105,W108,W131,W132)</f>
        <v>0</v>
      </c>
      <c r="X101" s="189">
        <f>SUM(X102,X105,X108,X131,X132)</f>
        <v>0</v>
      </c>
    </row>
    <row r="102" spans="1:24" x14ac:dyDescent="0.25">
      <c r="A102" s="14">
        <v>97</v>
      </c>
      <c r="B102" s="27" t="s">
        <v>117</v>
      </c>
      <c r="C102" s="28" t="s">
        <v>7</v>
      </c>
      <c r="D102" s="29">
        <v>2040</v>
      </c>
      <c r="E102" s="28" t="s">
        <v>125</v>
      </c>
      <c r="F102" s="19" t="s">
        <v>123</v>
      </c>
      <c r="G102" s="192"/>
      <c r="H102" s="285"/>
      <c r="I102" s="185">
        <f>SUM(I103:I104)</f>
        <v>0</v>
      </c>
      <c r="J102" s="185">
        <f>SUM(J103:J104)</f>
        <v>0</v>
      </c>
      <c r="K102" s="389">
        <f t="shared" si="1"/>
        <v>0</v>
      </c>
      <c r="L102" s="192"/>
      <c r="M102" s="314"/>
      <c r="N102" s="185">
        <f>SUM(N103:N104)</f>
        <v>0</v>
      </c>
      <c r="O102" s="185">
        <f>SUM(O103:O104)</f>
        <v>0</v>
      </c>
      <c r="P102" s="185">
        <f>SUM(P103:P104)</f>
        <v>0</v>
      </c>
      <c r="Q102" s="328">
        <f>IF($K102=0,0,SUMPRODUCT($K103:$K104,Q103:Q104)/SUM($K103:$K104))</f>
        <v>0</v>
      </c>
      <c r="R102" s="328">
        <f>IF($K102=0,0,SUMPRODUCT($K103:$K104,R103:R104)/SUM($K103:$K104))</f>
        <v>0</v>
      </c>
      <c r="S102" s="328">
        <f>IF($K102=0,0,SUMPRODUCT($K103:$K104,S103:S104)/SUM($K103:$K104))</f>
        <v>0</v>
      </c>
      <c r="T102" s="328">
        <f>IF($K102=0,0,SUMPRODUCT($K103:$K104,T103:T104)/SUM($K103:$K104))</f>
        <v>0</v>
      </c>
      <c r="U102" s="328">
        <f>IF($K102=0,0,SUMPRODUCT($K103:$K104,U103:U104)/SUM($K103:$K104))</f>
        <v>0</v>
      </c>
      <c r="V102" s="185">
        <f>SUM(V103:V104)</f>
        <v>0</v>
      </c>
      <c r="W102" s="185">
        <f>SUM(W103:W104)</f>
        <v>0</v>
      </c>
      <c r="X102" s="160">
        <f>SUM(X103:X104)</f>
        <v>0</v>
      </c>
    </row>
    <row r="103" spans="1:24" x14ac:dyDescent="0.25">
      <c r="A103" s="14">
        <v>98</v>
      </c>
      <c r="B103" s="15" t="s">
        <v>117</v>
      </c>
      <c r="C103" s="16" t="s">
        <v>7</v>
      </c>
      <c r="D103" s="17">
        <v>2040</v>
      </c>
      <c r="E103" s="28" t="s">
        <v>125</v>
      </c>
      <c r="F103" s="18" t="s">
        <v>121</v>
      </c>
      <c r="G103" s="192"/>
      <c r="H103" s="285"/>
      <c r="I103" s="278"/>
      <c r="J103" s="282"/>
      <c r="K103" s="389">
        <f t="shared" si="1"/>
        <v>0</v>
      </c>
      <c r="L103" s="197"/>
      <c r="M103" s="196"/>
      <c r="N103" s="278"/>
      <c r="O103" s="278"/>
      <c r="P103" s="282"/>
      <c r="Q103" s="262"/>
      <c r="R103" s="262"/>
      <c r="S103" s="262"/>
      <c r="T103" s="262"/>
      <c r="U103" s="262"/>
      <c r="V103" s="282"/>
      <c r="W103" s="282"/>
      <c r="X103" s="277"/>
    </row>
    <row r="104" spans="1:24" x14ac:dyDescent="0.25">
      <c r="A104" s="14">
        <v>99</v>
      </c>
      <c r="B104" s="15" t="s">
        <v>117</v>
      </c>
      <c r="C104" s="16" t="s">
        <v>7</v>
      </c>
      <c r="D104" s="17">
        <v>2040</v>
      </c>
      <c r="E104" s="28" t="s">
        <v>125</v>
      </c>
      <c r="F104" s="18" t="s">
        <v>122</v>
      </c>
      <c r="G104" s="192"/>
      <c r="H104" s="285"/>
      <c r="I104" s="278"/>
      <c r="J104" s="282"/>
      <c r="K104" s="389">
        <f t="shared" si="1"/>
        <v>0</v>
      </c>
      <c r="L104" s="197"/>
      <c r="M104" s="196"/>
      <c r="N104" s="278"/>
      <c r="O104" s="278"/>
      <c r="P104" s="282"/>
      <c r="Q104" s="262"/>
      <c r="R104" s="262"/>
      <c r="S104" s="262"/>
      <c r="T104" s="262"/>
      <c r="U104" s="262"/>
      <c r="V104" s="282"/>
      <c r="W104" s="282"/>
      <c r="X104" s="277"/>
    </row>
    <row r="105" spans="1:24" x14ac:dyDescent="0.25">
      <c r="A105" s="14">
        <v>100</v>
      </c>
      <c r="B105" s="27" t="s">
        <v>117</v>
      </c>
      <c r="C105" s="28" t="s">
        <v>7</v>
      </c>
      <c r="D105" s="29">
        <v>2040</v>
      </c>
      <c r="E105" s="16" t="s">
        <v>125</v>
      </c>
      <c r="F105" s="138" t="s">
        <v>222</v>
      </c>
      <c r="G105" s="192"/>
      <c r="H105" s="285"/>
      <c r="I105" s="185">
        <f>SUM(I106:I107)</f>
        <v>0</v>
      </c>
      <c r="J105" s="185">
        <f>SUM(J106:J107)</f>
        <v>0</v>
      </c>
      <c r="K105" s="389">
        <f t="shared" si="1"/>
        <v>0</v>
      </c>
      <c r="L105" s="192"/>
      <c r="M105" s="314"/>
      <c r="N105" s="185">
        <f>SUM(N106:N107)</f>
        <v>0</v>
      </c>
      <c r="O105" s="185">
        <f>SUM(O106:O107)</f>
        <v>0</v>
      </c>
      <c r="P105" s="185">
        <f>SUM(P106:P107)</f>
        <v>0</v>
      </c>
      <c r="Q105" s="328">
        <f>IF($K105=0,0,SUMPRODUCT($K106:$K107,Q106:Q107)/SUM($K106:$K107))</f>
        <v>0</v>
      </c>
      <c r="R105" s="328">
        <f>IF($K105=0,0,SUMPRODUCT($K106:$K107,R106:R107)/SUM($K106:$K107))</f>
        <v>0</v>
      </c>
      <c r="S105" s="328">
        <f>IF($K105=0,0,SUMPRODUCT($K106:$K107,S106:S107)/SUM($K106:$K107))</f>
        <v>0</v>
      </c>
      <c r="T105" s="328">
        <f>IF($K105=0,0,SUMPRODUCT($K106:$K107,T106:T107)/SUM($K106:$K107))</f>
        <v>0</v>
      </c>
      <c r="U105" s="328">
        <f>IF($K105=0,0,SUMPRODUCT($K106:$K107,U106:U107)/SUM($K106:$K107))</f>
        <v>0</v>
      </c>
      <c r="V105" s="185">
        <f>SUM(V106:V107)</f>
        <v>0</v>
      </c>
      <c r="W105" s="185">
        <f>SUM(W106:W107)</f>
        <v>0</v>
      </c>
      <c r="X105" s="160">
        <f>SUM(X106:X107)</f>
        <v>0</v>
      </c>
    </row>
    <row r="106" spans="1:24" x14ac:dyDescent="0.25">
      <c r="A106" s="14">
        <v>101</v>
      </c>
      <c r="B106" s="15" t="s">
        <v>117</v>
      </c>
      <c r="C106" s="16" t="s">
        <v>7</v>
      </c>
      <c r="D106" s="17">
        <v>2040</v>
      </c>
      <c r="E106" s="16" t="s">
        <v>125</v>
      </c>
      <c r="F106" s="18" t="s">
        <v>223</v>
      </c>
      <c r="G106" s="192"/>
      <c r="H106" s="285"/>
      <c r="I106" s="278"/>
      <c r="J106" s="282"/>
      <c r="K106" s="389">
        <f t="shared" si="1"/>
        <v>0</v>
      </c>
      <c r="L106" s="197"/>
      <c r="M106" s="196"/>
      <c r="N106" s="278"/>
      <c r="O106" s="278"/>
      <c r="P106" s="282"/>
      <c r="Q106" s="262"/>
      <c r="R106" s="262"/>
      <c r="S106" s="262"/>
      <c r="T106" s="262"/>
      <c r="U106" s="262"/>
      <c r="V106" s="282"/>
      <c r="W106" s="282"/>
      <c r="X106" s="277"/>
    </row>
    <row r="107" spans="1:24" x14ac:dyDescent="0.25">
      <c r="A107" s="14">
        <v>102</v>
      </c>
      <c r="B107" s="15" t="s">
        <v>117</v>
      </c>
      <c r="C107" s="16" t="s">
        <v>7</v>
      </c>
      <c r="D107" s="17">
        <v>2040</v>
      </c>
      <c r="E107" s="16" t="s">
        <v>125</v>
      </c>
      <c r="F107" s="18" t="s">
        <v>108</v>
      </c>
      <c r="G107" s="192"/>
      <c r="H107" s="285"/>
      <c r="I107" s="278"/>
      <c r="J107" s="282"/>
      <c r="K107" s="389">
        <f t="shared" si="1"/>
        <v>0</v>
      </c>
      <c r="L107" s="197"/>
      <c r="M107" s="196"/>
      <c r="N107" s="278"/>
      <c r="O107" s="278"/>
      <c r="P107" s="282"/>
      <c r="Q107" s="262"/>
      <c r="R107" s="262"/>
      <c r="S107" s="262"/>
      <c r="T107" s="262"/>
      <c r="U107" s="262"/>
      <c r="V107" s="282"/>
      <c r="W107" s="282"/>
      <c r="X107" s="277"/>
    </row>
    <row r="108" spans="1:24" x14ac:dyDescent="0.25">
      <c r="A108" s="14">
        <v>103</v>
      </c>
      <c r="B108" s="27" t="s">
        <v>117</v>
      </c>
      <c r="C108" s="28" t="s">
        <v>7</v>
      </c>
      <c r="D108" s="29">
        <v>2040</v>
      </c>
      <c r="E108" s="28" t="s">
        <v>125</v>
      </c>
      <c r="F108" s="19" t="s">
        <v>107</v>
      </c>
      <c r="G108" s="192"/>
      <c r="H108" s="285"/>
      <c r="I108" s="185">
        <f>SUM(I109:I130)</f>
        <v>0</v>
      </c>
      <c r="J108" s="185">
        <f>SUM(J109:J130)</f>
        <v>0</v>
      </c>
      <c r="K108" s="389">
        <f t="shared" si="1"/>
        <v>0</v>
      </c>
      <c r="L108" s="185">
        <v>0</v>
      </c>
      <c r="M108" s="185">
        <f>SUM(M109:M130)</f>
        <v>0</v>
      </c>
      <c r="N108" s="185">
        <f>SUM(N109:N130)</f>
        <v>0</v>
      </c>
      <c r="O108" s="185">
        <f>SUM(O109:O130)</f>
        <v>0</v>
      </c>
      <c r="P108" s="185">
        <f>SUM(P109:P130)</f>
        <v>0</v>
      </c>
      <c r="Q108" s="328">
        <f>IF($K108=0,0,SUMPRODUCT($K109:$K130,Q109:Q130)/SUM($K109:$K130))</f>
        <v>0</v>
      </c>
      <c r="R108" s="328">
        <f>IF($K108=0,0,SUMPRODUCT($K109:$K130,R109:R130)/SUM($K109:$K130))</f>
        <v>0</v>
      </c>
      <c r="S108" s="328">
        <f>IF($K108=0,0,SUMPRODUCT($K109:$K130,S109:S130)/SUM($K109:$K130))</f>
        <v>0</v>
      </c>
      <c r="T108" s="328">
        <f>IF($K108=0,0,SUMPRODUCT($K109:$K130,T109:T130)/SUM($K109:$K130))</f>
        <v>0</v>
      </c>
      <c r="U108" s="328">
        <f>IF($K108=0,0,SUMPRODUCT($K109:$K130,U109:U130)/SUM($K109:$K130))</f>
        <v>0</v>
      </c>
      <c r="V108" s="185">
        <f>SUM(V109:V130)</f>
        <v>0</v>
      </c>
      <c r="W108" s="185">
        <f>SUM(W109:W130)</f>
        <v>0</v>
      </c>
      <c r="X108" s="160">
        <f>SUM(X109:X130)</f>
        <v>0</v>
      </c>
    </row>
    <row r="109" spans="1:24" x14ac:dyDescent="0.25">
      <c r="A109" s="14">
        <v>104</v>
      </c>
      <c r="B109" s="15" t="s">
        <v>117</v>
      </c>
      <c r="C109" s="16" t="s">
        <v>7</v>
      </c>
      <c r="D109" s="17">
        <v>2040</v>
      </c>
      <c r="E109" s="16" t="s">
        <v>8</v>
      </c>
      <c r="F109" s="18" t="s">
        <v>9</v>
      </c>
      <c r="G109" s="192"/>
      <c r="H109" s="285"/>
      <c r="I109" s="278"/>
      <c r="J109" s="282"/>
      <c r="K109" s="389">
        <f t="shared" si="1"/>
        <v>0</v>
      </c>
      <c r="L109" s="314"/>
      <c r="M109" s="287"/>
      <c r="N109" s="278"/>
      <c r="O109" s="278"/>
      <c r="P109" s="282"/>
      <c r="Q109" s="262"/>
      <c r="R109" s="297"/>
      <c r="S109" s="262"/>
      <c r="T109" s="262"/>
      <c r="U109" s="262"/>
      <c r="V109" s="282"/>
      <c r="W109" s="282"/>
      <c r="X109" s="277"/>
    </row>
    <row r="110" spans="1:24" x14ac:dyDescent="0.25">
      <c r="A110" s="14">
        <v>105</v>
      </c>
      <c r="B110" s="15" t="s">
        <v>117</v>
      </c>
      <c r="C110" s="16" t="s">
        <v>7</v>
      </c>
      <c r="D110" s="17">
        <v>2040</v>
      </c>
      <c r="E110" s="16" t="s">
        <v>10</v>
      </c>
      <c r="F110" s="18" t="s">
        <v>11</v>
      </c>
      <c r="G110" s="192"/>
      <c r="H110" s="285"/>
      <c r="I110" s="278"/>
      <c r="J110" s="282"/>
      <c r="K110" s="389">
        <f t="shared" si="1"/>
        <v>0</v>
      </c>
      <c r="L110" s="314"/>
      <c r="M110" s="287"/>
      <c r="N110" s="278"/>
      <c r="O110" s="278"/>
      <c r="P110" s="282"/>
      <c r="Q110" s="262"/>
      <c r="R110" s="297"/>
      <c r="S110" s="262"/>
      <c r="T110" s="262"/>
      <c r="U110" s="262"/>
      <c r="V110" s="282"/>
      <c r="W110" s="282"/>
      <c r="X110" s="277"/>
    </row>
    <row r="111" spans="1:24" x14ac:dyDescent="0.25">
      <c r="A111" s="14">
        <v>106</v>
      </c>
      <c r="B111" s="15" t="s">
        <v>117</v>
      </c>
      <c r="C111" s="16" t="s">
        <v>7</v>
      </c>
      <c r="D111" s="17">
        <v>2040</v>
      </c>
      <c r="E111" s="16" t="s">
        <v>12</v>
      </c>
      <c r="F111" s="18" t="s">
        <v>13</v>
      </c>
      <c r="G111" s="192"/>
      <c r="H111" s="285"/>
      <c r="I111" s="278"/>
      <c r="J111" s="282"/>
      <c r="K111" s="389">
        <f t="shared" si="1"/>
        <v>0</v>
      </c>
      <c r="L111" s="314"/>
      <c r="M111" s="287"/>
      <c r="N111" s="278"/>
      <c r="O111" s="278"/>
      <c r="P111" s="282"/>
      <c r="Q111" s="262"/>
      <c r="R111" s="297"/>
      <c r="S111" s="262"/>
      <c r="T111" s="262"/>
      <c r="U111" s="262"/>
      <c r="V111" s="282"/>
      <c r="W111" s="282"/>
      <c r="X111" s="277"/>
    </row>
    <row r="112" spans="1:24" x14ac:dyDescent="0.25">
      <c r="A112" s="14">
        <v>107</v>
      </c>
      <c r="B112" s="15" t="s">
        <v>117</v>
      </c>
      <c r="C112" s="16" t="s">
        <v>7</v>
      </c>
      <c r="D112" s="17">
        <v>2040</v>
      </c>
      <c r="E112" s="16" t="s">
        <v>14</v>
      </c>
      <c r="F112" s="18" t="s">
        <v>15</v>
      </c>
      <c r="G112" s="192"/>
      <c r="H112" s="285"/>
      <c r="I112" s="278"/>
      <c r="J112" s="282"/>
      <c r="K112" s="389">
        <f t="shared" si="1"/>
        <v>0</v>
      </c>
      <c r="L112" s="314"/>
      <c r="M112" s="287"/>
      <c r="N112" s="278"/>
      <c r="O112" s="278"/>
      <c r="P112" s="282"/>
      <c r="Q112" s="262"/>
      <c r="R112" s="297"/>
      <c r="S112" s="262"/>
      <c r="T112" s="262"/>
      <c r="U112" s="262"/>
      <c r="V112" s="282"/>
      <c r="W112" s="282"/>
      <c r="X112" s="277"/>
    </row>
    <row r="113" spans="1:24" x14ac:dyDescent="0.25">
      <c r="A113" s="14">
        <v>108</v>
      </c>
      <c r="B113" s="15" t="s">
        <v>117</v>
      </c>
      <c r="C113" s="16" t="s">
        <v>7</v>
      </c>
      <c r="D113" s="17">
        <v>2040</v>
      </c>
      <c r="E113" s="16" t="s">
        <v>16</v>
      </c>
      <c r="F113" s="18" t="s">
        <v>17</v>
      </c>
      <c r="G113" s="192"/>
      <c r="H113" s="285"/>
      <c r="I113" s="278"/>
      <c r="J113" s="282"/>
      <c r="K113" s="389">
        <f t="shared" si="1"/>
        <v>0</v>
      </c>
      <c r="L113" s="314"/>
      <c r="M113" s="287"/>
      <c r="N113" s="278"/>
      <c r="O113" s="278"/>
      <c r="P113" s="282"/>
      <c r="Q113" s="262"/>
      <c r="R113" s="297"/>
      <c r="S113" s="262"/>
      <c r="T113" s="262"/>
      <c r="U113" s="262"/>
      <c r="V113" s="282"/>
      <c r="W113" s="282"/>
      <c r="X113" s="277"/>
    </row>
    <row r="114" spans="1:24" x14ac:dyDescent="0.25">
      <c r="A114" s="14">
        <v>109</v>
      </c>
      <c r="B114" s="15" t="s">
        <v>117</v>
      </c>
      <c r="C114" s="16" t="s">
        <v>7</v>
      </c>
      <c r="D114" s="17">
        <v>2040</v>
      </c>
      <c r="E114" s="16" t="s">
        <v>18</v>
      </c>
      <c r="F114" s="18" t="s">
        <v>19</v>
      </c>
      <c r="G114" s="192"/>
      <c r="H114" s="285"/>
      <c r="I114" s="278"/>
      <c r="J114" s="282"/>
      <c r="K114" s="389">
        <f t="shared" si="1"/>
        <v>0</v>
      </c>
      <c r="L114" s="314"/>
      <c r="M114" s="287"/>
      <c r="N114" s="278"/>
      <c r="O114" s="278"/>
      <c r="P114" s="282"/>
      <c r="Q114" s="262"/>
      <c r="R114" s="297"/>
      <c r="S114" s="262"/>
      <c r="T114" s="262"/>
      <c r="U114" s="262"/>
      <c r="V114" s="282"/>
      <c r="W114" s="282"/>
      <c r="X114" s="277"/>
    </row>
    <row r="115" spans="1:24" x14ac:dyDescent="0.25">
      <c r="A115" s="14">
        <v>110</v>
      </c>
      <c r="B115" s="15" t="s">
        <v>117</v>
      </c>
      <c r="C115" s="16" t="s">
        <v>7</v>
      </c>
      <c r="D115" s="17">
        <v>2040</v>
      </c>
      <c r="E115" s="16" t="s">
        <v>20</v>
      </c>
      <c r="F115" s="18" t="s">
        <v>21</v>
      </c>
      <c r="G115" s="192"/>
      <c r="H115" s="285"/>
      <c r="I115" s="278"/>
      <c r="J115" s="282"/>
      <c r="K115" s="389">
        <f t="shared" si="1"/>
        <v>0</v>
      </c>
      <c r="L115" s="314"/>
      <c r="M115" s="287"/>
      <c r="N115" s="278"/>
      <c r="O115" s="278"/>
      <c r="P115" s="282"/>
      <c r="Q115" s="262"/>
      <c r="R115" s="297"/>
      <c r="S115" s="262"/>
      <c r="T115" s="262"/>
      <c r="U115" s="262"/>
      <c r="V115" s="282"/>
      <c r="W115" s="282"/>
      <c r="X115" s="277"/>
    </row>
    <row r="116" spans="1:24" x14ac:dyDescent="0.25">
      <c r="A116" s="14">
        <v>111</v>
      </c>
      <c r="B116" s="15" t="s">
        <v>117</v>
      </c>
      <c r="C116" s="16" t="s">
        <v>7</v>
      </c>
      <c r="D116" s="17">
        <v>2040</v>
      </c>
      <c r="E116" s="16" t="s">
        <v>22</v>
      </c>
      <c r="F116" s="18" t="s">
        <v>23</v>
      </c>
      <c r="G116" s="192"/>
      <c r="H116" s="285"/>
      <c r="I116" s="278"/>
      <c r="J116" s="282"/>
      <c r="K116" s="389">
        <f t="shared" si="1"/>
        <v>0</v>
      </c>
      <c r="L116" s="314"/>
      <c r="M116" s="287"/>
      <c r="N116" s="278"/>
      <c r="O116" s="278"/>
      <c r="P116" s="282"/>
      <c r="Q116" s="262"/>
      <c r="R116" s="297"/>
      <c r="S116" s="262"/>
      <c r="T116" s="262"/>
      <c r="U116" s="262"/>
      <c r="V116" s="282"/>
      <c r="W116" s="282"/>
      <c r="X116" s="277"/>
    </row>
    <row r="117" spans="1:24" x14ac:dyDescent="0.25">
      <c r="A117" s="14">
        <v>112</v>
      </c>
      <c r="B117" s="15" t="s">
        <v>117</v>
      </c>
      <c r="C117" s="16" t="s">
        <v>7</v>
      </c>
      <c r="D117" s="17">
        <v>2040</v>
      </c>
      <c r="E117" s="16" t="s">
        <v>24</v>
      </c>
      <c r="F117" s="18" t="s">
        <v>25</v>
      </c>
      <c r="G117" s="192"/>
      <c r="H117" s="285"/>
      <c r="I117" s="278"/>
      <c r="J117" s="282"/>
      <c r="K117" s="389">
        <f t="shared" si="1"/>
        <v>0</v>
      </c>
      <c r="L117" s="314"/>
      <c r="M117" s="287"/>
      <c r="N117" s="278"/>
      <c r="O117" s="278"/>
      <c r="P117" s="282"/>
      <c r="Q117" s="262"/>
      <c r="R117" s="297"/>
      <c r="S117" s="262"/>
      <c r="T117" s="262"/>
      <c r="U117" s="262"/>
      <c r="V117" s="282"/>
      <c r="W117" s="282"/>
      <c r="X117" s="277"/>
    </row>
    <row r="118" spans="1:24" x14ac:dyDescent="0.25">
      <c r="A118" s="14">
        <v>113</v>
      </c>
      <c r="B118" s="15" t="s">
        <v>117</v>
      </c>
      <c r="C118" s="16" t="s">
        <v>7</v>
      </c>
      <c r="D118" s="17">
        <v>2040</v>
      </c>
      <c r="E118" s="16" t="s">
        <v>26</v>
      </c>
      <c r="F118" s="18" t="s">
        <v>27</v>
      </c>
      <c r="G118" s="192"/>
      <c r="H118" s="285"/>
      <c r="I118" s="278"/>
      <c r="J118" s="282"/>
      <c r="K118" s="389">
        <f t="shared" si="1"/>
        <v>0</v>
      </c>
      <c r="L118" s="314"/>
      <c r="M118" s="287"/>
      <c r="N118" s="278"/>
      <c r="O118" s="278"/>
      <c r="P118" s="282"/>
      <c r="Q118" s="262"/>
      <c r="R118" s="297"/>
      <c r="S118" s="262"/>
      <c r="T118" s="262"/>
      <c r="U118" s="262"/>
      <c r="V118" s="282"/>
      <c r="W118" s="282"/>
      <c r="X118" s="277"/>
    </row>
    <row r="119" spans="1:24" x14ac:dyDescent="0.25">
      <c r="A119" s="14">
        <v>114</v>
      </c>
      <c r="B119" s="15" t="s">
        <v>117</v>
      </c>
      <c r="C119" s="16" t="s">
        <v>7</v>
      </c>
      <c r="D119" s="17">
        <v>2040</v>
      </c>
      <c r="E119" s="16" t="s">
        <v>28</v>
      </c>
      <c r="F119" s="18" t="s">
        <v>29</v>
      </c>
      <c r="G119" s="192"/>
      <c r="H119" s="285"/>
      <c r="I119" s="278"/>
      <c r="J119" s="282"/>
      <c r="K119" s="389">
        <f t="shared" si="1"/>
        <v>0</v>
      </c>
      <c r="L119" s="314"/>
      <c r="M119" s="287"/>
      <c r="N119" s="278"/>
      <c r="O119" s="278"/>
      <c r="P119" s="282"/>
      <c r="Q119" s="262"/>
      <c r="R119" s="297"/>
      <c r="S119" s="262"/>
      <c r="T119" s="262"/>
      <c r="U119" s="262"/>
      <c r="V119" s="282"/>
      <c r="W119" s="282"/>
      <c r="X119" s="277"/>
    </row>
    <row r="120" spans="1:24" x14ac:dyDescent="0.25">
      <c r="A120" s="14">
        <v>115</v>
      </c>
      <c r="B120" s="15" t="s">
        <v>117</v>
      </c>
      <c r="C120" s="16" t="s">
        <v>7</v>
      </c>
      <c r="D120" s="17">
        <v>2040</v>
      </c>
      <c r="E120" s="16" t="s">
        <v>30</v>
      </c>
      <c r="F120" s="18" t="s">
        <v>31</v>
      </c>
      <c r="G120" s="192"/>
      <c r="H120" s="285"/>
      <c r="I120" s="278"/>
      <c r="J120" s="282"/>
      <c r="K120" s="389">
        <f t="shared" si="1"/>
        <v>0</v>
      </c>
      <c r="L120" s="314"/>
      <c r="M120" s="287"/>
      <c r="N120" s="278"/>
      <c r="O120" s="278"/>
      <c r="P120" s="282"/>
      <c r="Q120" s="262"/>
      <c r="R120" s="297"/>
      <c r="S120" s="262"/>
      <c r="T120" s="262"/>
      <c r="U120" s="262"/>
      <c r="V120" s="282"/>
      <c r="W120" s="282"/>
      <c r="X120" s="277"/>
    </row>
    <row r="121" spans="1:24" x14ac:dyDescent="0.25">
      <c r="A121" s="14">
        <v>116</v>
      </c>
      <c r="B121" s="15" t="s">
        <v>117</v>
      </c>
      <c r="C121" s="16" t="s">
        <v>7</v>
      </c>
      <c r="D121" s="17">
        <v>2040</v>
      </c>
      <c r="E121" s="16" t="s">
        <v>32</v>
      </c>
      <c r="F121" s="18" t="s">
        <v>33</v>
      </c>
      <c r="G121" s="192"/>
      <c r="H121" s="285"/>
      <c r="I121" s="278"/>
      <c r="J121" s="282"/>
      <c r="K121" s="389">
        <f t="shared" si="1"/>
        <v>0</v>
      </c>
      <c r="L121" s="314"/>
      <c r="M121" s="287"/>
      <c r="N121" s="278"/>
      <c r="O121" s="278"/>
      <c r="P121" s="282"/>
      <c r="Q121" s="262"/>
      <c r="R121" s="297"/>
      <c r="S121" s="262"/>
      <c r="T121" s="262"/>
      <c r="U121" s="262"/>
      <c r="V121" s="282"/>
      <c r="W121" s="282"/>
      <c r="X121" s="277"/>
    </row>
    <row r="122" spans="1:24" x14ac:dyDescent="0.25">
      <c r="A122" s="14">
        <v>117</v>
      </c>
      <c r="B122" s="15" t="s">
        <v>117</v>
      </c>
      <c r="C122" s="16" t="s">
        <v>7</v>
      </c>
      <c r="D122" s="17">
        <v>2040</v>
      </c>
      <c r="E122" s="16" t="s">
        <v>34</v>
      </c>
      <c r="F122" s="18" t="s">
        <v>35</v>
      </c>
      <c r="G122" s="192"/>
      <c r="H122" s="285"/>
      <c r="I122" s="278"/>
      <c r="J122" s="282"/>
      <c r="K122" s="389">
        <f t="shared" si="1"/>
        <v>0</v>
      </c>
      <c r="L122" s="314"/>
      <c r="M122" s="287"/>
      <c r="N122" s="278"/>
      <c r="O122" s="278"/>
      <c r="P122" s="282"/>
      <c r="Q122" s="262"/>
      <c r="R122" s="297"/>
      <c r="S122" s="262"/>
      <c r="T122" s="262"/>
      <c r="U122" s="262"/>
      <c r="V122" s="282"/>
      <c r="W122" s="282"/>
      <c r="X122" s="277"/>
    </row>
    <row r="123" spans="1:24" x14ac:dyDescent="0.25">
      <c r="A123" s="14">
        <v>118</v>
      </c>
      <c r="B123" s="15" t="s">
        <v>117</v>
      </c>
      <c r="C123" s="16" t="s">
        <v>7</v>
      </c>
      <c r="D123" s="17">
        <v>2040</v>
      </c>
      <c r="E123" s="16" t="s">
        <v>36</v>
      </c>
      <c r="F123" s="18" t="s">
        <v>37</v>
      </c>
      <c r="G123" s="192"/>
      <c r="H123" s="285"/>
      <c r="I123" s="278"/>
      <c r="J123" s="282"/>
      <c r="K123" s="389">
        <f t="shared" si="1"/>
        <v>0</v>
      </c>
      <c r="L123" s="314"/>
      <c r="M123" s="287"/>
      <c r="N123" s="278"/>
      <c r="O123" s="278"/>
      <c r="P123" s="282"/>
      <c r="Q123" s="262"/>
      <c r="R123" s="297"/>
      <c r="S123" s="262"/>
      <c r="T123" s="262"/>
      <c r="U123" s="262"/>
      <c r="V123" s="282"/>
      <c r="W123" s="282"/>
      <c r="X123" s="277"/>
    </row>
    <row r="124" spans="1:24" x14ac:dyDescent="0.25">
      <c r="A124" s="14">
        <v>119</v>
      </c>
      <c r="B124" s="15" t="s">
        <v>117</v>
      </c>
      <c r="C124" s="16" t="s">
        <v>7</v>
      </c>
      <c r="D124" s="17">
        <v>2040</v>
      </c>
      <c r="E124" s="16" t="s">
        <v>38</v>
      </c>
      <c r="F124" s="18" t="s">
        <v>39</v>
      </c>
      <c r="G124" s="192"/>
      <c r="H124" s="285"/>
      <c r="I124" s="278"/>
      <c r="J124" s="282"/>
      <c r="K124" s="389">
        <f t="shared" si="1"/>
        <v>0</v>
      </c>
      <c r="L124" s="314"/>
      <c r="M124" s="287"/>
      <c r="N124" s="278"/>
      <c r="O124" s="278"/>
      <c r="P124" s="282"/>
      <c r="Q124" s="262"/>
      <c r="R124" s="297"/>
      <c r="S124" s="262"/>
      <c r="T124" s="262"/>
      <c r="U124" s="262"/>
      <c r="V124" s="282"/>
      <c r="W124" s="282"/>
      <c r="X124" s="277"/>
    </row>
    <row r="125" spans="1:24" x14ac:dyDescent="0.25">
      <c r="A125" s="14">
        <v>120</v>
      </c>
      <c r="B125" s="15" t="s">
        <v>117</v>
      </c>
      <c r="C125" s="16" t="s">
        <v>7</v>
      </c>
      <c r="D125" s="17">
        <v>2040</v>
      </c>
      <c r="E125" s="16" t="s">
        <v>40</v>
      </c>
      <c r="F125" s="18" t="s">
        <v>41</v>
      </c>
      <c r="G125" s="192"/>
      <c r="H125" s="285"/>
      <c r="I125" s="278"/>
      <c r="J125" s="282"/>
      <c r="K125" s="389">
        <f t="shared" si="1"/>
        <v>0</v>
      </c>
      <c r="L125" s="314"/>
      <c r="M125" s="287"/>
      <c r="N125" s="278"/>
      <c r="O125" s="278"/>
      <c r="P125" s="282"/>
      <c r="Q125" s="262"/>
      <c r="R125" s="297"/>
      <c r="S125" s="262"/>
      <c r="T125" s="262"/>
      <c r="U125" s="262"/>
      <c r="V125" s="282"/>
      <c r="W125" s="282"/>
      <c r="X125" s="277"/>
    </row>
    <row r="126" spans="1:24" x14ac:dyDescent="0.25">
      <c r="A126" s="14">
        <v>121</v>
      </c>
      <c r="B126" s="15" t="s">
        <v>117</v>
      </c>
      <c r="C126" s="16" t="s">
        <v>7</v>
      </c>
      <c r="D126" s="17">
        <v>2040</v>
      </c>
      <c r="E126" s="16" t="s">
        <v>42</v>
      </c>
      <c r="F126" s="18" t="s">
        <v>43</v>
      </c>
      <c r="G126" s="192"/>
      <c r="H126" s="285"/>
      <c r="I126" s="278"/>
      <c r="J126" s="282"/>
      <c r="K126" s="389">
        <f t="shared" si="1"/>
        <v>0</v>
      </c>
      <c r="L126" s="314"/>
      <c r="M126" s="287"/>
      <c r="N126" s="278"/>
      <c r="O126" s="278"/>
      <c r="P126" s="282"/>
      <c r="Q126" s="262"/>
      <c r="R126" s="297"/>
      <c r="S126" s="262"/>
      <c r="T126" s="262"/>
      <c r="U126" s="262"/>
      <c r="V126" s="282"/>
      <c r="W126" s="282"/>
      <c r="X126" s="277"/>
    </row>
    <row r="127" spans="1:24" x14ac:dyDescent="0.25">
      <c r="A127" s="14">
        <v>122</v>
      </c>
      <c r="B127" s="15" t="s">
        <v>117</v>
      </c>
      <c r="C127" s="16" t="s">
        <v>7</v>
      </c>
      <c r="D127" s="17">
        <v>2040</v>
      </c>
      <c r="E127" s="16" t="s">
        <v>44</v>
      </c>
      <c r="F127" s="18" t="s">
        <v>45</v>
      </c>
      <c r="G127" s="192"/>
      <c r="H127" s="285"/>
      <c r="I127" s="278"/>
      <c r="J127" s="282"/>
      <c r="K127" s="389">
        <f t="shared" si="1"/>
        <v>0</v>
      </c>
      <c r="L127" s="314"/>
      <c r="M127" s="287"/>
      <c r="N127" s="278"/>
      <c r="O127" s="278"/>
      <c r="P127" s="282"/>
      <c r="Q127" s="262"/>
      <c r="R127" s="297"/>
      <c r="S127" s="262"/>
      <c r="T127" s="262"/>
      <c r="U127" s="262"/>
      <c r="V127" s="282"/>
      <c r="W127" s="282"/>
      <c r="X127" s="277"/>
    </row>
    <row r="128" spans="1:24" x14ac:dyDescent="0.25">
      <c r="A128" s="14">
        <v>123</v>
      </c>
      <c r="B128" s="15" t="s">
        <v>117</v>
      </c>
      <c r="C128" s="16" t="s">
        <v>7</v>
      </c>
      <c r="D128" s="17">
        <v>2040</v>
      </c>
      <c r="E128" s="16" t="s">
        <v>46</v>
      </c>
      <c r="F128" s="18" t="s">
        <v>47</v>
      </c>
      <c r="G128" s="192"/>
      <c r="H128" s="285"/>
      <c r="I128" s="278"/>
      <c r="J128" s="282"/>
      <c r="K128" s="389">
        <f t="shared" si="1"/>
        <v>0</v>
      </c>
      <c r="L128" s="314"/>
      <c r="M128" s="287"/>
      <c r="N128" s="278"/>
      <c r="O128" s="278"/>
      <c r="P128" s="282"/>
      <c r="Q128" s="262"/>
      <c r="R128" s="297"/>
      <c r="S128" s="262"/>
      <c r="T128" s="262"/>
      <c r="U128" s="262"/>
      <c r="V128" s="282"/>
      <c r="W128" s="282"/>
      <c r="X128" s="277"/>
    </row>
    <row r="129" spans="1:24" x14ac:dyDescent="0.25">
      <c r="A129" s="14">
        <v>124</v>
      </c>
      <c r="B129" s="15" t="s">
        <v>117</v>
      </c>
      <c r="C129" s="16" t="s">
        <v>7</v>
      </c>
      <c r="D129" s="17">
        <v>2040</v>
      </c>
      <c r="E129" s="16" t="s">
        <v>125</v>
      </c>
      <c r="F129" s="18" t="s">
        <v>127</v>
      </c>
      <c r="G129" s="193"/>
      <c r="H129" s="285"/>
      <c r="I129" s="298"/>
      <c r="J129" s="299"/>
      <c r="K129" s="390">
        <f t="shared" si="1"/>
        <v>0</v>
      </c>
      <c r="L129" s="314"/>
      <c r="M129" s="287"/>
      <c r="N129" s="298"/>
      <c r="O129" s="298"/>
      <c r="P129" s="299"/>
      <c r="Q129" s="300"/>
      <c r="R129" s="301"/>
      <c r="S129" s="300"/>
      <c r="T129" s="300"/>
      <c r="U129" s="300"/>
      <c r="V129" s="299"/>
      <c r="W129" s="299"/>
      <c r="X129" s="302"/>
    </row>
    <row r="130" spans="1:24" x14ac:dyDescent="0.25">
      <c r="A130" s="14">
        <v>125</v>
      </c>
      <c r="B130" s="15" t="s">
        <v>117</v>
      </c>
      <c r="C130" s="16" t="s">
        <v>7</v>
      </c>
      <c r="D130" s="17">
        <v>2040</v>
      </c>
      <c r="E130" s="16" t="s">
        <v>125</v>
      </c>
      <c r="F130" s="18" t="s">
        <v>126</v>
      </c>
      <c r="G130" s="193"/>
      <c r="H130" s="285"/>
      <c r="I130" s="298"/>
      <c r="J130" s="299"/>
      <c r="K130" s="390">
        <f t="shared" si="1"/>
        <v>0</v>
      </c>
      <c r="L130" s="314"/>
      <c r="M130" s="287"/>
      <c r="N130" s="298"/>
      <c r="O130" s="298"/>
      <c r="P130" s="299"/>
      <c r="Q130" s="300"/>
      <c r="R130" s="301"/>
      <c r="S130" s="300"/>
      <c r="T130" s="300"/>
      <c r="U130" s="300"/>
      <c r="V130" s="299"/>
      <c r="W130" s="299"/>
      <c r="X130" s="302"/>
    </row>
    <row r="131" spans="1:24" x14ac:dyDescent="0.25">
      <c r="A131" s="14">
        <v>126</v>
      </c>
      <c r="B131" s="27" t="s">
        <v>117</v>
      </c>
      <c r="C131" s="28" t="s">
        <v>7</v>
      </c>
      <c r="D131" s="29">
        <v>2040</v>
      </c>
      <c r="E131" s="28" t="s">
        <v>125</v>
      </c>
      <c r="F131" s="19" t="s">
        <v>124</v>
      </c>
      <c r="G131" s="193"/>
      <c r="H131" s="285"/>
      <c r="I131" s="298"/>
      <c r="J131" s="299"/>
      <c r="K131" s="390">
        <f t="shared" si="1"/>
        <v>0</v>
      </c>
      <c r="L131" s="197"/>
      <c r="M131" s="287"/>
      <c r="N131" s="199"/>
      <c r="O131" s="199"/>
      <c r="P131" s="200"/>
      <c r="Q131" s="201"/>
      <c r="R131" s="202"/>
      <c r="S131" s="201"/>
      <c r="T131" s="201"/>
      <c r="U131" s="201"/>
      <c r="V131" s="200"/>
      <c r="W131" s="200"/>
      <c r="X131" s="203"/>
    </row>
    <row r="132" spans="1:24" ht="15.75" thickBot="1" x14ac:dyDescent="0.3">
      <c r="A132" s="14">
        <v>127</v>
      </c>
      <c r="B132" s="61" t="s">
        <v>117</v>
      </c>
      <c r="C132" s="62" t="s">
        <v>7</v>
      </c>
      <c r="D132" s="63">
        <v>2040</v>
      </c>
      <c r="E132" s="64" t="s">
        <v>125</v>
      </c>
      <c r="F132" s="65" t="s">
        <v>132</v>
      </c>
      <c r="G132" s="194"/>
      <c r="H132" s="271"/>
      <c r="I132" s="312"/>
      <c r="J132" s="313"/>
      <c r="K132" s="391">
        <f t="shared" si="1"/>
        <v>0</v>
      </c>
      <c r="L132" s="198"/>
      <c r="M132" s="272"/>
      <c r="N132" s="204"/>
      <c r="O132" s="204"/>
      <c r="P132" s="205"/>
      <c r="Q132" s="206"/>
      <c r="R132" s="207"/>
      <c r="S132" s="206"/>
      <c r="T132" s="206"/>
      <c r="U132" s="206"/>
      <c r="V132" s="205"/>
      <c r="W132" s="205"/>
      <c r="X132" s="208"/>
    </row>
    <row r="133" spans="1:24" x14ac:dyDescent="0.25">
      <c r="A133" s="14">
        <v>128</v>
      </c>
      <c r="B133" s="49" t="s">
        <v>117</v>
      </c>
      <c r="C133" s="50" t="s">
        <v>7</v>
      </c>
      <c r="D133" s="51">
        <v>2050</v>
      </c>
      <c r="E133" s="75" t="s">
        <v>125</v>
      </c>
      <c r="F133" s="76" t="s">
        <v>141</v>
      </c>
      <c r="G133" s="191"/>
      <c r="H133" s="311"/>
      <c r="I133" s="181">
        <f>SUM(I134,I137,I140,I163,I164)</f>
        <v>0</v>
      </c>
      <c r="J133" s="181">
        <f>SUM(J134,J137,J140,J163,J164)</f>
        <v>0</v>
      </c>
      <c r="K133" s="388">
        <f t="shared" si="1"/>
        <v>0</v>
      </c>
      <c r="L133" s="191"/>
      <c r="M133" s="181">
        <f>SUM(M134,M137,M140,M163,M164)</f>
        <v>0</v>
      </c>
      <c r="N133" s="181">
        <f>SUM(N134,N137,N140)</f>
        <v>0</v>
      </c>
      <c r="O133" s="181">
        <f>SUM(O134,O137,O140)</f>
        <v>0</v>
      </c>
      <c r="P133" s="181">
        <f>SUM(P134,P137,P140)</f>
        <v>0</v>
      </c>
      <c r="Q133" s="224"/>
      <c r="R133" s="225"/>
      <c r="S133" s="224"/>
      <c r="T133" s="224"/>
      <c r="U133" s="224"/>
      <c r="V133" s="181">
        <f>SUM(V134,V137,V140)</f>
        <v>0</v>
      </c>
      <c r="W133" s="181">
        <f>SUM(W134,W137,W140,W163,W164)</f>
        <v>0</v>
      </c>
      <c r="X133" s="189">
        <f>SUM(X134,X137,X140,X163,X164)</f>
        <v>0</v>
      </c>
    </row>
    <row r="134" spans="1:24" x14ac:dyDescent="0.25">
      <c r="A134" s="14">
        <v>129</v>
      </c>
      <c r="B134" s="27" t="s">
        <v>117</v>
      </c>
      <c r="C134" s="28" t="s">
        <v>7</v>
      </c>
      <c r="D134" s="29">
        <v>2050</v>
      </c>
      <c r="E134" s="28" t="s">
        <v>125</v>
      </c>
      <c r="F134" s="19" t="s">
        <v>123</v>
      </c>
      <c r="G134" s="192"/>
      <c r="H134" s="285"/>
      <c r="I134" s="185">
        <f>SUM(I135:I136)</f>
        <v>0</v>
      </c>
      <c r="J134" s="185">
        <f>SUM(J135:J136)</f>
        <v>0</v>
      </c>
      <c r="K134" s="389">
        <f t="shared" si="1"/>
        <v>0</v>
      </c>
      <c r="L134" s="192"/>
      <c r="M134" s="314"/>
      <c r="N134" s="185">
        <f>SUM(N135:N136)</f>
        <v>0</v>
      </c>
      <c r="O134" s="185">
        <f>SUM(O135:O136)</f>
        <v>0</v>
      </c>
      <c r="P134" s="185">
        <f>SUM(P135:P136)</f>
        <v>0</v>
      </c>
      <c r="Q134" s="328">
        <f>IF($K134=0,0,SUMPRODUCT($K135:$K136,Q135:Q136)/SUM($K135:$K136))</f>
        <v>0</v>
      </c>
      <c r="R134" s="328">
        <f>IF($K134=0,0,SUMPRODUCT($K135:$K136,R135:R136)/SUM($K135:$K136))</f>
        <v>0</v>
      </c>
      <c r="S134" s="328">
        <f>IF($K134=0,0,SUMPRODUCT($K135:$K136,S135:S136)/SUM($K135:$K136))</f>
        <v>0</v>
      </c>
      <c r="T134" s="328">
        <f>IF($K134=0,0,SUMPRODUCT($K135:$K136,T135:T136)/SUM($K135:$K136))</f>
        <v>0</v>
      </c>
      <c r="U134" s="328">
        <f>IF($K134=0,0,SUMPRODUCT($K135:$K136,U135:U136)/SUM($K135:$K136))</f>
        <v>0</v>
      </c>
      <c r="V134" s="185">
        <f>SUM(V135:V136)</f>
        <v>0</v>
      </c>
      <c r="W134" s="185">
        <f>SUM(W135:W136)</f>
        <v>0</v>
      </c>
      <c r="X134" s="160">
        <f>SUM(X135:X136)</f>
        <v>0</v>
      </c>
    </row>
    <row r="135" spans="1:24" x14ac:dyDescent="0.25">
      <c r="A135" s="14">
        <v>130</v>
      </c>
      <c r="B135" s="15" t="s">
        <v>117</v>
      </c>
      <c r="C135" s="16" t="s">
        <v>7</v>
      </c>
      <c r="D135" s="17">
        <v>2050</v>
      </c>
      <c r="E135" s="28" t="s">
        <v>125</v>
      </c>
      <c r="F135" s="18" t="s">
        <v>121</v>
      </c>
      <c r="G135" s="192"/>
      <c r="H135" s="285"/>
      <c r="I135" s="278"/>
      <c r="J135" s="282"/>
      <c r="K135" s="389">
        <f t="shared" ref="K135:K198" si="2">SUM(I135:J135)</f>
        <v>0</v>
      </c>
      <c r="L135" s="197"/>
      <c r="M135" s="196"/>
      <c r="N135" s="278"/>
      <c r="O135" s="278"/>
      <c r="P135" s="282"/>
      <c r="Q135" s="262"/>
      <c r="R135" s="262"/>
      <c r="S135" s="262"/>
      <c r="T135" s="262"/>
      <c r="U135" s="262"/>
      <c r="V135" s="282"/>
      <c r="W135" s="282"/>
      <c r="X135" s="277"/>
    </row>
    <row r="136" spans="1:24" x14ac:dyDescent="0.25">
      <c r="A136" s="14">
        <v>131</v>
      </c>
      <c r="B136" s="15" t="s">
        <v>117</v>
      </c>
      <c r="C136" s="16" t="s">
        <v>7</v>
      </c>
      <c r="D136" s="17">
        <v>2050</v>
      </c>
      <c r="E136" s="28" t="s">
        <v>125</v>
      </c>
      <c r="F136" s="18" t="s">
        <v>122</v>
      </c>
      <c r="G136" s="192"/>
      <c r="H136" s="285"/>
      <c r="I136" s="278"/>
      <c r="J136" s="282"/>
      <c r="K136" s="389">
        <f t="shared" si="2"/>
        <v>0</v>
      </c>
      <c r="L136" s="197"/>
      <c r="M136" s="196"/>
      <c r="N136" s="278"/>
      <c r="O136" s="278"/>
      <c r="P136" s="282"/>
      <c r="Q136" s="262"/>
      <c r="R136" s="262"/>
      <c r="S136" s="262"/>
      <c r="T136" s="262"/>
      <c r="U136" s="262"/>
      <c r="V136" s="282"/>
      <c r="W136" s="282"/>
      <c r="X136" s="277"/>
    </row>
    <row r="137" spans="1:24" x14ac:dyDescent="0.25">
      <c r="A137" s="14">
        <v>132</v>
      </c>
      <c r="B137" s="27" t="s">
        <v>117</v>
      </c>
      <c r="C137" s="28" t="s">
        <v>7</v>
      </c>
      <c r="D137" s="29">
        <v>2050</v>
      </c>
      <c r="E137" s="16" t="s">
        <v>125</v>
      </c>
      <c r="F137" s="138" t="s">
        <v>222</v>
      </c>
      <c r="G137" s="192"/>
      <c r="H137" s="285"/>
      <c r="I137" s="185">
        <f>SUM(I138:I139)</f>
        <v>0</v>
      </c>
      <c r="J137" s="185">
        <f>SUM(J138:J139)</f>
        <v>0</v>
      </c>
      <c r="K137" s="389">
        <f t="shared" si="2"/>
        <v>0</v>
      </c>
      <c r="L137" s="192"/>
      <c r="M137" s="314"/>
      <c r="N137" s="185">
        <f>SUM(N138:N139)</f>
        <v>0</v>
      </c>
      <c r="O137" s="185">
        <f>SUM(O138:O139)</f>
        <v>0</v>
      </c>
      <c r="P137" s="185">
        <f>SUM(P138:P139)</f>
        <v>0</v>
      </c>
      <c r="Q137" s="328">
        <f>IF($K137=0,0,SUMPRODUCT($K138:$K139,Q138:Q139)/SUM($K138:$K139))</f>
        <v>0</v>
      </c>
      <c r="R137" s="328">
        <f>IF($K137=0,0,SUMPRODUCT($K138:$K139,R138:R139)/SUM($K138:$K139))</f>
        <v>0</v>
      </c>
      <c r="S137" s="328">
        <f>IF($K137=0,0,SUMPRODUCT($K138:$K139,S138:S139)/SUM($K138:$K139))</f>
        <v>0</v>
      </c>
      <c r="T137" s="328">
        <f>IF($K137=0,0,SUMPRODUCT($K138:$K139,T138:T139)/SUM($K138:$K139))</f>
        <v>0</v>
      </c>
      <c r="U137" s="328">
        <f>IF($K137=0,0,SUMPRODUCT($K138:$K139,U138:U139)/SUM($K138:$K139))</f>
        <v>0</v>
      </c>
      <c r="V137" s="185">
        <f>SUM(V138:V139)</f>
        <v>0</v>
      </c>
      <c r="W137" s="185">
        <f>SUM(W138:W139)</f>
        <v>0</v>
      </c>
      <c r="X137" s="160">
        <f>SUM(X138:X139)</f>
        <v>0</v>
      </c>
    </row>
    <row r="138" spans="1:24" x14ac:dyDescent="0.25">
      <c r="A138" s="14">
        <v>133</v>
      </c>
      <c r="B138" s="15" t="s">
        <v>117</v>
      </c>
      <c r="C138" s="16" t="s">
        <v>7</v>
      </c>
      <c r="D138" s="17">
        <v>2050</v>
      </c>
      <c r="E138" s="16" t="s">
        <v>125</v>
      </c>
      <c r="F138" s="18" t="s">
        <v>223</v>
      </c>
      <c r="G138" s="192"/>
      <c r="H138" s="285"/>
      <c r="I138" s="278"/>
      <c r="J138" s="282"/>
      <c r="K138" s="389">
        <f t="shared" si="2"/>
        <v>0</v>
      </c>
      <c r="L138" s="197"/>
      <c r="M138" s="196"/>
      <c r="N138" s="278"/>
      <c r="O138" s="278"/>
      <c r="P138" s="282"/>
      <c r="Q138" s="262"/>
      <c r="R138" s="262"/>
      <c r="S138" s="262"/>
      <c r="T138" s="262"/>
      <c r="U138" s="262"/>
      <c r="V138" s="282"/>
      <c r="W138" s="282"/>
      <c r="X138" s="277"/>
    </row>
    <row r="139" spans="1:24" x14ac:dyDescent="0.25">
      <c r="A139" s="14">
        <v>134</v>
      </c>
      <c r="B139" s="15" t="s">
        <v>117</v>
      </c>
      <c r="C139" s="16" t="s">
        <v>7</v>
      </c>
      <c r="D139" s="17">
        <v>2050</v>
      </c>
      <c r="E139" s="16" t="s">
        <v>125</v>
      </c>
      <c r="F139" s="18" t="s">
        <v>108</v>
      </c>
      <c r="G139" s="192"/>
      <c r="H139" s="285"/>
      <c r="I139" s="278"/>
      <c r="J139" s="282"/>
      <c r="K139" s="389">
        <f t="shared" si="2"/>
        <v>0</v>
      </c>
      <c r="L139" s="197"/>
      <c r="M139" s="196"/>
      <c r="N139" s="278"/>
      <c r="O139" s="278"/>
      <c r="P139" s="282"/>
      <c r="Q139" s="262"/>
      <c r="R139" s="262"/>
      <c r="S139" s="262"/>
      <c r="T139" s="262"/>
      <c r="U139" s="262"/>
      <c r="V139" s="282"/>
      <c r="W139" s="282"/>
      <c r="X139" s="277"/>
    </row>
    <row r="140" spans="1:24" x14ac:dyDescent="0.25">
      <c r="A140" s="14">
        <v>135</v>
      </c>
      <c r="B140" s="27" t="s">
        <v>117</v>
      </c>
      <c r="C140" s="28" t="s">
        <v>7</v>
      </c>
      <c r="D140" s="29">
        <v>2050</v>
      </c>
      <c r="E140" s="28" t="s">
        <v>125</v>
      </c>
      <c r="F140" s="19" t="s">
        <v>107</v>
      </c>
      <c r="G140" s="192"/>
      <c r="H140" s="285"/>
      <c r="I140" s="185">
        <f>SUM(I141:I162)</f>
        <v>0</v>
      </c>
      <c r="J140" s="185">
        <f>SUM(J141:J162)</f>
        <v>0</v>
      </c>
      <c r="K140" s="389">
        <f t="shared" si="2"/>
        <v>0</v>
      </c>
      <c r="L140" s="185">
        <v>0</v>
      </c>
      <c r="M140" s="185">
        <f>SUM(M141:M162)</f>
        <v>0</v>
      </c>
      <c r="N140" s="185">
        <f>SUM(N141:N162)</f>
        <v>0</v>
      </c>
      <c r="O140" s="185">
        <f>SUM(O141:O162)</f>
        <v>0</v>
      </c>
      <c r="P140" s="185">
        <f>SUM(P141:P162)</f>
        <v>0</v>
      </c>
      <c r="Q140" s="328">
        <f>IF($K140=0,0,SUMPRODUCT($K141:$K162,Q141:Q162)/SUM($K141:$K162))</f>
        <v>0</v>
      </c>
      <c r="R140" s="328">
        <f>IF($K140=0,0,SUMPRODUCT($K141:$K162,R141:R162)/SUM($K141:$K162))</f>
        <v>0</v>
      </c>
      <c r="S140" s="328">
        <f>IF($K140=0,0,SUMPRODUCT($K141:$K162,S141:S162)/SUM($K141:$K162))</f>
        <v>0</v>
      </c>
      <c r="T140" s="328">
        <f>IF($K140=0,0,SUMPRODUCT($K141:$K162,T141:T162)/SUM($K141:$K162))</f>
        <v>0</v>
      </c>
      <c r="U140" s="328">
        <f>IF($K140=0,0,SUMPRODUCT($K141:$K162,U141:U162)/SUM($K141:$K162))</f>
        <v>0</v>
      </c>
      <c r="V140" s="185">
        <f>SUM(V141:V162)</f>
        <v>0</v>
      </c>
      <c r="W140" s="185">
        <f>SUM(W141:W162)</f>
        <v>0</v>
      </c>
      <c r="X140" s="160">
        <f>SUM(X141:X162)</f>
        <v>0</v>
      </c>
    </row>
    <row r="141" spans="1:24" x14ac:dyDescent="0.25">
      <c r="A141" s="14">
        <v>136</v>
      </c>
      <c r="B141" s="15" t="s">
        <v>117</v>
      </c>
      <c r="C141" s="16" t="s">
        <v>7</v>
      </c>
      <c r="D141" s="17">
        <v>2050</v>
      </c>
      <c r="E141" s="16" t="s">
        <v>8</v>
      </c>
      <c r="F141" s="18" t="s">
        <v>9</v>
      </c>
      <c r="G141" s="192"/>
      <c r="H141" s="285"/>
      <c r="I141" s="278"/>
      <c r="J141" s="282"/>
      <c r="K141" s="389">
        <f t="shared" si="2"/>
        <v>0</v>
      </c>
      <c r="L141" s="314"/>
      <c r="M141" s="287"/>
      <c r="N141" s="278"/>
      <c r="O141" s="278"/>
      <c r="P141" s="282"/>
      <c r="Q141" s="262"/>
      <c r="R141" s="297"/>
      <c r="S141" s="262"/>
      <c r="T141" s="262"/>
      <c r="U141" s="262"/>
      <c r="V141" s="282"/>
      <c r="W141" s="282"/>
      <c r="X141" s="277"/>
    </row>
    <row r="142" spans="1:24" x14ac:dyDescent="0.25">
      <c r="A142" s="14">
        <v>137</v>
      </c>
      <c r="B142" s="15" t="s">
        <v>117</v>
      </c>
      <c r="C142" s="16" t="s">
        <v>7</v>
      </c>
      <c r="D142" s="17">
        <v>2050</v>
      </c>
      <c r="E142" s="16" t="s">
        <v>10</v>
      </c>
      <c r="F142" s="18" t="s">
        <v>11</v>
      </c>
      <c r="G142" s="192"/>
      <c r="H142" s="285"/>
      <c r="I142" s="278"/>
      <c r="J142" s="282"/>
      <c r="K142" s="389">
        <f t="shared" si="2"/>
        <v>0</v>
      </c>
      <c r="L142" s="314"/>
      <c r="M142" s="287"/>
      <c r="N142" s="278"/>
      <c r="O142" s="278"/>
      <c r="P142" s="282"/>
      <c r="Q142" s="262"/>
      <c r="R142" s="297"/>
      <c r="S142" s="262"/>
      <c r="T142" s="262"/>
      <c r="U142" s="262"/>
      <c r="V142" s="282"/>
      <c r="W142" s="282"/>
      <c r="X142" s="277"/>
    </row>
    <row r="143" spans="1:24" x14ac:dyDescent="0.25">
      <c r="A143" s="14">
        <v>138</v>
      </c>
      <c r="B143" s="15" t="s">
        <v>117</v>
      </c>
      <c r="C143" s="16" t="s">
        <v>7</v>
      </c>
      <c r="D143" s="17">
        <v>2050</v>
      </c>
      <c r="E143" s="16" t="s">
        <v>12</v>
      </c>
      <c r="F143" s="18" t="s">
        <v>13</v>
      </c>
      <c r="G143" s="192"/>
      <c r="H143" s="285"/>
      <c r="I143" s="278"/>
      <c r="J143" s="282"/>
      <c r="K143" s="389">
        <f t="shared" si="2"/>
        <v>0</v>
      </c>
      <c r="L143" s="314"/>
      <c r="M143" s="287"/>
      <c r="N143" s="278"/>
      <c r="O143" s="278"/>
      <c r="P143" s="282"/>
      <c r="Q143" s="262"/>
      <c r="R143" s="297"/>
      <c r="S143" s="262"/>
      <c r="T143" s="262"/>
      <c r="U143" s="262"/>
      <c r="V143" s="282"/>
      <c r="W143" s="282"/>
      <c r="X143" s="277"/>
    </row>
    <row r="144" spans="1:24" x14ac:dyDescent="0.25">
      <c r="A144" s="14">
        <v>139</v>
      </c>
      <c r="B144" s="15" t="s">
        <v>117</v>
      </c>
      <c r="C144" s="16" t="s">
        <v>7</v>
      </c>
      <c r="D144" s="17">
        <v>2050</v>
      </c>
      <c r="E144" s="16" t="s">
        <v>14</v>
      </c>
      <c r="F144" s="18" t="s">
        <v>15</v>
      </c>
      <c r="G144" s="192"/>
      <c r="H144" s="285"/>
      <c r="I144" s="278"/>
      <c r="J144" s="282"/>
      <c r="K144" s="389">
        <f t="shared" si="2"/>
        <v>0</v>
      </c>
      <c r="L144" s="314"/>
      <c r="M144" s="287"/>
      <c r="N144" s="278"/>
      <c r="O144" s="278"/>
      <c r="P144" s="282"/>
      <c r="Q144" s="262"/>
      <c r="R144" s="297"/>
      <c r="S144" s="262"/>
      <c r="T144" s="262"/>
      <c r="U144" s="262"/>
      <c r="V144" s="282"/>
      <c r="W144" s="282"/>
      <c r="X144" s="277"/>
    </row>
    <row r="145" spans="1:24" x14ac:dyDescent="0.25">
      <c r="A145" s="14">
        <v>140</v>
      </c>
      <c r="B145" s="15" t="s">
        <v>117</v>
      </c>
      <c r="C145" s="16" t="s">
        <v>7</v>
      </c>
      <c r="D145" s="17">
        <v>2050</v>
      </c>
      <c r="E145" s="16" t="s">
        <v>16</v>
      </c>
      <c r="F145" s="18" t="s">
        <v>17</v>
      </c>
      <c r="G145" s="192"/>
      <c r="H145" s="285"/>
      <c r="I145" s="278"/>
      <c r="J145" s="282"/>
      <c r="K145" s="389">
        <f t="shared" si="2"/>
        <v>0</v>
      </c>
      <c r="L145" s="314"/>
      <c r="M145" s="287"/>
      <c r="N145" s="278"/>
      <c r="O145" s="278"/>
      <c r="P145" s="282"/>
      <c r="Q145" s="262"/>
      <c r="R145" s="297"/>
      <c r="S145" s="262"/>
      <c r="T145" s="262"/>
      <c r="U145" s="262"/>
      <c r="V145" s="282"/>
      <c r="W145" s="282"/>
      <c r="X145" s="277"/>
    </row>
    <row r="146" spans="1:24" x14ac:dyDescent="0.25">
      <c r="A146" s="14">
        <v>141</v>
      </c>
      <c r="B146" s="15" t="s">
        <v>117</v>
      </c>
      <c r="C146" s="16" t="s">
        <v>7</v>
      </c>
      <c r="D146" s="17">
        <v>2050</v>
      </c>
      <c r="E146" s="16" t="s">
        <v>18</v>
      </c>
      <c r="F146" s="18" t="s">
        <v>19</v>
      </c>
      <c r="G146" s="192"/>
      <c r="H146" s="285"/>
      <c r="I146" s="278"/>
      <c r="J146" s="282"/>
      <c r="K146" s="389">
        <f t="shared" si="2"/>
        <v>0</v>
      </c>
      <c r="L146" s="314"/>
      <c r="M146" s="287"/>
      <c r="N146" s="278"/>
      <c r="O146" s="278"/>
      <c r="P146" s="282"/>
      <c r="Q146" s="262"/>
      <c r="R146" s="297"/>
      <c r="S146" s="262"/>
      <c r="T146" s="262"/>
      <c r="U146" s="262"/>
      <c r="V146" s="282"/>
      <c r="W146" s="282"/>
      <c r="X146" s="277"/>
    </row>
    <row r="147" spans="1:24" x14ac:dyDescent="0.25">
      <c r="A147" s="14">
        <v>142</v>
      </c>
      <c r="B147" s="15" t="s">
        <v>117</v>
      </c>
      <c r="C147" s="16" t="s">
        <v>7</v>
      </c>
      <c r="D147" s="17">
        <v>2050</v>
      </c>
      <c r="E147" s="16" t="s">
        <v>20</v>
      </c>
      <c r="F147" s="18" t="s">
        <v>21</v>
      </c>
      <c r="G147" s="192"/>
      <c r="H147" s="285"/>
      <c r="I147" s="278"/>
      <c r="J147" s="282"/>
      <c r="K147" s="389">
        <f t="shared" si="2"/>
        <v>0</v>
      </c>
      <c r="L147" s="314"/>
      <c r="M147" s="287"/>
      <c r="N147" s="278"/>
      <c r="O147" s="278"/>
      <c r="P147" s="282"/>
      <c r="Q147" s="262"/>
      <c r="R147" s="297"/>
      <c r="S147" s="262"/>
      <c r="T147" s="262"/>
      <c r="U147" s="262"/>
      <c r="V147" s="282"/>
      <c r="W147" s="282"/>
      <c r="X147" s="277"/>
    </row>
    <row r="148" spans="1:24" x14ac:dyDescent="0.25">
      <c r="A148" s="14">
        <v>143</v>
      </c>
      <c r="B148" s="15" t="s">
        <v>117</v>
      </c>
      <c r="C148" s="16" t="s">
        <v>7</v>
      </c>
      <c r="D148" s="17">
        <v>2050</v>
      </c>
      <c r="E148" s="16" t="s">
        <v>22</v>
      </c>
      <c r="F148" s="18" t="s">
        <v>23</v>
      </c>
      <c r="G148" s="192"/>
      <c r="H148" s="285"/>
      <c r="I148" s="278"/>
      <c r="J148" s="282"/>
      <c r="K148" s="389">
        <f t="shared" si="2"/>
        <v>0</v>
      </c>
      <c r="L148" s="314"/>
      <c r="M148" s="287"/>
      <c r="N148" s="278"/>
      <c r="O148" s="278"/>
      <c r="P148" s="282"/>
      <c r="Q148" s="262"/>
      <c r="R148" s="297"/>
      <c r="S148" s="262"/>
      <c r="T148" s="262"/>
      <c r="U148" s="262"/>
      <c r="V148" s="282"/>
      <c r="W148" s="282"/>
      <c r="X148" s="277"/>
    </row>
    <row r="149" spans="1:24" x14ac:dyDescent="0.25">
      <c r="A149" s="14">
        <v>144</v>
      </c>
      <c r="B149" s="15" t="s">
        <v>117</v>
      </c>
      <c r="C149" s="16" t="s">
        <v>7</v>
      </c>
      <c r="D149" s="17">
        <v>2050</v>
      </c>
      <c r="E149" s="16" t="s">
        <v>24</v>
      </c>
      <c r="F149" s="18" t="s">
        <v>25</v>
      </c>
      <c r="G149" s="192"/>
      <c r="H149" s="285"/>
      <c r="I149" s="278"/>
      <c r="J149" s="282"/>
      <c r="K149" s="389">
        <f t="shared" si="2"/>
        <v>0</v>
      </c>
      <c r="L149" s="314"/>
      <c r="M149" s="287"/>
      <c r="N149" s="278"/>
      <c r="O149" s="278"/>
      <c r="P149" s="282"/>
      <c r="Q149" s="262"/>
      <c r="R149" s="297"/>
      <c r="S149" s="262"/>
      <c r="T149" s="262"/>
      <c r="U149" s="262"/>
      <c r="V149" s="282"/>
      <c r="W149" s="282"/>
      <c r="X149" s="277"/>
    </row>
    <row r="150" spans="1:24" x14ac:dyDescent="0.25">
      <c r="A150" s="14">
        <v>145</v>
      </c>
      <c r="B150" s="15" t="s">
        <v>117</v>
      </c>
      <c r="C150" s="16" t="s">
        <v>7</v>
      </c>
      <c r="D150" s="17">
        <v>2050</v>
      </c>
      <c r="E150" s="16" t="s">
        <v>26</v>
      </c>
      <c r="F150" s="18" t="s">
        <v>27</v>
      </c>
      <c r="G150" s="192"/>
      <c r="H150" s="285"/>
      <c r="I150" s="278"/>
      <c r="J150" s="282"/>
      <c r="K150" s="389">
        <f t="shared" si="2"/>
        <v>0</v>
      </c>
      <c r="L150" s="314"/>
      <c r="M150" s="287"/>
      <c r="N150" s="278"/>
      <c r="O150" s="278"/>
      <c r="P150" s="282"/>
      <c r="Q150" s="262"/>
      <c r="R150" s="297"/>
      <c r="S150" s="262"/>
      <c r="T150" s="262"/>
      <c r="U150" s="262"/>
      <c r="V150" s="282"/>
      <c r="W150" s="282"/>
      <c r="X150" s="277"/>
    </row>
    <row r="151" spans="1:24" x14ac:dyDescent="0.25">
      <c r="A151" s="14">
        <v>146</v>
      </c>
      <c r="B151" s="15" t="s">
        <v>117</v>
      </c>
      <c r="C151" s="16" t="s">
        <v>7</v>
      </c>
      <c r="D151" s="17">
        <v>2050</v>
      </c>
      <c r="E151" s="16" t="s">
        <v>28</v>
      </c>
      <c r="F151" s="18" t="s">
        <v>29</v>
      </c>
      <c r="G151" s="192"/>
      <c r="H151" s="285"/>
      <c r="I151" s="278"/>
      <c r="J151" s="282"/>
      <c r="K151" s="389">
        <f t="shared" si="2"/>
        <v>0</v>
      </c>
      <c r="L151" s="314"/>
      <c r="M151" s="287"/>
      <c r="N151" s="278"/>
      <c r="O151" s="278"/>
      <c r="P151" s="282"/>
      <c r="Q151" s="262"/>
      <c r="R151" s="297"/>
      <c r="S151" s="262"/>
      <c r="T151" s="262"/>
      <c r="U151" s="262"/>
      <c r="V151" s="282"/>
      <c r="W151" s="282"/>
      <c r="X151" s="277"/>
    </row>
    <row r="152" spans="1:24" x14ac:dyDescent="0.25">
      <c r="A152" s="14">
        <v>147</v>
      </c>
      <c r="B152" s="15" t="s">
        <v>117</v>
      </c>
      <c r="C152" s="16" t="s">
        <v>7</v>
      </c>
      <c r="D152" s="17">
        <v>2050</v>
      </c>
      <c r="E152" s="16" t="s">
        <v>30</v>
      </c>
      <c r="F152" s="18" t="s">
        <v>31</v>
      </c>
      <c r="G152" s="192"/>
      <c r="H152" s="285"/>
      <c r="I152" s="278"/>
      <c r="J152" s="282"/>
      <c r="K152" s="389">
        <f t="shared" si="2"/>
        <v>0</v>
      </c>
      <c r="L152" s="314"/>
      <c r="M152" s="287"/>
      <c r="N152" s="278"/>
      <c r="O152" s="278"/>
      <c r="P152" s="282"/>
      <c r="Q152" s="262"/>
      <c r="R152" s="297"/>
      <c r="S152" s="262"/>
      <c r="T152" s="262"/>
      <c r="U152" s="262"/>
      <c r="V152" s="282"/>
      <c r="W152" s="282"/>
      <c r="X152" s="277"/>
    </row>
    <row r="153" spans="1:24" x14ac:dyDescent="0.25">
      <c r="A153" s="14">
        <v>148</v>
      </c>
      <c r="B153" s="15" t="s">
        <v>117</v>
      </c>
      <c r="C153" s="16" t="s">
        <v>7</v>
      </c>
      <c r="D153" s="17">
        <v>2050</v>
      </c>
      <c r="E153" s="16" t="s">
        <v>32</v>
      </c>
      <c r="F153" s="18" t="s">
        <v>33</v>
      </c>
      <c r="G153" s="192"/>
      <c r="H153" s="285"/>
      <c r="I153" s="278"/>
      <c r="J153" s="282"/>
      <c r="K153" s="389">
        <f t="shared" si="2"/>
        <v>0</v>
      </c>
      <c r="L153" s="314"/>
      <c r="M153" s="287"/>
      <c r="N153" s="278"/>
      <c r="O153" s="278"/>
      <c r="P153" s="282"/>
      <c r="Q153" s="262"/>
      <c r="R153" s="297"/>
      <c r="S153" s="262"/>
      <c r="T153" s="262"/>
      <c r="U153" s="262"/>
      <c r="V153" s="282"/>
      <c r="W153" s="282"/>
      <c r="X153" s="277"/>
    </row>
    <row r="154" spans="1:24" x14ac:dyDescent="0.25">
      <c r="A154" s="14">
        <v>149</v>
      </c>
      <c r="B154" s="15" t="s">
        <v>117</v>
      </c>
      <c r="C154" s="16" t="s">
        <v>7</v>
      </c>
      <c r="D154" s="17">
        <v>2050</v>
      </c>
      <c r="E154" s="16" t="s">
        <v>34</v>
      </c>
      <c r="F154" s="18" t="s">
        <v>35</v>
      </c>
      <c r="G154" s="192"/>
      <c r="H154" s="285"/>
      <c r="I154" s="278"/>
      <c r="J154" s="282"/>
      <c r="K154" s="389">
        <f t="shared" si="2"/>
        <v>0</v>
      </c>
      <c r="L154" s="314"/>
      <c r="M154" s="287"/>
      <c r="N154" s="278"/>
      <c r="O154" s="278"/>
      <c r="P154" s="282"/>
      <c r="Q154" s="262"/>
      <c r="R154" s="297"/>
      <c r="S154" s="262"/>
      <c r="T154" s="262"/>
      <c r="U154" s="262"/>
      <c r="V154" s="282"/>
      <c r="W154" s="282"/>
      <c r="X154" s="277"/>
    </row>
    <row r="155" spans="1:24" x14ac:dyDescent="0.25">
      <c r="A155" s="14">
        <v>150</v>
      </c>
      <c r="B155" s="15" t="s">
        <v>117</v>
      </c>
      <c r="C155" s="16" t="s">
        <v>7</v>
      </c>
      <c r="D155" s="17">
        <v>2050</v>
      </c>
      <c r="E155" s="16" t="s">
        <v>36</v>
      </c>
      <c r="F155" s="18" t="s">
        <v>37</v>
      </c>
      <c r="G155" s="192"/>
      <c r="H155" s="285"/>
      <c r="I155" s="278"/>
      <c r="J155" s="282"/>
      <c r="K155" s="389">
        <f t="shared" si="2"/>
        <v>0</v>
      </c>
      <c r="L155" s="314"/>
      <c r="M155" s="287"/>
      <c r="N155" s="278"/>
      <c r="O155" s="278"/>
      <c r="P155" s="282"/>
      <c r="Q155" s="262"/>
      <c r="R155" s="297"/>
      <c r="S155" s="262"/>
      <c r="T155" s="262"/>
      <c r="U155" s="262"/>
      <c r="V155" s="282"/>
      <c r="W155" s="282"/>
      <c r="X155" s="277"/>
    </row>
    <row r="156" spans="1:24" x14ac:dyDescent="0.25">
      <c r="A156" s="14">
        <v>151</v>
      </c>
      <c r="B156" s="15" t="s">
        <v>117</v>
      </c>
      <c r="C156" s="16" t="s">
        <v>7</v>
      </c>
      <c r="D156" s="17">
        <v>2050</v>
      </c>
      <c r="E156" s="16" t="s">
        <v>38</v>
      </c>
      <c r="F156" s="18" t="s">
        <v>39</v>
      </c>
      <c r="G156" s="192"/>
      <c r="H156" s="285"/>
      <c r="I156" s="278"/>
      <c r="J156" s="282"/>
      <c r="K156" s="389">
        <f t="shared" si="2"/>
        <v>0</v>
      </c>
      <c r="L156" s="314"/>
      <c r="M156" s="287"/>
      <c r="N156" s="278"/>
      <c r="O156" s="278"/>
      <c r="P156" s="282"/>
      <c r="Q156" s="262"/>
      <c r="R156" s="297"/>
      <c r="S156" s="262"/>
      <c r="T156" s="262"/>
      <c r="U156" s="262"/>
      <c r="V156" s="282"/>
      <c r="W156" s="282"/>
      <c r="X156" s="277"/>
    </row>
    <row r="157" spans="1:24" x14ac:dyDescent="0.25">
      <c r="A157" s="14">
        <v>152</v>
      </c>
      <c r="B157" s="15" t="s">
        <v>117</v>
      </c>
      <c r="C157" s="16" t="s">
        <v>7</v>
      </c>
      <c r="D157" s="17">
        <v>2050</v>
      </c>
      <c r="E157" s="16" t="s">
        <v>40</v>
      </c>
      <c r="F157" s="18" t="s">
        <v>41</v>
      </c>
      <c r="G157" s="192"/>
      <c r="H157" s="285"/>
      <c r="I157" s="278"/>
      <c r="J157" s="282"/>
      <c r="K157" s="389">
        <f t="shared" si="2"/>
        <v>0</v>
      </c>
      <c r="L157" s="314"/>
      <c r="M157" s="287"/>
      <c r="N157" s="278"/>
      <c r="O157" s="278"/>
      <c r="P157" s="282"/>
      <c r="Q157" s="262"/>
      <c r="R157" s="297"/>
      <c r="S157" s="262"/>
      <c r="T157" s="262"/>
      <c r="U157" s="262"/>
      <c r="V157" s="282"/>
      <c r="W157" s="282"/>
      <c r="X157" s="277"/>
    </row>
    <row r="158" spans="1:24" x14ac:dyDescent="0.25">
      <c r="A158" s="14">
        <v>153</v>
      </c>
      <c r="B158" s="15" t="s">
        <v>117</v>
      </c>
      <c r="C158" s="16" t="s">
        <v>7</v>
      </c>
      <c r="D158" s="17">
        <v>2050</v>
      </c>
      <c r="E158" s="16" t="s">
        <v>42</v>
      </c>
      <c r="F158" s="18" t="s">
        <v>43</v>
      </c>
      <c r="G158" s="192"/>
      <c r="H158" s="285"/>
      <c r="I158" s="278"/>
      <c r="J158" s="282"/>
      <c r="K158" s="389">
        <f t="shared" si="2"/>
        <v>0</v>
      </c>
      <c r="L158" s="314"/>
      <c r="M158" s="287"/>
      <c r="N158" s="278"/>
      <c r="O158" s="278"/>
      <c r="P158" s="282"/>
      <c r="Q158" s="262"/>
      <c r="R158" s="297"/>
      <c r="S158" s="262"/>
      <c r="T158" s="262"/>
      <c r="U158" s="262"/>
      <c r="V158" s="282"/>
      <c r="W158" s="282"/>
      <c r="X158" s="277"/>
    </row>
    <row r="159" spans="1:24" x14ac:dyDescent="0.25">
      <c r="A159" s="14">
        <v>154</v>
      </c>
      <c r="B159" s="15" t="s">
        <v>117</v>
      </c>
      <c r="C159" s="16" t="s">
        <v>7</v>
      </c>
      <c r="D159" s="17">
        <v>2050</v>
      </c>
      <c r="E159" s="16" t="s">
        <v>44</v>
      </c>
      <c r="F159" s="18" t="s">
        <v>45</v>
      </c>
      <c r="G159" s="192"/>
      <c r="H159" s="285"/>
      <c r="I159" s="278"/>
      <c r="J159" s="282"/>
      <c r="K159" s="389">
        <f t="shared" si="2"/>
        <v>0</v>
      </c>
      <c r="L159" s="314"/>
      <c r="M159" s="287"/>
      <c r="N159" s="278"/>
      <c r="O159" s="278"/>
      <c r="P159" s="282"/>
      <c r="Q159" s="262"/>
      <c r="R159" s="297"/>
      <c r="S159" s="262"/>
      <c r="T159" s="262"/>
      <c r="U159" s="262"/>
      <c r="V159" s="282"/>
      <c r="W159" s="282"/>
      <c r="X159" s="277"/>
    </row>
    <row r="160" spans="1:24" x14ac:dyDescent="0.25">
      <c r="A160" s="14">
        <v>155</v>
      </c>
      <c r="B160" s="15" t="s">
        <v>117</v>
      </c>
      <c r="C160" s="16" t="s">
        <v>7</v>
      </c>
      <c r="D160" s="17">
        <v>2050</v>
      </c>
      <c r="E160" s="16" t="s">
        <v>46</v>
      </c>
      <c r="F160" s="18" t="s">
        <v>47</v>
      </c>
      <c r="G160" s="192"/>
      <c r="H160" s="285"/>
      <c r="I160" s="278"/>
      <c r="J160" s="282"/>
      <c r="K160" s="389">
        <f t="shared" si="2"/>
        <v>0</v>
      </c>
      <c r="L160" s="314"/>
      <c r="M160" s="287"/>
      <c r="N160" s="278"/>
      <c r="O160" s="278"/>
      <c r="P160" s="282"/>
      <c r="Q160" s="262"/>
      <c r="R160" s="297"/>
      <c r="S160" s="262"/>
      <c r="T160" s="262"/>
      <c r="U160" s="262"/>
      <c r="V160" s="282"/>
      <c r="W160" s="282"/>
      <c r="X160" s="277"/>
    </row>
    <row r="161" spans="1:24" x14ac:dyDescent="0.25">
      <c r="A161" s="14">
        <v>156</v>
      </c>
      <c r="B161" s="15" t="s">
        <v>117</v>
      </c>
      <c r="C161" s="16" t="s">
        <v>7</v>
      </c>
      <c r="D161" s="17">
        <v>2050</v>
      </c>
      <c r="E161" s="16" t="s">
        <v>125</v>
      </c>
      <c r="F161" s="18" t="s">
        <v>127</v>
      </c>
      <c r="G161" s="193"/>
      <c r="H161" s="285"/>
      <c r="I161" s="298"/>
      <c r="J161" s="299"/>
      <c r="K161" s="390">
        <f t="shared" si="2"/>
        <v>0</v>
      </c>
      <c r="L161" s="314"/>
      <c r="M161" s="287"/>
      <c r="N161" s="298"/>
      <c r="O161" s="298"/>
      <c r="P161" s="299"/>
      <c r="Q161" s="300"/>
      <c r="R161" s="301"/>
      <c r="S161" s="300"/>
      <c r="T161" s="300"/>
      <c r="U161" s="300"/>
      <c r="V161" s="299"/>
      <c r="W161" s="299"/>
      <c r="X161" s="302"/>
    </row>
    <row r="162" spans="1:24" x14ac:dyDescent="0.25">
      <c r="A162" s="14">
        <v>157</v>
      </c>
      <c r="B162" s="15" t="s">
        <v>117</v>
      </c>
      <c r="C162" s="16" t="s">
        <v>7</v>
      </c>
      <c r="D162" s="17">
        <v>2050</v>
      </c>
      <c r="E162" s="16" t="s">
        <v>125</v>
      </c>
      <c r="F162" s="18" t="s">
        <v>126</v>
      </c>
      <c r="G162" s="193"/>
      <c r="H162" s="285"/>
      <c r="I162" s="298"/>
      <c r="J162" s="299"/>
      <c r="K162" s="390">
        <f t="shared" si="2"/>
        <v>0</v>
      </c>
      <c r="L162" s="314"/>
      <c r="M162" s="287"/>
      <c r="N162" s="298"/>
      <c r="O162" s="298"/>
      <c r="P162" s="299"/>
      <c r="Q162" s="300"/>
      <c r="R162" s="301"/>
      <c r="S162" s="300"/>
      <c r="T162" s="300"/>
      <c r="U162" s="300"/>
      <c r="V162" s="299"/>
      <c r="W162" s="299"/>
      <c r="X162" s="302"/>
    </row>
    <row r="163" spans="1:24" x14ac:dyDescent="0.25">
      <c r="A163" s="14">
        <v>158</v>
      </c>
      <c r="B163" s="27" t="s">
        <v>117</v>
      </c>
      <c r="C163" s="28" t="s">
        <v>7</v>
      </c>
      <c r="D163" s="29">
        <v>2050</v>
      </c>
      <c r="E163" s="28" t="s">
        <v>125</v>
      </c>
      <c r="F163" s="19" t="s">
        <v>124</v>
      </c>
      <c r="G163" s="193"/>
      <c r="H163" s="285"/>
      <c r="I163" s="298"/>
      <c r="J163" s="299"/>
      <c r="K163" s="390">
        <f t="shared" si="2"/>
        <v>0</v>
      </c>
      <c r="L163" s="197"/>
      <c r="M163" s="287"/>
      <c r="N163" s="199"/>
      <c r="O163" s="199"/>
      <c r="P163" s="200"/>
      <c r="Q163" s="201"/>
      <c r="R163" s="202"/>
      <c r="S163" s="201"/>
      <c r="T163" s="201"/>
      <c r="U163" s="201"/>
      <c r="V163" s="200"/>
      <c r="W163" s="200"/>
      <c r="X163" s="203"/>
    </row>
    <row r="164" spans="1:24" ht="15.75" thickBot="1" x14ac:dyDescent="0.3">
      <c r="A164" s="14">
        <v>159</v>
      </c>
      <c r="B164" s="61" t="s">
        <v>117</v>
      </c>
      <c r="C164" s="62" t="s">
        <v>7</v>
      </c>
      <c r="D164" s="63">
        <v>2050</v>
      </c>
      <c r="E164" s="64" t="s">
        <v>125</v>
      </c>
      <c r="F164" s="65" t="s">
        <v>132</v>
      </c>
      <c r="G164" s="194"/>
      <c r="H164" s="271"/>
      <c r="I164" s="312"/>
      <c r="J164" s="313"/>
      <c r="K164" s="391">
        <f t="shared" si="2"/>
        <v>0</v>
      </c>
      <c r="L164" s="198"/>
      <c r="M164" s="272"/>
      <c r="N164" s="204"/>
      <c r="O164" s="204"/>
      <c r="P164" s="205"/>
      <c r="Q164" s="206"/>
      <c r="R164" s="207"/>
      <c r="S164" s="206"/>
      <c r="T164" s="206"/>
      <c r="U164" s="206"/>
      <c r="V164" s="205"/>
      <c r="W164" s="205"/>
      <c r="X164" s="208"/>
    </row>
    <row r="165" spans="1:24" x14ac:dyDescent="0.25">
      <c r="A165" s="14">
        <v>160</v>
      </c>
      <c r="B165" s="49" t="s">
        <v>117</v>
      </c>
      <c r="C165" s="50" t="s">
        <v>48</v>
      </c>
      <c r="D165" s="51">
        <v>2025</v>
      </c>
      <c r="E165" s="75" t="s">
        <v>125</v>
      </c>
      <c r="F165" s="76" t="s">
        <v>141</v>
      </c>
      <c r="G165" s="191"/>
      <c r="H165" s="311"/>
      <c r="I165" s="181">
        <f>SUM(I166,I169,I172,I195,I196)</f>
        <v>0</v>
      </c>
      <c r="J165" s="181">
        <f>SUM(J166,J169,J172,J195,J196)</f>
        <v>0</v>
      </c>
      <c r="K165" s="388">
        <f t="shared" si="2"/>
        <v>0</v>
      </c>
      <c r="L165" s="191"/>
      <c r="M165" s="181">
        <f>SUM(M166,M169,M172,M195,M196)</f>
        <v>0</v>
      </c>
      <c r="N165" s="181">
        <f>SUM(N166,N169,N172)</f>
        <v>0</v>
      </c>
      <c r="O165" s="181">
        <f>SUM(O166,O169,O172)</f>
        <v>0</v>
      </c>
      <c r="P165" s="181">
        <f>SUM(P166,P169,P172)</f>
        <v>0</v>
      </c>
      <c r="Q165" s="224"/>
      <c r="R165" s="225"/>
      <c r="S165" s="224"/>
      <c r="T165" s="224"/>
      <c r="U165" s="224"/>
      <c r="V165" s="181">
        <f>SUM(V166,V169,V172)</f>
        <v>0</v>
      </c>
      <c r="W165" s="181">
        <f>SUM(W166,W169,W172,W195,W196)</f>
        <v>0</v>
      </c>
      <c r="X165" s="189">
        <f>SUM(X166,X169,X172,X195,X196)</f>
        <v>0</v>
      </c>
    </row>
    <row r="166" spans="1:24" x14ac:dyDescent="0.25">
      <c r="A166" s="14">
        <v>161</v>
      </c>
      <c r="B166" s="27" t="s">
        <v>117</v>
      </c>
      <c r="C166" s="28" t="s">
        <v>48</v>
      </c>
      <c r="D166" s="29">
        <v>2025</v>
      </c>
      <c r="E166" s="28" t="s">
        <v>125</v>
      </c>
      <c r="F166" s="19" t="s">
        <v>123</v>
      </c>
      <c r="G166" s="192"/>
      <c r="H166" s="285"/>
      <c r="I166" s="185">
        <f>SUM(I167:I168)</f>
        <v>0</v>
      </c>
      <c r="J166" s="185">
        <f>SUM(J167:J168)</f>
        <v>0</v>
      </c>
      <c r="K166" s="389">
        <f t="shared" si="2"/>
        <v>0</v>
      </c>
      <c r="L166" s="192"/>
      <c r="M166" s="314"/>
      <c r="N166" s="185">
        <f>SUM(N167:N168)</f>
        <v>0</v>
      </c>
      <c r="O166" s="185">
        <f>SUM(O167:O168)</f>
        <v>0</v>
      </c>
      <c r="P166" s="185">
        <f>SUM(P167:P168)</f>
        <v>0</v>
      </c>
      <c r="Q166" s="328">
        <f>IF($K166=0,0,SUMPRODUCT($K167:$K168,Q167:Q168)/SUM($K167:$K168))</f>
        <v>0</v>
      </c>
      <c r="R166" s="328">
        <f>IF($K166=0,0,SUMPRODUCT($K167:$K168,R167:R168)/SUM($K167:$K168))</f>
        <v>0</v>
      </c>
      <c r="S166" s="328">
        <f>IF($K166=0,0,SUMPRODUCT($K167:$K168,S167:S168)/SUM($K167:$K168))</f>
        <v>0</v>
      </c>
      <c r="T166" s="328">
        <f>IF($K166=0,0,SUMPRODUCT($K167:$K168,T167:T168)/SUM($K167:$K168))</f>
        <v>0</v>
      </c>
      <c r="U166" s="328">
        <f>IF($K166=0,0,SUMPRODUCT($K167:$K168,U167:U168)/SUM($K167:$K168))</f>
        <v>0</v>
      </c>
      <c r="V166" s="185">
        <f>SUM(V167:V168)</f>
        <v>0</v>
      </c>
      <c r="W166" s="185">
        <f>SUM(W167:W168)</f>
        <v>0</v>
      </c>
      <c r="X166" s="160">
        <f>SUM(X167:X168)</f>
        <v>0</v>
      </c>
    </row>
    <row r="167" spans="1:24" x14ac:dyDescent="0.25">
      <c r="A167" s="14">
        <v>162</v>
      </c>
      <c r="B167" s="15" t="s">
        <v>117</v>
      </c>
      <c r="C167" s="16" t="s">
        <v>48</v>
      </c>
      <c r="D167" s="17">
        <v>2025</v>
      </c>
      <c r="E167" s="28" t="s">
        <v>125</v>
      </c>
      <c r="F167" s="18" t="s">
        <v>121</v>
      </c>
      <c r="G167" s="192"/>
      <c r="H167" s="285"/>
      <c r="I167" s="278"/>
      <c r="J167" s="282"/>
      <c r="K167" s="389">
        <f t="shared" si="2"/>
        <v>0</v>
      </c>
      <c r="L167" s="197"/>
      <c r="M167" s="196"/>
      <c r="N167" s="278"/>
      <c r="O167" s="278"/>
      <c r="P167" s="282"/>
      <c r="Q167" s="262"/>
      <c r="R167" s="262"/>
      <c r="S167" s="262"/>
      <c r="T167" s="262"/>
      <c r="U167" s="262"/>
      <c r="V167" s="282"/>
      <c r="W167" s="282"/>
      <c r="X167" s="277"/>
    </row>
    <row r="168" spans="1:24" x14ac:dyDescent="0.25">
      <c r="A168" s="14">
        <v>163</v>
      </c>
      <c r="B168" s="15" t="s">
        <v>117</v>
      </c>
      <c r="C168" s="16" t="s">
        <v>48</v>
      </c>
      <c r="D168" s="17">
        <v>2025</v>
      </c>
      <c r="E168" s="28" t="s">
        <v>125</v>
      </c>
      <c r="F168" s="18" t="s">
        <v>122</v>
      </c>
      <c r="G168" s="192"/>
      <c r="H168" s="285"/>
      <c r="I168" s="278"/>
      <c r="J168" s="282"/>
      <c r="K168" s="389">
        <f t="shared" si="2"/>
        <v>0</v>
      </c>
      <c r="L168" s="197"/>
      <c r="M168" s="196"/>
      <c r="N168" s="278"/>
      <c r="O168" s="278"/>
      <c r="P168" s="282"/>
      <c r="Q168" s="262"/>
      <c r="R168" s="262"/>
      <c r="S168" s="262"/>
      <c r="T168" s="262"/>
      <c r="U168" s="262"/>
      <c r="V168" s="282"/>
      <c r="W168" s="282"/>
      <c r="X168" s="277"/>
    </row>
    <row r="169" spans="1:24" x14ac:dyDescent="0.25">
      <c r="A169" s="14">
        <v>164</v>
      </c>
      <c r="B169" s="27" t="s">
        <v>117</v>
      </c>
      <c r="C169" s="28" t="s">
        <v>48</v>
      </c>
      <c r="D169" s="29">
        <v>2025</v>
      </c>
      <c r="E169" s="16" t="s">
        <v>125</v>
      </c>
      <c r="F169" s="138" t="s">
        <v>222</v>
      </c>
      <c r="G169" s="192"/>
      <c r="H169" s="285"/>
      <c r="I169" s="185">
        <f>SUM(I170:I171)</f>
        <v>0</v>
      </c>
      <c r="J169" s="185">
        <f>SUM(J170:J171)</f>
        <v>0</v>
      </c>
      <c r="K169" s="389">
        <f t="shared" si="2"/>
        <v>0</v>
      </c>
      <c r="L169" s="192"/>
      <c r="M169" s="314"/>
      <c r="N169" s="185">
        <f>SUM(N170:N171)</f>
        <v>0</v>
      </c>
      <c r="O169" s="185">
        <f>SUM(O170:O171)</f>
        <v>0</v>
      </c>
      <c r="P169" s="185">
        <f>SUM(P170:P171)</f>
        <v>0</v>
      </c>
      <c r="Q169" s="328">
        <f>IF($K169=0,0,SUMPRODUCT($K170:$K171,Q170:Q171)/SUM($K170:$K171))</f>
        <v>0</v>
      </c>
      <c r="R169" s="328">
        <f>IF($K169=0,0,SUMPRODUCT($K170:$K171,R170:R171)/SUM($K170:$K171))</f>
        <v>0</v>
      </c>
      <c r="S169" s="328">
        <f>IF($K169=0,0,SUMPRODUCT($K170:$K171,S170:S171)/SUM($K170:$K171))</f>
        <v>0</v>
      </c>
      <c r="T169" s="328">
        <f>IF($K169=0,0,SUMPRODUCT($K170:$K171,T170:T171)/SUM($K170:$K171))</f>
        <v>0</v>
      </c>
      <c r="U169" s="328">
        <f>IF($K169=0,0,SUMPRODUCT($K170:$K171,U170:U171)/SUM($K170:$K171))</f>
        <v>0</v>
      </c>
      <c r="V169" s="185">
        <f>SUM(V170:V171)</f>
        <v>0</v>
      </c>
      <c r="W169" s="185">
        <f>SUM(W170:W171)</f>
        <v>0</v>
      </c>
      <c r="X169" s="160">
        <f>SUM(X170:X171)</f>
        <v>0</v>
      </c>
    </row>
    <row r="170" spans="1:24" x14ac:dyDescent="0.25">
      <c r="A170" s="14">
        <v>165</v>
      </c>
      <c r="B170" s="15" t="s">
        <v>117</v>
      </c>
      <c r="C170" s="16" t="s">
        <v>48</v>
      </c>
      <c r="D170" s="17">
        <v>2025</v>
      </c>
      <c r="E170" s="16" t="s">
        <v>125</v>
      </c>
      <c r="F170" s="18" t="s">
        <v>223</v>
      </c>
      <c r="G170" s="192"/>
      <c r="H170" s="285"/>
      <c r="I170" s="278"/>
      <c r="J170" s="282"/>
      <c r="K170" s="389">
        <f t="shared" si="2"/>
        <v>0</v>
      </c>
      <c r="L170" s="197"/>
      <c r="M170" s="196"/>
      <c r="N170" s="278"/>
      <c r="O170" s="278"/>
      <c r="P170" s="282"/>
      <c r="Q170" s="262"/>
      <c r="R170" s="262"/>
      <c r="S170" s="262"/>
      <c r="T170" s="262"/>
      <c r="U170" s="262"/>
      <c r="V170" s="282"/>
      <c r="W170" s="282"/>
      <c r="X170" s="277"/>
    </row>
    <row r="171" spans="1:24" x14ac:dyDescent="0.25">
      <c r="A171" s="14">
        <v>166</v>
      </c>
      <c r="B171" s="15" t="s">
        <v>117</v>
      </c>
      <c r="C171" s="16" t="s">
        <v>48</v>
      </c>
      <c r="D171" s="17">
        <v>2025</v>
      </c>
      <c r="E171" s="16" t="s">
        <v>125</v>
      </c>
      <c r="F171" s="18" t="s">
        <v>108</v>
      </c>
      <c r="G171" s="192"/>
      <c r="H171" s="285"/>
      <c r="I171" s="278"/>
      <c r="J171" s="282"/>
      <c r="K171" s="389">
        <f t="shared" si="2"/>
        <v>0</v>
      </c>
      <c r="L171" s="197"/>
      <c r="M171" s="196"/>
      <c r="N171" s="278"/>
      <c r="O171" s="278"/>
      <c r="P171" s="282"/>
      <c r="Q171" s="262"/>
      <c r="R171" s="262"/>
      <c r="S171" s="262"/>
      <c r="T171" s="262"/>
      <c r="U171" s="262"/>
      <c r="V171" s="282"/>
      <c r="W171" s="282"/>
      <c r="X171" s="277"/>
    </row>
    <row r="172" spans="1:24" x14ac:dyDescent="0.25">
      <c r="A172" s="14">
        <v>167</v>
      </c>
      <c r="B172" s="27" t="s">
        <v>117</v>
      </c>
      <c r="C172" s="28" t="s">
        <v>48</v>
      </c>
      <c r="D172" s="29">
        <v>2025</v>
      </c>
      <c r="E172" s="28" t="s">
        <v>125</v>
      </c>
      <c r="F172" s="19" t="s">
        <v>107</v>
      </c>
      <c r="G172" s="192"/>
      <c r="H172" s="285"/>
      <c r="I172" s="185">
        <f>SUM(I173:I194)</f>
        <v>0</v>
      </c>
      <c r="J172" s="185">
        <f>SUM(J173:J194)</f>
        <v>0</v>
      </c>
      <c r="K172" s="389">
        <f t="shared" si="2"/>
        <v>0</v>
      </c>
      <c r="L172" s="185">
        <v>0</v>
      </c>
      <c r="M172" s="185">
        <f>SUM(M173:M194)</f>
        <v>0</v>
      </c>
      <c r="N172" s="185">
        <f>SUM(N173:N194)</f>
        <v>0</v>
      </c>
      <c r="O172" s="185">
        <f>SUM(O173:O194)</f>
        <v>0</v>
      </c>
      <c r="P172" s="185">
        <f>SUM(P173:P194)</f>
        <v>0</v>
      </c>
      <c r="Q172" s="328">
        <f>IF($K172=0,0,SUMPRODUCT($K173:$K194,Q173:Q194)/SUM($K173:$K194))</f>
        <v>0</v>
      </c>
      <c r="R172" s="328">
        <f>IF($K172=0,0,SUMPRODUCT($K173:$K194,R173:R194)/SUM($K173:$K194))</f>
        <v>0</v>
      </c>
      <c r="S172" s="328">
        <f>IF($K172=0,0,SUMPRODUCT($K173:$K194,S173:S194)/SUM($K173:$K194))</f>
        <v>0</v>
      </c>
      <c r="T172" s="328">
        <f>IF($K172=0,0,SUMPRODUCT($K173:$K194,T173:T194)/SUM($K173:$K194))</f>
        <v>0</v>
      </c>
      <c r="U172" s="328">
        <f>IF($K172=0,0,SUMPRODUCT($K173:$K194,U173:U194)/SUM($K173:$K194))</f>
        <v>0</v>
      </c>
      <c r="V172" s="185">
        <f>SUM(V173:V194)</f>
        <v>0</v>
      </c>
      <c r="W172" s="185">
        <f>SUM(W173:W194)</f>
        <v>0</v>
      </c>
      <c r="X172" s="160">
        <f>SUM(X173:X194)</f>
        <v>0</v>
      </c>
    </row>
    <row r="173" spans="1:24" x14ac:dyDescent="0.25">
      <c r="A173" s="14">
        <v>168</v>
      </c>
      <c r="B173" s="15" t="s">
        <v>117</v>
      </c>
      <c r="C173" s="16" t="s">
        <v>48</v>
      </c>
      <c r="D173" s="17">
        <v>2025</v>
      </c>
      <c r="E173" s="16" t="s">
        <v>8</v>
      </c>
      <c r="F173" s="18" t="s">
        <v>9</v>
      </c>
      <c r="G173" s="192"/>
      <c r="H173" s="285"/>
      <c r="I173" s="278"/>
      <c r="J173" s="282"/>
      <c r="K173" s="389">
        <f t="shared" si="2"/>
        <v>0</v>
      </c>
      <c r="L173" s="314"/>
      <c r="M173" s="287"/>
      <c r="N173" s="278"/>
      <c r="O173" s="278"/>
      <c r="P173" s="282"/>
      <c r="Q173" s="262"/>
      <c r="R173" s="297"/>
      <c r="S173" s="262"/>
      <c r="T173" s="262"/>
      <c r="U173" s="262"/>
      <c r="V173" s="282"/>
      <c r="W173" s="282"/>
      <c r="X173" s="277"/>
    </row>
    <row r="174" spans="1:24" x14ac:dyDescent="0.25">
      <c r="A174" s="14">
        <v>169</v>
      </c>
      <c r="B174" s="15" t="s">
        <v>117</v>
      </c>
      <c r="C174" s="16" t="s">
        <v>48</v>
      </c>
      <c r="D174" s="17">
        <v>2025</v>
      </c>
      <c r="E174" s="16" t="s">
        <v>10</v>
      </c>
      <c r="F174" s="18" t="s">
        <v>11</v>
      </c>
      <c r="G174" s="192"/>
      <c r="H174" s="285"/>
      <c r="I174" s="278"/>
      <c r="J174" s="282"/>
      <c r="K174" s="389">
        <f t="shared" si="2"/>
        <v>0</v>
      </c>
      <c r="L174" s="314"/>
      <c r="M174" s="287"/>
      <c r="N174" s="278"/>
      <c r="O174" s="278"/>
      <c r="P174" s="282"/>
      <c r="Q174" s="262"/>
      <c r="R174" s="297"/>
      <c r="S174" s="262"/>
      <c r="T174" s="262"/>
      <c r="U174" s="262"/>
      <c r="V174" s="282"/>
      <c r="W174" s="282"/>
      <c r="X174" s="277"/>
    </row>
    <row r="175" spans="1:24" x14ac:dyDescent="0.25">
      <c r="A175" s="14">
        <v>170</v>
      </c>
      <c r="B175" s="15" t="s">
        <v>117</v>
      </c>
      <c r="C175" s="16" t="s">
        <v>48</v>
      </c>
      <c r="D175" s="17">
        <v>2025</v>
      </c>
      <c r="E175" s="16" t="s">
        <v>12</v>
      </c>
      <c r="F175" s="18" t="s">
        <v>13</v>
      </c>
      <c r="G175" s="192"/>
      <c r="H175" s="285"/>
      <c r="I175" s="278"/>
      <c r="J175" s="282"/>
      <c r="K175" s="389">
        <f t="shared" si="2"/>
        <v>0</v>
      </c>
      <c r="L175" s="314"/>
      <c r="M175" s="287"/>
      <c r="N175" s="278"/>
      <c r="O175" s="278"/>
      <c r="P175" s="282"/>
      <c r="Q175" s="262"/>
      <c r="R175" s="297"/>
      <c r="S175" s="262"/>
      <c r="T175" s="262"/>
      <c r="U175" s="262"/>
      <c r="V175" s="282"/>
      <c r="W175" s="282"/>
      <c r="X175" s="277"/>
    </row>
    <row r="176" spans="1:24" x14ac:dyDescent="0.25">
      <c r="A176" s="14">
        <v>171</v>
      </c>
      <c r="B176" s="15" t="s">
        <v>117</v>
      </c>
      <c r="C176" s="16" t="s">
        <v>48</v>
      </c>
      <c r="D176" s="17">
        <v>2025</v>
      </c>
      <c r="E176" s="16" t="s">
        <v>14</v>
      </c>
      <c r="F176" s="18" t="s">
        <v>15</v>
      </c>
      <c r="G176" s="192"/>
      <c r="H176" s="285"/>
      <c r="I176" s="278"/>
      <c r="J176" s="282"/>
      <c r="K176" s="389">
        <f t="shared" si="2"/>
        <v>0</v>
      </c>
      <c r="L176" s="314"/>
      <c r="M176" s="287"/>
      <c r="N176" s="278"/>
      <c r="O176" s="278"/>
      <c r="P176" s="282"/>
      <c r="Q176" s="262"/>
      <c r="R176" s="297"/>
      <c r="S176" s="262"/>
      <c r="T176" s="262"/>
      <c r="U176" s="262"/>
      <c r="V176" s="282"/>
      <c r="W176" s="282"/>
      <c r="X176" s="277"/>
    </row>
    <row r="177" spans="1:24" x14ac:dyDescent="0.25">
      <c r="A177" s="14">
        <v>172</v>
      </c>
      <c r="B177" s="15" t="s">
        <v>117</v>
      </c>
      <c r="C177" s="16" t="s">
        <v>48</v>
      </c>
      <c r="D177" s="17">
        <v>2025</v>
      </c>
      <c r="E177" s="16" t="s">
        <v>16</v>
      </c>
      <c r="F177" s="18" t="s">
        <v>17</v>
      </c>
      <c r="G177" s="192"/>
      <c r="H177" s="285"/>
      <c r="I177" s="278"/>
      <c r="J177" s="282"/>
      <c r="K177" s="389">
        <f t="shared" si="2"/>
        <v>0</v>
      </c>
      <c r="L177" s="314"/>
      <c r="M177" s="287"/>
      <c r="N177" s="278"/>
      <c r="O177" s="278"/>
      <c r="P177" s="282"/>
      <c r="Q177" s="262"/>
      <c r="R177" s="297"/>
      <c r="S177" s="262"/>
      <c r="T177" s="262"/>
      <c r="U177" s="262"/>
      <c r="V177" s="282"/>
      <c r="W177" s="282"/>
      <c r="X177" s="277"/>
    </row>
    <row r="178" spans="1:24" x14ac:dyDescent="0.25">
      <c r="A178" s="14">
        <v>173</v>
      </c>
      <c r="B178" s="15" t="s">
        <v>117</v>
      </c>
      <c r="C178" s="16" t="s">
        <v>48</v>
      </c>
      <c r="D178" s="17">
        <v>2025</v>
      </c>
      <c r="E178" s="16" t="s">
        <v>18</v>
      </c>
      <c r="F178" s="18" t="s">
        <v>19</v>
      </c>
      <c r="G178" s="192"/>
      <c r="H178" s="285"/>
      <c r="I178" s="278"/>
      <c r="J178" s="282"/>
      <c r="K178" s="389">
        <f t="shared" si="2"/>
        <v>0</v>
      </c>
      <c r="L178" s="314"/>
      <c r="M178" s="287"/>
      <c r="N178" s="278"/>
      <c r="O178" s="278"/>
      <c r="P178" s="282"/>
      <c r="Q178" s="262"/>
      <c r="R178" s="297"/>
      <c r="S178" s="262"/>
      <c r="T178" s="262"/>
      <c r="U178" s="262"/>
      <c r="V178" s="282"/>
      <c r="W178" s="282"/>
      <c r="X178" s="277"/>
    </row>
    <row r="179" spans="1:24" x14ac:dyDescent="0.25">
      <c r="A179" s="14">
        <v>174</v>
      </c>
      <c r="B179" s="15" t="s">
        <v>117</v>
      </c>
      <c r="C179" s="16" t="s">
        <v>48</v>
      </c>
      <c r="D179" s="17">
        <v>2025</v>
      </c>
      <c r="E179" s="16" t="s">
        <v>20</v>
      </c>
      <c r="F179" s="18" t="s">
        <v>21</v>
      </c>
      <c r="G179" s="192"/>
      <c r="H179" s="285"/>
      <c r="I179" s="278"/>
      <c r="J179" s="282"/>
      <c r="K179" s="389">
        <f t="shared" si="2"/>
        <v>0</v>
      </c>
      <c r="L179" s="314"/>
      <c r="M179" s="287"/>
      <c r="N179" s="278"/>
      <c r="O179" s="278"/>
      <c r="P179" s="282"/>
      <c r="Q179" s="262"/>
      <c r="R179" s="297"/>
      <c r="S179" s="262"/>
      <c r="T179" s="262"/>
      <c r="U179" s="262"/>
      <c r="V179" s="282"/>
      <c r="W179" s="282"/>
      <c r="X179" s="277"/>
    </row>
    <row r="180" spans="1:24" x14ac:dyDescent="0.25">
      <c r="A180" s="14">
        <v>175</v>
      </c>
      <c r="B180" s="15" t="s">
        <v>117</v>
      </c>
      <c r="C180" s="16" t="s">
        <v>48</v>
      </c>
      <c r="D180" s="17">
        <v>2025</v>
      </c>
      <c r="E180" s="16" t="s">
        <v>22</v>
      </c>
      <c r="F180" s="18" t="s">
        <v>23</v>
      </c>
      <c r="G180" s="192"/>
      <c r="H180" s="285"/>
      <c r="I180" s="278"/>
      <c r="J180" s="282"/>
      <c r="K180" s="389">
        <f t="shared" si="2"/>
        <v>0</v>
      </c>
      <c r="L180" s="314"/>
      <c r="M180" s="287"/>
      <c r="N180" s="278"/>
      <c r="O180" s="278"/>
      <c r="P180" s="282"/>
      <c r="Q180" s="262"/>
      <c r="R180" s="297"/>
      <c r="S180" s="262"/>
      <c r="T180" s="262"/>
      <c r="U180" s="262"/>
      <c r="V180" s="282"/>
      <c r="W180" s="282"/>
      <c r="X180" s="277"/>
    </row>
    <row r="181" spans="1:24" x14ac:dyDescent="0.25">
      <c r="A181" s="14">
        <v>176</v>
      </c>
      <c r="B181" s="15" t="s">
        <v>117</v>
      </c>
      <c r="C181" s="16" t="s">
        <v>48</v>
      </c>
      <c r="D181" s="17">
        <v>2025</v>
      </c>
      <c r="E181" s="16" t="s">
        <v>24</v>
      </c>
      <c r="F181" s="18" t="s">
        <v>25</v>
      </c>
      <c r="G181" s="192"/>
      <c r="H181" s="285"/>
      <c r="I181" s="278"/>
      <c r="J181" s="282"/>
      <c r="K181" s="389">
        <f t="shared" si="2"/>
        <v>0</v>
      </c>
      <c r="L181" s="314"/>
      <c r="M181" s="287"/>
      <c r="N181" s="278"/>
      <c r="O181" s="278"/>
      <c r="P181" s="282"/>
      <c r="Q181" s="262"/>
      <c r="R181" s="297"/>
      <c r="S181" s="262"/>
      <c r="T181" s="262"/>
      <c r="U181" s="262"/>
      <c r="V181" s="282"/>
      <c r="W181" s="282"/>
      <c r="X181" s="277"/>
    </row>
    <row r="182" spans="1:24" x14ac:dyDescent="0.25">
      <c r="A182" s="14">
        <v>177</v>
      </c>
      <c r="B182" s="15" t="s">
        <v>117</v>
      </c>
      <c r="C182" s="16" t="s">
        <v>48</v>
      </c>
      <c r="D182" s="17">
        <v>2025</v>
      </c>
      <c r="E182" s="16" t="s">
        <v>26</v>
      </c>
      <c r="F182" s="18" t="s">
        <v>27</v>
      </c>
      <c r="G182" s="192"/>
      <c r="H182" s="285"/>
      <c r="I182" s="278"/>
      <c r="J182" s="282"/>
      <c r="K182" s="389">
        <f t="shared" si="2"/>
        <v>0</v>
      </c>
      <c r="L182" s="314"/>
      <c r="M182" s="287"/>
      <c r="N182" s="278"/>
      <c r="O182" s="278"/>
      <c r="P182" s="282"/>
      <c r="Q182" s="262"/>
      <c r="R182" s="297"/>
      <c r="S182" s="262"/>
      <c r="T182" s="262"/>
      <c r="U182" s="262"/>
      <c r="V182" s="282"/>
      <c r="W182" s="282"/>
      <c r="X182" s="277"/>
    </row>
    <row r="183" spans="1:24" x14ac:dyDescent="0.25">
      <c r="A183" s="14">
        <v>178</v>
      </c>
      <c r="B183" s="15" t="s">
        <v>117</v>
      </c>
      <c r="C183" s="16" t="s">
        <v>48</v>
      </c>
      <c r="D183" s="17">
        <v>2025</v>
      </c>
      <c r="E183" s="16" t="s">
        <v>28</v>
      </c>
      <c r="F183" s="18" t="s">
        <v>29</v>
      </c>
      <c r="G183" s="192"/>
      <c r="H183" s="285"/>
      <c r="I183" s="278"/>
      <c r="J183" s="282"/>
      <c r="K183" s="389">
        <f t="shared" si="2"/>
        <v>0</v>
      </c>
      <c r="L183" s="314"/>
      <c r="M183" s="287"/>
      <c r="N183" s="278"/>
      <c r="O183" s="278"/>
      <c r="P183" s="282"/>
      <c r="Q183" s="262"/>
      <c r="R183" s="297"/>
      <c r="S183" s="262"/>
      <c r="T183" s="262"/>
      <c r="U183" s="262"/>
      <c r="V183" s="282"/>
      <c r="W183" s="282"/>
      <c r="X183" s="277"/>
    </row>
    <row r="184" spans="1:24" x14ac:dyDescent="0.25">
      <c r="A184" s="14">
        <v>179</v>
      </c>
      <c r="B184" s="15" t="s">
        <v>117</v>
      </c>
      <c r="C184" s="16" t="s">
        <v>48</v>
      </c>
      <c r="D184" s="17">
        <v>2025</v>
      </c>
      <c r="E184" s="16" t="s">
        <v>30</v>
      </c>
      <c r="F184" s="18" t="s">
        <v>31</v>
      </c>
      <c r="G184" s="192"/>
      <c r="H184" s="285"/>
      <c r="I184" s="278"/>
      <c r="J184" s="282"/>
      <c r="K184" s="389">
        <f t="shared" si="2"/>
        <v>0</v>
      </c>
      <c r="L184" s="314"/>
      <c r="M184" s="287"/>
      <c r="N184" s="278"/>
      <c r="O184" s="278"/>
      <c r="P184" s="282"/>
      <c r="Q184" s="262"/>
      <c r="R184" s="297"/>
      <c r="S184" s="262"/>
      <c r="T184" s="262"/>
      <c r="U184" s="262"/>
      <c r="V184" s="282"/>
      <c r="W184" s="282"/>
      <c r="X184" s="277"/>
    </row>
    <row r="185" spans="1:24" x14ac:dyDescent="0.25">
      <c r="A185" s="14">
        <v>180</v>
      </c>
      <c r="B185" s="15" t="s">
        <v>117</v>
      </c>
      <c r="C185" s="16" t="s">
        <v>48</v>
      </c>
      <c r="D185" s="17">
        <v>2025</v>
      </c>
      <c r="E185" s="16" t="s">
        <v>32</v>
      </c>
      <c r="F185" s="18" t="s">
        <v>33</v>
      </c>
      <c r="G185" s="192"/>
      <c r="H185" s="285"/>
      <c r="I185" s="278"/>
      <c r="J185" s="282"/>
      <c r="K185" s="389">
        <f t="shared" si="2"/>
        <v>0</v>
      </c>
      <c r="L185" s="314"/>
      <c r="M185" s="287"/>
      <c r="N185" s="278"/>
      <c r="O185" s="278"/>
      <c r="P185" s="282"/>
      <c r="Q185" s="262"/>
      <c r="R185" s="297"/>
      <c r="S185" s="262"/>
      <c r="T185" s="262"/>
      <c r="U185" s="262"/>
      <c r="V185" s="282"/>
      <c r="W185" s="282"/>
      <c r="X185" s="277"/>
    </row>
    <row r="186" spans="1:24" x14ac:dyDescent="0.25">
      <c r="A186" s="14">
        <v>181</v>
      </c>
      <c r="B186" s="15" t="s">
        <v>117</v>
      </c>
      <c r="C186" s="16" t="s">
        <v>48</v>
      </c>
      <c r="D186" s="17">
        <v>2025</v>
      </c>
      <c r="E186" s="16" t="s">
        <v>34</v>
      </c>
      <c r="F186" s="18" t="s">
        <v>35</v>
      </c>
      <c r="G186" s="192"/>
      <c r="H186" s="285"/>
      <c r="I186" s="278"/>
      <c r="J186" s="282"/>
      <c r="K186" s="389">
        <f t="shared" si="2"/>
        <v>0</v>
      </c>
      <c r="L186" s="314"/>
      <c r="M186" s="287"/>
      <c r="N186" s="278"/>
      <c r="O186" s="278"/>
      <c r="P186" s="282"/>
      <c r="Q186" s="262"/>
      <c r="R186" s="297"/>
      <c r="S186" s="262"/>
      <c r="T186" s="262"/>
      <c r="U186" s="262"/>
      <c r="V186" s="282"/>
      <c r="W186" s="282"/>
      <c r="X186" s="277"/>
    </row>
    <row r="187" spans="1:24" x14ac:dyDescent="0.25">
      <c r="A187" s="14">
        <v>182</v>
      </c>
      <c r="B187" s="15" t="s">
        <v>117</v>
      </c>
      <c r="C187" s="16" t="s">
        <v>48</v>
      </c>
      <c r="D187" s="17">
        <v>2025</v>
      </c>
      <c r="E187" s="16" t="s">
        <v>36</v>
      </c>
      <c r="F187" s="18" t="s">
        <v>37</v>
      </c>
      <c r="G187" s="192"/>
      <c r="H187" s="285"/>
      <c r="I187" s="278"/>
      <c r="J187" s="282"/>
      <c r="K187" s="389">
        <f t="shared" si="2"/>
        <v>0</v>
      </c>
      <c r="L187" s="314"/>
      <c r="M187" s="287"/>
      <c r="N187" s="278"/>
      <c r="O187" s="278"/>
      <c r="P187" s="282"/>
      <c r="Q187" s="262"/>
      <c r="R187" s="297"/>
      <c r="S187" s="262"/>
      <c r="T187" s="262"/>
      <c r="U187" s="262"/>
      <c r="V187" s="282"/>
      <c r="W187" s="282"/>
      <c r="X187" s="277"/>
    </row>
    <row r="188" spans="1:24" x14ac:dyDescent="0.25">
      <c r="A188" s="14">
        <v>183</v>
      </c>
      <c r="B188" s="15" t="s">
        <v>117</v>
      </c>
      <c r="C188" s="16" t="s">
        <v>48</v>
      </c>
      <c r="D188" s="17">
        <v>2025</v>
      </c>
      <c r="E188" s="16" t="s">
        <v>38</v>
      </c>
      <c r="F188" s="18" t="s">
        <v>39</v>
      </c>
      <c r="G188" s="192"/>
      <c r="H188" s="285"/>
      <c r="I188" s="278"/>
      <c r="J188" s="282"/>
      <c r="K188" s="389">
        <f t="shared" si="2"/>
        <v>0</v>
      </c>
      <c r="L188" s="314"/>
      <c r="M188" s="287"/>
      <c r="N188" s="278"/>
      <c r="O188" s="278"/>
      <c r="P188" s="282"/>
      <c r="Q188" s="262"/>
      <c r="R188" s="297"/>
      <c r="S188" s="262"/>
      <c r="T188" s="262"/>
      <c r="U188" s="262"/>
      <c r="V188" s="282"/>
      <c r="W188" s="282"/>
      <c r="X188" s="277"/>
    </row>
    <row r="189" spans="1:24" x14ac:dyDescent="0.25">
      <c r="A189" s="14">
        <v>184</v>
      </c>
      <c r="B189" s="15" t="s">
        <v>117</v>
      </c>
      <c r="C189" s="16" t="s">
        <v>48</v>
      </c>
      <c r="D189" s="17">
        <v>2025</v>
      </c>
      <c r="E189" s="16" t="s">
        <v>40</v>
      </c>
      <c r="F189" s="18" t="s">
        <v>41</v>
      </c>
      <c r="G189" s="192"/>
      <c r="H189" s="285"/>
      <c r="I189" s="278"/>
      <c r="J189" s="282"/>
      <c r="K189" s="389">
        <f t="shared" si="2"/>
        <v>0</v>
      </c>
      <c r="L189" s="314"/>
      <c r="M189" s="287"/>
      <c r="N189" s="278"/>
      <c r="O189" s="278"/>
      <c r="P189" s="282"/>
      <c r="Q189" s="262"/>
      <c r="R189" s="297"/>
      <c r="S189" s="262"/>
      <c r="T189" s="262"/>
      <c r="U189" s="262"/>
      <c r="V189" s="282"/>
      <c r="W189" s="282"/>
      <c r="X189" s="277"/>
    </row>
    <row r="190" spans="1:24" x14ac:dyDescent="0.25">
      <c r="A190" s="14">
        <v>185</v>
      </c>
      <c r="B190" s="15" t="s">
        <v>117</v>
      </c>
      <c r="C190" s="16" t="s">
        <v>48</v>
      </c>
      <c r="D190" s="17">
        <v>2025</v>
      </c>
      <c r="E190" s="16" t="s">
        <v>42</v>
      </c>
      <c r="F190" s="18" t="s">
        <v>43</v>
      </c>
      <c r="G190" s="192"/>
      <c r="H190" s="285"/>
      <c r="I190" s="278"/>
      <c r="J190" s="282"/>
      <c r="K190" s="389">
        <f t="shared" si="2"/>
        <v>0</v>
      </c>
      <c r="L190" s="314"/>
      <c r="M190" s="287"/>
      <c r="N190" s="278"/>
      <c r="O190" s="278"/>
      <c r="P190" s="282"/>
      <c r="Q190" s="262"/>
      <c r="R190" s="297"/>
      <c r="S190" s="262"/>
      <c r="T190" s="262"/>
      <c r="U190" s="262"/>
      <c r="V190" s="282"/>
      <c r="W190" s="282"/>
      <c r="X190" s="277"/>
    </row>
    <row r="191" spans="1:24" x14ac:dyDescent="0.25">
      <c r="A191" s="14">
        <v>186</v>
      </c>
      <c r="B191" s="15" t="s">
        <v>117</v>
      </c>
      <c r="C191" s="16" t="s">
        <v>48</v>
      </c>
      <c r="D191" s="17">
        <v>2025</v>
      </c>
      <c r="E191" s="16" t="s">
        <v>44</v>
      </c>
      <c r="F191" s="18" t="s">
        <v>45</v>
      </c>
      <c r="G191" s="192"/>
      <c r="H191" s="285"/>
      <c r="I191" s="278"/>
      <c r="J191" s="282"/>
      <c r="K191" s="389">
        <f t="shared" si="2"/>
        <v>0</v>
      </c>
      <c r="L191" s="314"/>
      <c r="M191" s="287"/>
      <c r="N191" s="278"/>
      <c r="O191" s="278"/>
      <c r="P191" s="282"/>
      <c r="Q191" s="262"/>
      <c r="R191" s="297"/>
      <c r="S191" s="262"/>
      <c r="T191" s="262"/>
      <c r="U191" s="262"/>
      <c r="V191" s="282"/>
      <c r="W191" s="282"/>
      <c r="X191" s="277"/>
    </row>
    <row r="192" spans="1:24" x14ac:dyDescent="0.25">
      <c r="A192" s="14">
        <v>187</v>
      </c>
      <c r="B192" s="15" t="s">
        <v>117</v>
      </c>
      <c r="C192" s="16" t="s">
        <v>48</v>
      </c>
      <c r="D192" s="17">
        <v>2025</v>
      </c>
      <c r="E192" s="16" t="s">
        <v>46</v>
      </c>
      <c r="F192" s="18" t="s">
        <v>47</v>
      </c>
      <c r="G192" s="192"/>
      <c r="H192" s="285"/>
      <c r="I192" s="278"/>
      <c r="J192" s="282"/>
      <c r="K192" s="389">
        <f t="shared" si="2"/>
        <v>0</v>
      </c>
      <c r="L192" s="314"/>
      <c r="M192" s="287"/>
      <c r="N192" s="278"/>
      <c r="O192" s="278"/>
      <c r="P192" s="282"/>
      <c r="Q192" s="262"/>
      <c r="R192" s="297"/>
      <c r="S192" s="262"/>
      <c r="T192" s="262"/>
      <c r="U192" s="262"/>
      <c r="V192" s="282"/>
      <c r="W192" s="282"/>
      <c r="X192" s="277"/>
    </row>
    <row r="193" spans="1:24" x14ac:dyDescent="0.25">
      <c r="A193" s="14">
        <v>188</v>
      </c>
      <c r="B193" s="15" t="s">
        <v>117</v>
      </c>
      <c r="C193" s="16" t="s">
        <v>48</v>
      </c>
      <c r="D193" s="17">
        <v>2025</v>
      </c>
      <c r="E193" s="16" t="s">
        <v>125</v>
      </c>
      <c r="F193" s="18" t="s">
        <v>127</v>
      </c>
      <c r="G193" s="193"/>
      <c r="H193" s="285"/>
      <c r="I193" s="298"/>
      <c r="J193" s="299"/>
      <c r="K193" s="390">
        <f t="shared" si="2"/>
        <v>0</v>
      </c>
      <c r="L193" s="314"/>
      <c r="M193" s="287"/>
      <c r="N193" s="298"/>
      <c r="O193" s="298"/>
      <c r="P193" s="299"/>
      <c r="Q193" s="300"/>
      <c r="R193" s="301"/>
      <c r="S193" s="300"/>
      <c r="T193" s="300"/>
      <c r="U193" s="300"/>
      <c r="V193" s="299"/>
      <c r="W193" s="299"/>
      <c r="X193" s="302"/>
    </row>
    <row r="194" spans="1:24" x14ac:dyDescent="0.25">
      <c r="A194" s="14">
        <v>189</v>
      </c>
      <c r="B194" s="15" t="s">
        <v>117</v>
      </c>
      <c r="C194" s="16" t="s">
        <v>48</v>
      </c>
      <c r="D194" s="17">
        <v>2025</v>
      </c>
      <c r="E194" s="16" t="s">
        <v>125</v>
      </c>
      <c r="F194" s="18" t="s">
        <v>126</v>
      </c>
      <c r="G194" s="193"/>
      <c r="H194" s="285"/>
      <c r="I194" s="298"/>
      <c r="J194" s="299"/>
      <c r="K194" s="390">
        <f t="shared" si="2"/>
        <v>0</v>
      </c>
      <c r="L194" s="314"/>
      <c r="M194" s="287"/>
      <c r="N194" s="298"/>
      <c r="O194" s="298"/>
      <c r="P194" s="299"/>
      <c r="Q194" s="300"/>
      <c r="R194" s="301"/>
      <c r="S194" s="300"/>
      <c r="T194" s="300"/>
      <c r="U194" s="300"/>
      <c r="V194" s="299"/>
      <c r="W194" s="299"/>
      <c r="X194" s="302"/>
    </row>
    <row r="195" spans="1:24" x14ac:dyDescent="0.25">
      <c r="A195" s="14">
        <v>190</v>
      </c>
      <c r="B195" s="27" t="s">
        <v>117</v>
      </c>
      <c r="C195" s="28" t="s">
        <v>48</v>
      </c>
      <c r="D195" s="29">
        <v>2025</v>
      </c>
      <c r="E195" s="28" t="s">
        <v>125</v>
      </c>
      <c r="F195" s="19" t="s">
        <v>124</v>
      </c>
      <c r="G195" s="193"/>
      <c r="H195" s="285"/>
      <c r="I195" s="298"/>
      <c r="J195" s="299"/>
      <c r="K195" s="390">
        <f t="shared" si="2"/>
        <v>0</v>
      </c>
      <c r="L195" s="197"/>
      <c r="M195" s="287"/>
      <c r="N195" s="199"/>
      <c r="O195" s="199"/>
      <c r="P195" s="200"/>
      <c r="Q195" s="201"/>
      <c r="R195" s="202"/>
      <c r="S195" s="201"/>
      <c r="T195" s="201"/>
      <c r="U195" s="201"/>
      <c r="V195" s="200"/>
      <c r="W195" s="200"/>
      <c r="X195" s="203"/>
    </row>
    <row r="196" spans="1:24" ht="15.75" thickBot="1" x14ac:dyDescent="0.3">
      <c r="A196" s="14">
        <v>191</v>
      </c>
      <c r="B196" s="61" t="s">
        <v>117</v>
      </c>
      <c r="C196" s="62" t="s">
        <v>48</v>
      </c>
      <c r="D196" s="63">
        <v>2025</v>
      </c>
      <c r="E196" s="64" t="s">
        <v>125</v>
      </c>
      <c r="F196" s="65" t="s">
        <v>132</v>
      </c>
      <c r="G196" s="194"/>
      <c r="H196" s="271"/>
      <c r="I196" s="312"/>
      <c r="J196" s="313"/>
      <c r="K196" s="391">
        <f t="shared" si="2"/>
        <v>0</v>
      </c>
      <c r="L196" s="198"/>
      <c r="M196" s="272"/>
      <c r="N196" s="204"/>
      <c r="O196" s="204"/>
      <c r="P196" s="205"/>
      <c r="Q196" s="206"/>
      <c r="R196" s="207"/>
      <c r="S196" s="206"/>
      <c r="T196" s="206"/>
      <c r="U196" s="206"/>
      <c r="V196" s="205"/>
      <c r="W196" s="205"/>
      <c r="X196" s="208"/>
    </row>
    <row r="197" spans="1:24" x14ac:dyDescent="0.25">
      <c r="A197" s="14">
        <v>192</v>
      </c>
      <c r="B197" s="49" t="s">
        <v>117</v>
      </c>
      <c r="C197" s="50" t="s">
        <v>48</v>
      </c>
      <c r="D197" s="51">
        <v>2035</v>
      </c>
      <c r="E197" s="75" t="s">
        <v>125</v>
      </c>
      <c r="F197" s="76" t="s">
        <v>141</v>
      </c>
      <c r="G197" s="191"/>
      <c r="H197" s="311"/>
      <c r="I197" s="181">
        <f>SUM(I198,I201,I204,I227,I228)</f>
        <v>0</v>
      </c>
      <c r="J197" s="181">
        <f>SUM(J198,J201,J204,J227,J228)</f>
        <v>0</v>
      </c>
      <c r="K197" s="388">
        <f t="shared" si="2"/>
        <v>0</v>
      </c>
      <c r="L197" s="191"/>
      <c r="M197" s="181">
        <f>SUM(M198,M201,M204,M227,M228)</f>
        <v>0</v>
      </c>
      <c r="N197" s="181">
        <f>SUM(N198,N201,N204)</f>
        <v>0</v>
      </c>
      <c r="O197" s="181">
        <f>SUM(O198,O201,O204)</f>
        <v>0</v>
      </c>
      <c r="P197" s="181">
        <f>SUM(P198,P201,P204)</f>
        <v>0</v>
      </c>
      <c r="Q197" s="224"/>
      <c r="R197" s="225"/>
      <c r="S197" s="224"/>
      <c r="T197" s="224"/>
      <c r="U197" s="224"/>
      <c r="V197" s="181">
        <f>SUM(V198,V201,V204)</f>
        <v>0</v>
      </c>
      <c r="W197" s="181">
        <f>SUM(W198,W201,W204,W227,W228)</f>
        <v>0</v>
      </c>
      <c r="X197" s="189">
        <f>SUM(X198,X201,X204,X227,X228)</f>
        <v>0</v>
      </c>
    </row>
    <row r="198" spans="1:24" x14ac:dyDescent="0.25">
      <c r="A198" s="14">
        <v>193</v>
      </c>
      <c r="B198" s="27" t="s">
        <v>117</v>
      </c>
      <c r="C198" s="28" t="s">
        <v>48</v>
      </c>
      <c r="D198" s="29">
        <v>2035</v>
      </c>
      <c r="E198" s="28" t="s">
        <v>125</v>
      </c>
      <c r="F198" s="19" t="s">
        <v>123</v>
      </c>
      <c r="G198" s="192"/>
      <c r="H198" s="285"/>
      <c r="I198" s="185">
        <f>SUM(I199:I200)</f>
        <v>0</v>
      </c>
      <c r="J198" s="185">
        <f>SUM(J199:J200)</f>
        <v>0</v>
      </c>
      <c r="K198" s="389">
        <f t="shared" si="2"/>
        <v>0</v>
      </c>
      <c r="L198" s="192"/>
      <c r="M198" s="314"/>
      <c r="N198" s="185">
        <f>SUM(N199:N200)</f>
        <v>0</v>
      </c>
      <c r="O198" s="185">
        <f>SUM(O199:O200)</f>
        <v>0</v>
      </c>
      <c r="P198" s="185">
        <f>SUM(P199:P200)</f>
        <v>0</v>
      </c>
      <c r="Q198" s="328">
        <f>IF($K198=0,0,SUMPRODUCT($K199:$K200,Q199:Q200)/SUM($K199:$K200))</f>
        <v>0</v>
      </c>
      <c r="R198" s="328">
        <f>IF($K198=0,0,SUMPRODUCT($K199:$K200,R199:R200)/SUM($K199:$K200))</f>
        <v>0</v>
      </c>
      <c r="S198" s="328">
        <f>IF($K198=0,0,SUMPRODUCT($K199:$K200,S199:S200)/SUM($K199:$K200))</f>
        <v>0</v>
      </c>
      <c r="T198" s="328">
        <f>IF($K198=0,0,SUMPRODUCT($K199:$K200,T199:T200)/SUM($K199:$K200))</f>
        <v>0</v>
      </c>
      <c r="U198" s="328">
        <f>IF($K198=0,0,SUMPRODUCT($K199:$K200,U199:U200)/SUM($K199:$K200))</f>
        <v>0</v>
      </c>
      <c r="V198" s="185">
        <f>SUM(V199:V200)</f>
        <v>0</v>
      </c>
      <c r="W198" s="185">
        <f>SUM(W199:W200)</f>
        <v>0</v>
      </c>
      <c r="X198" s="160">
        <f>SUM(X199:X200)</f>
        <v>0</v>
      </c>
    </row>
    <row r="199" spans="1:24" x14ac:dyDescent="0.25">
      <c r="A199" s="14">
        <v>194</v>
      </c>
      <c r="B199" s="15" t="s">
        <v>117</v>
      </c>
      <c r="C199" s="16" t="s">
        <v>48</v>
      </c>
      <c r="D199" s="17">
        <v>2035</v>
      </c>
      <c r="E199" s="28" t="s">
        <v>125</v>
      </c>
      <c r="F199" s="18" t="s">
        <v>121</v>
      </c>
      <c r="G199" s="192"/>
      <c r="H199" s="285"/>
      <c r="I199" s="278"/>
      <c r="J199" s="282"/>
      <c r="K199" s="389">
        <f t="shared" ref="K199:K260" si="3">SUM(I199:J199)</f>
        <v>0</v>
      </c>
      <c r="L199" s="197"/>
      <c r="M199" s="196"/>
      <c r="N199" s="278"/>
      <c r="O199" s="278"/>
      <c r="P199" s="282"/>
      <c r="Q199" s="262"/>
      <c r="R199" s="262"/>
      <c r="S199" s="262"/>
      <c r="T199" s="262"/>
      <c r="U199" s="262"/>
      <c r="V199" s="282"/>
      <c r="W199" s="282"/>
      <c r="X199" s="277"/>
    </row>
    <row r="200" spans="1:24" x14ac:dyDescent="0.25">
      <c r="A200" s="14">
        <v>195</v>
      </c>
      <c r="B200" s="15" t="s">
        <v>117</v>
      </c>
      <c r="C200" s="16" t="s">
        <v>48</v>
      </c>
      <c r="D200" s="17">
        <v>2035</v>
      </c>
      <c r="E200" s="28" t="s">
        <v>125</v>
      </c>
      <c r="F200" s="18" t="s">
        <v>122</v>
      </c>
      <c r="G200" s="192"/>
      <c r="H200" s="285"/>
      <c r="I200" s="278"/>
      <c r="J200" s="282"/>
      <c r="K200" s="389">
        <f t="shared" si="3"/>
        <v>0</v>
      </c>
      <c r="L200" s="197"/>
      <c r="M200" s="196"/>
      <c r="N200" s="278"/>
      <c r="O200" s="278"/>
      <c r="P200" s="282"/>
      <c r="Q200" s="262"/>
      <c r="R200" s="262"/>
      <c r="S200" s="262"/>
      <c r="T200" s="262"/>
      <c r="U200" s="262"/>
      <c r="V200" s="282"/>
      <c r="W200" s="282"/>
      <c r="X200" s="277"/>
    </row>
    <row r="201" spans="1:24" x14ac:dyDescent="0.25">
      <c r="A201" s="14">
        <v>196</v>
      </c>
      <c r="B201" s="27" t="s">
        <v>117</v>
      </c>
      <c r="C201" s="28" t="s">
        <v>48</v>
      </c>
      <c r="D201" s="29">
        <v>2035</v>
      </c>
      <c r="E201" s="16" t="s">
        <v>125</v>
      </c>
      <c r="F201" s="138" t="s">
        <v>222</v>
      </c>
      <c r="G201" s="192"/>
      <c r="H201" s="285"/>
      <c r="I201" s="185">
        <f>SUM(I202:I203)</f>
        <v>0</v>
      </c>
      <c r="J201" s="185">
        <f>SUM(J202:J203)</f>
        <v>0</v>
      </c>
      <c r="K201" s="389">
        <f t="shared" si="3"/>
        <v>0</v>
      </c>
      <c r="L201" s="192"/>
      <c r="M201" s="314"/>
      <c r="N201" s="185">
        <f>SUM(N202:N203)</f>
        <v>0</v>
      </c>
      <c r="O201" s="185">
        <f>SUM(O202:O203)</f>
        <v>0</v>
      </c>
      <c r="P201" s="185">
        <f>SUM(P202:P203)</f>
        <v>0</v>
      </c>
      <c r="Q201" s="328">
        <f>IF($K201=0,0,SUMPRODUCT($K202:$K203,Q202:Q203)/SUM($K202:$K203))</f>
        <v>0</v>
      </c>
      <c r="R201" s="328">
        <f>IF($K201=0,0,SUMPRODUCT($K202:$K203,R202:R203)/SUM($K202:$K203))</f>
        <v>0</v>
      </c>
      <c r="S201" s="328">
        <f>IF($K201=0,0,SUMPRODUCT($K202:$K203,S202:S203)/SUM($K202:$K203))</f>
        <v>0</v>
      </c>
      <c r="T201" s="328">
        <f>IF($K201=0,0,SUMPRODUCT($K202:$K203,T202:T203)/SUM($K202:$K203))</f>
        <v>0</v>
      </c>
      <c r="U201" s="328">
        <f>IF($K201=0,0,SUMPRODUCT($K202:$K203,U202:U203)/SUM($K202:$K203))</f>
        <v>0</v>
      </c>
      <c r="V201" s="185">
        <f>SUM(V202:V203)</f>
        <v>0</v>
      </c>
      <c r="W201" s="185">
        <f>SUM(W202:W203)</f>
        <v>0</v>
      </c>
      <c r="X201" s="160">
        <f>SUM(X202:X203)</f>
        <v>0</v>
      </c>
    </row>
    <row r="202" spans="1:24" x14ac:dyDescent="0.25">
      <c r="A202" s="14">
        <v>197</v>
      </c>
      <c r="B202" s="15" t="s">
        <v>117</v>
      </c>
      <c r="C202" s="16" t="s">
        <v>48</v>
      </c>
      <c r="D202" s="17">
        <v>2035</v>
      </c>
      <c r="E202" s="16" t="s">
        <v>125</v>
      </c>
      <c r="F202" s="18" t="s">
        <v>223</v>
      </c>
      <c r="G202" s="192"/>
      <c r="H202" s="285"/>
      <c r="I202" s="278"/>
      <c r="J202" s="282"/>
      <c r="K202" s="389">
        <f t="shared" si="3"/>
        <v>0</v>
      </c>
      <c r="L202" s="197"/>
      <c r="M202" s="196"/>
      <c r="N202" s="278"/>
      <c r="O202" s="278"/>
      <c r="P202" s="282"/>
      <c r="Q202" s="262"/>
      <c r="R202" s="262"/>
      <c r="S202" s="262"/>
      <c r="T202" s="262"/>
      <c r="U202" s="262"/>
      <c r="V202" s="282"/>
      <c r="W202" s="282"/>
      <c r="X202" s="277"/>
    </row>
    <row r="203" spans="1:24" x14ac:dyDescent="0.25">
      <c r="A203" s="14">
        <v>198</v>
      </c>
      <c r="B203" s="15" t="s">
        <v>117</v>
      </c>
      <c r="C203" s="16" t="s">
        <v>48</v>
      </c>
      <c r="D203" s="17">
        <v>2035</v>
      </c>
      <c r="E203" s="16" t="s">
        <v>125</v>
      </c>
      <c r="F203" s="18" t="s">
        <v>108</v>
      </c>
      <c r="G203" s="192"/>
      <c r="H203" s="285"/>
      <c r="I203" s="278"/>
      <c r="J203" s="282"/>
      <c r="K203" s="389">
        <f t="shared" si="3"/>
        <v>0</v>
      </c>
      <c r="L203" s="197"/>
      <c r="M203" s="196"/>
      <c r="N203" s="278"/>
      <c r="O203" s="278"/>
      <c r="P203" s="282"/>
      <c r="Q203" s="262"/>
      <c r="R203" s="262"/>
      <c r="S203" s="262"/>
      <c r="T203" s="262"/>
      <c r="U203" s="262"/>
      <c r="V203" s="282"/>
      <c r="W203" s="282"/>
      <c r="X203" s="277"/>
    </row>
    <row r="204" spans="1:24" x14ac:dyDescent="0.25">
      <c r="A204" s="14">
        <v>199</v>
      </c>
      <c r="B204" s="27" t="s">
        <v>117</v>
      </c>
      <c r="C204" s="28" t="s">
        <v>48</v>
      </c>
      <c r="D204" s="29">
        <v>2035</v>
      </c>
      <c r="E204" s="28" t="s">
        <v>125</v>
      </c>
      <c r="F204" s="19" t="s">
        <v>107</v>
      </c>
      <c r="G204" s="192"/>
      <c r="H204" s="285"/>
      <c r="I204" s="185">
        <f>SUM(I205:I226)</f>
        <v>0</v>
      </c>
      <c r="J204" s="185">
        <f>SUM(J205:J226)</f>
        <v>0</v>
      </c>
      <c r="K204" s="389">
        <f t="shared" si="3"/>
        <v>0</v>
      </c>
      <c r="L204" s="185">
        <v>0</v>
      </c>
      <c r="M204" s="185">
        <f>SUM(M205:M226)</f>
        <v>0</v>
      </c>
      <c r="N204" s="185">
        <f>SUM(N205:N226)</f>
        <v>0</v>
      </c>
      <c r="O204" s="185">
        <f>SUM(O205:O226)</f>
        <v>0</v>
      </c>
      <c r="P204" s="185">
        <f>SUM(P205:P226)</f>
        <v>0</v>
      </c>
      <c r="Q204" s="328">
        <f>IF($K204=0,0,SUMPRODUCT($K205:$K226,Q205:Q226)/SUM($K205:$K226))</f>
        <v>0</v>
      </c>
      <c r="R204" s="328">
        <f>IF($K204=0,0,SUMPRODUCT($K205:$K226,R205:R226)/SUM($K205:$K226))</f>
        <v>0</v>
      </c>
      <c r="S204" s="328">
        <f>IF($K204=0,0,SUMPRODUCT($K205:$K226,S205:S226)/SUM($K205:$K226))</f>
        <v>0</v>
      </c>
      <c r="T204" s="328">
        <f>IF($K204=0,0,SUMPRODUCT($K205:$K226,T205:T226)/SUM($K205:$K226))</f>
        <v>0</v>
      </c>
      <c r="U204" s="328">
        <f>IF($K204=0,0,SUMPRODUCT($K205:$K226,U205:U226)/SUM($K205:$K226))</f>
        <v>0</v>
      </c>
      <c r="V204" s="185">
        <f>SUM(V205:V226)</f>
        <v>0</v>
      </c>
      <c r="W204" s="185">
        <f>SUM(W205:W226)</f>
        <v>0</v>
      </c>
      <c r="X204" s="160">
        <f>SUM(X205:X226)</f>
        <v>0</v>
      </c>
    </row>
    <row r="205" spans="1:24" x14ac:dyDescent="0.25">
      <c r="A205" s="14">
        <v>200</v>
      </c>
      <c r="B205" s="15" t="s">
        <v>117</v>
      </c>
      <c r="C205" s="16" t="s">
        <v>48</v>
      </c>
      <c r="D205" s="17">
        <v>2035</v>
      </c>
      <c r="E205" s="16" t="s">
        <v>8</v>
      </c>
      <c r="F205" s="18" t="s">
        <v>9</v>
      </c>
      <c r="G205" s="192"/>
      <c r="H205" s="285"/>
      <c r="I205" s="278"/>
      <c r="J205" s="282"/>
      <c r="K205" s="389">
        <f t="shared" si="3"/>
        <v>0</v>
      </c>
      <c r="L205" s="314"/>
      <c r="M205" s="287"/>
      <c r="N205" s="278"/>
      <c r="O205" s="278"/>
      <c r="P205" s="282"/>
      <c r="Q205" s="262"/>
      <c r="R205" s="297"/>
      <c r="S205" s="262"/>
      <c r="T205" s="262"/>
      <c r="U205" s="262"/>
      <c r="V205" s="282"/>
      <c r="W205" s="282"/>
      <c r="X205" s="277"/>
    </row>
    <row r="206" spans="1:24" x14ac:dyDescent="0.25">
      <c r="A206" s="14">
        <v>201</v>
      </c>
      <c r="B206" s="15" t="s">
        <v>117</v>
      </c>
      <c r="C206" s="16" t="s">
        <v>48</v>
      </c>
      <c r="D206" s="17">
        <v>2035</v>
      </c>
      <c r="E206" s="16" t="s">
        <v>10</v>
      </c>
      <c r="F206" s="18" t="s">
        <v>11</v>
      </c>
      <c r="G206" s="192"/>
      <c r="H206" s="285"/>
      <c r="I206" s="278"/>
      <c r="J206" s="282"/>
      <c r="K206" s="389">
        <f t="shared" si="3"/>
        <v>0</v>
      </c>
      <c r="L206" s="314"/>
      <c r="M206" s="287"/>
      <c r="N206" s="278"/>
      <c r="O206" s="278"/>
      <c r="P206" s="282"/>
      <c r="Q206" s="262"/>
      <c r="R206" s="297"/>
      <c r="S206" s="262"/>
      <c r="T206" s="262"/>
      <c r="U206" s="262"/>
      <c r="V206" s="282"/>
      <c r="W206" s="282"/>
      <c r="X206" s="277"/>
    </row>
    <row r="207" spans="1:24" x14ac:dyDescent="0.25">
      <c r="A207" s="14">
        <v>202</v>
      </c>
      <c r="B207" s="15" t="s">
        <v>117</v>
      </c>
      <c r="C207" s="16" t="s">
        <v>48</v>
      </c>
      <c r="D207" s="17">
        <v>2035</v>
      </c>
      <c r="E207" s="16" t="s">
        <v>12</v>
      </c>
      <c r="F207" s="18" t="s">
        <v>13</v>
      </c>
      <c r="G207" s="192"/>
      <c r="H207" s="285"/>
      <c r="I207" s="278"/>
      <c r="J207" s="282"/>
      <c r="K207" s="389">
        <f t="shared" si="3"/>
        <v>0</v>
      </c>
      <c r="L207" s="314"/>
      <c r="M207" s="287"/>
      <c r="N207" s="278"/>
      <c r="O207" s="278"/>
      <c r="P207" s="282"/>
      <c r="Q207" s="262"/>
      <c r="R207" s="297"/>
      <c r="S207" s="262"/>
      <c r="T207" s="262"/>
      <c r="U207" s="262"/>
      <c r="V207" s="282"/>
      <c r="W207" s="282"/>
      <c r="X207" s="277"/>
    </row>
    <row r="208" spans="1:24" x14ac:dyDescent="0.25">
      <c r="A208" s="14">
        <v>203</v>
      </c>
      <c r="B208" s="15" t="s">
        <v>117</v>
      </c>
      <c r="C208" s="16" t="s">
        <v>48</v>
      </c>
      <c r="D208" s="17">
        <v>2035</v>
      </c>
      <c r="E208" s="16" t="s">
        <v>14</v>
      </c>
      <c r="F208" s="18" t="s">
        <v>15</v>
      </c>
      <c r="G208" s="192"/>
      <c r="H208" s="285"/>
      <c r="I208" s="278"/>
      <c r="J208" s="282"/>
      <c r="K208" s="389">
        <f t="shared" si="3"/>
        <v>0</v>
      </c>
      <c r="L208" s="314"/>
      <c r="M208" s="287"/>
      <c r="N208" s="278"/>
      <c r="O208" s="278"/>
      <c r="P208" s="282"/>
      <c r="Q208" s="262"/>
      <c r="R208" s="297"/>
      <c r="S208" s="262"/>
      <c r="T208" s="262"/>
      <c r="U208" s="262"/>
      <c r="V208" s="282"/>
      <c r="W208" s="282"/>
      <c r="X208" s="277"/>
    </row>
    <row r="209" spans="1:24" x14ac:dyDescent="0.25">
      <c r="A209" s="14">
        <v>204</v>
      </c>
      <c r="B209" s="15" t="s">
        <v>117</v>
      </c>
      <c r="C209" s="16" t="s">
        <v>48</v>
      </c>
      <c r="D209" s="17">
        <v>2035</v>
      </c>
      <c r="E209" s="16" t="s">
        <v>16</v>
      </c>
      <c r="F209" s="18" t="s">
        <v>17</v>
      </c>
      <c r="G209" s="192"/>
      <c r="H209" s="285"/>
      <c r="I209" s="278"/>
      <c r="J209" s="282"/>
      <c r="K209" s="389">
        <f t="shared" si="3"/>
        <v>0</v>
      </c>
      <c r="L209" s="314"/>
      <c r="M209" s="287"/>
      <c r="N209" s="278"/>
      <c r="O209" s="278"/>
      <c r="P209" s="282"/>
      <c r="Q209" s="262"/>
      <c r="R209" s="297"/>
      <c r="S209" s="262"/>
      <c r="T209" s="262"/>
      <c r="U209" s="262"/>
      <c r="V209" s="282"/>
      <c r="W209" s="282"/>
      <c r="X209" s="277"/>
    </row>
    <row r="210" spans="1:24" x14ac:dyDescent="0.25">
      <c r="A210" s="14">
        <v>205</v>
      </c>
      <c r="B210" s="15" t="s">
        <v>117</v>
      </c>
      <c r="C210" s="16" t="s">
        <v>48</v>
      </c>
      <c r="D210" s="17">
        <v>2035</v>
      </c>
      <c r="E210" s="16" t="s">
        <v>18</v>
      </c>
      <c r="F210" s="18" t="s">
        <v>19</v>
      </c>
      <c r="G210" s="192"/>
      <c r="H210" s="285"/>
      <c r="I210" s="278"/>
      <c r="J210" s="282"/>
      <c r="K210" s="389">
        <f t="shared" si="3"/>
        <v>0</v>
      </c>
      <c r="L210" s="314"/>
      <c r="M210" s="287"/>
      <c r="N210" s="278"/>
      <c r="O210" s="278"/>
      <c r="P210" s="282"/>
      <c r="Q210" s="262"/>
      <c r="R210" s="297"/>
      <c r="S210" s="262"/>
      <c r="T210" s="262"/>
      <c r="U210" s="262"/>
      <c r="V210" s="282"/>
      <c r="W210" s="282"/>
      <c r="X210" s="277"/>
    </row>
    <row r="211" spans="1:24" x14ac:dyDescent="0.25">
      <c r="A211" s="14">
        <v>206</v>
      </c>
      <c r="B211" s="15" t="s">
        <v>117</v>
      </c>
      <c r="C211" s="16" t="s">
        <v>48</v>
      </c>
      <c r="D211" s="17">
        <v>2035</v>
      </c>
      <c r="E211" s="16" t="s">
        <v>20</v>
      </c>
      <c r="F211" s="18" t="s">
        <v>21</v>
      </c>
      <c r="G211" s="192"/>
      <c r="H211" s="285"/>
      <c r="I211" s="278"/>
      <c r="J211" s="282"/>
      <c r="K211" s="389">
        <f t="shared" si="3"/>
        <v>0</v>
      </c>
      <c r="L211" s="314"/>
      <c r="M211" s="287"/>
      <c r="N211" s="278"/>
      <c r="O211" s="278"/>
      <c r="P211" s="282"/>
      <c r="Q211" s="262"/>
      <c r="R211" s="297"/>
      <c r="S211" s="262"/>
      <c r="T211" s="262"/>
      <c r="U211" s="262"/>
      <c r="V211" s="282"/>
      <c r="W211" s="282"/>
      <c r="X211" s="277"/>
    </row>
    <row r="212" spans="1:24" x14ac:dyDescent="0.25">
      <c r="A212" s="14">
        <v>207</v>
      </c>
      <c r="B212" s="15" t="s">
        <v>117</v>
      </c>
      <c r="C212" s="16" t="s">
        <v>48</v>
      </c>
      <c r="D212" s="17">
        <v>2035</v>
      </c>
      <c r="E212" s="16" t="s">
        <v>22</v>
      </c>
      <c r="F212" s="18" t="s">
        <v>23</v>
      </c>
      <c r="G212" s="192"/>
      <c r="H212" s="285"/>
      <c r="I212" s="278"/>
      <c r="J212" s="282"/>
      <c r="K212" s="389">
        <f t="shared" si="3"/>
        <v>0</v>
      </c>
      <c r="L212" s="314"/>
      <c r="M212" s="287"/>
      <c r="N212" s="278"/>
      <c r="O212" s="278"/>
      <c r="P212" s="282"/>
      <c r="Q212" s="262"/>
      <c r="R212" s="297"/>
      <c r="S212" s="262"/>
      <c r="T212" s="262"/>
      <c r="U212" s="262"/>
      <c r="V212" s="282"/>
      <c r="W212" s="282"/>
      <c r="X212" s="277"/>
    </row>
    <row r="213" spans="1:24" x14ac:dyDescent="0.25">
      <c r="A213" s="14">
        <v>208</v>
      </c>
      <c r="B213" s="15" t="s">
        <v>117</v>
      </c>
      <c r="C213" s="16" t="s">
        <v>48</v>
      </c>
      <c r="D213" s="17">
        <v>2035</v>
      </c>
      <c r="E213" s="16" t="s">
        <v>24</v>
      </c>
      <c r="F213" s="18" t="s">
        <v>25</v>
      </c>
      <c r="G213" s="192"/>
      <c r="H213" s="285"/>
      <c r="I213" s="278"/>
      <c r="J213" s="282"/>
      <c r="K213" s="389">
        <f t="shared" si="3"/>
        <v>0</v>
      </c>
      <c r="L213" s="314"/>
      <c r="M213" s="287"/>
      <c r="N213" s="278"/>
      <c r="O213" s="278"/>
      <c r="P213" s="282"/>
      <c r="Q213" s="262"/>
      <c r="R213" s="297"/>
      <c r="S213" s="262"/>
      <c r="T213" s="262"/>
      <c r="U213" s="262"/>
      <c r="V213" s="282"/>
      <c r="W213" s="282"/>
      <c r="X213" s="277"/>
    </row>
    <row r="214" spans="1:24" x14ac:dyDescent="0.25">
      <c r="A214" s="14">
        <v>209</v>
      </c>
      <c r="B214" s="15" t="s">
        <v>117</v>
      </c>
      <c r="C214" s="16" t="s">
        <v>48</v>
      </c>
      <c r="D214" s="17">
        <v>2035</v>
      </c>
      <c r="E214" s="16" t="s">
        <v>26</v>
      </c>
      <c r="F214" s="18" t="s">
        <v>27</v>
      </c>
      <c r="G214" s="192"/>
      <c r="H214" s="285"/>
      <c r="I214" s="278"/>
      <c r="J214" s="282"/>
      <c r="K214" s="389">
        <f t="shared" si="3"/>
        <v>0</v>
      </c>
      <c r="L214" s="314"/>
      <c r="M214" s="287"/>
      <c r="N214" s="278"/>
      <c r="O214" s="278"/>
      <c r="P214" s="282"/>
      <c r="Q214" s="262"/>
      <c r="R214" s="297"/>
      <c r="S214" s="262"/>
      <c r="T214" s="262"/>
      <c r="U214" s="262"/>
      <c r="V214" s="282"/>
      <c r="W214" s="282"/>
      <c r="X214" s="277"/>
    </row>
    <row r="215" spans="1:24" x14ac:dyDescent="0.25">
      <c r="A215" s="14">
        <v>210</v>
      </c>
      <c r="B215" s="15" t="s">
        <v>117</v>
      </c>
      <c r="C215" s="16" t="s">
        <v>48</v>
      </c>
      <c r="D215" s="17">
        <v>2035</v>
      </c>
      <c r="E215" s="16" t="s">
        <v>28</v>
      </c>
      <c r="F215" s="18" t="s">
        <v>29</v>
      </c>
      <c r="G215" s="192"/>
      <c r="H215" s="285"/>
      <c r="I215" s="278"/>
      <c r="J215" s="282"/>
      <c r="K215" s="389">
        <f t="shared" si="3"/>
        <v>0</v>
      </c>
      <c r="L215" s="314"/>
      <c r="M215" s="287"/>
      <c r="N215" s="278"/>
      <c r="O215" s="278"/>
      <c r="P215" s="282"/>
      <c r="Q215" s="262"/>
      <c r="R215" s="297"/>
      <c r="S215" s="262"/>
      <c r="T215" s="262"/>
      <c r="U215" s="262"/>
      <c r="V215" s="282"/>
      <c r="W215" s="282"/>
      <c r="X215" s="277"/>
    </row>
    <row r="216" spans="1:24" x14ac:dyDescent="0.25">
      <c r="A216" s="14">
        <v>211</v>
      </c>
      <c r="B216" s="15" t="s">
        <v>117</v>
      </c>
      <c r="C216" s="16" t="s">
        <v>48</v>
      </c>
      <c r="D216" s="17">
        <v>2035</v>
      </c>
      <c r="E216" s="16" t="s">
        <v>30</v>
      </c>
      <c r="F216" s="18" t="s">
        <v>31</v>
      </c>
      <c r="G216" s="192"/>
      <c r="H216" s="285"/>
      <c r="I216" s="278"/>
      <c r="J216" s="282"/>
      <c r="K216" s="389">
        <f t="shared" si="3"/>
        <v>0</v>
      </c>
      <c r="L216" s="314"/>
      <c r="M216" s="287"/>
      <c r="N216" s="278"/>
      <c r="O216" s="278"/>
      <c r="P216" s="282"/>
      <c r="Q216" s="262"/>
      <c r="R216" s="297"/>
      <c r="S216" s="262"/>
      <c r="T216" s="262"/>
      <c r="U216" s="262"/>
      <c r="V216" s="282"/>
      <c r="W216" s="282"/>
      <c r="X216" s="277"/>
    </row>
    <row r="217" spans="1:24" x14ac:dyDescent="0.25">
      <c r="A217" s="14">
        <v>212</v>
      </c>
      <c r="B217" s="15" t="s">
        <v>117</v>
      </c>
      <c r="C217" s="16" t="s">
        <v>48</v>
      </c>
      <c r="D217" s="17">
        <v>2035</v>
      </c>
      <c r="E217" s="16" t="s">
        <v>32</v>
      </c>
      <c r="F217" s="18" t="s">
        <v>33</v>
      </c>
      <c r="G217" s="192"/>
      <c r="H217" s="285"/>
      <c r="I217" s="278"/>
      <c r="J217" s="282"/>
      <c r="K217" s="389">
        <f t="shared" si="3"/>
        <v>0</v>
      </c>
      <c r="L217" s="314"/>
      <c r="M217" s="287"/>
      <c r="N217" s="278"/>
      <c r="O217" s="278"/>
      <c r="P217" s="282"/>
      <c r="Q217" s="262"/>
      <c r="R217" s="297"/>
      <c r="S217" s="262"/>
      <c r="T217" s="262"/>
      <c r="U217" s="262"/>
      <c r="V217" s="282"/>
      <c r="W217" s="282"/>
      <c r="X217" s="277"/>
    </row>
    <row r="218" spans="1:24" x14ac:dyDescent="0.25">
      <c r="A218" s="14">
        <v>213</v>
      </c>
      <c r="B218" s="15" t="s">
        <v>117</v>
      </c>
      <c r="C218" s="16" t="s">
        <v>48</v>
      </c>
      <c r="D218" s="17">
        <v>2035</v>
      </c>
      <c r="E218" s="16" t="s">
        <v>34</v>
      </c>
      <c r="F218" s="18" t="s">
        <v>35</v>
      </c>
      <c r="G218" s="192"/>
      <c r="H218" s="285"/>
      <c r="I218" s="278"/>
      <c r="J218" s="282"/>
      <c r="K218" s="389">
        <f t="shared" si="3"/>
        <v>0</v>
      </c>
      <c r="L218" s="314"/>
      <c r="M218" s="287"/>
      <c r="N218" s="278"/>
      <c r="O218" s="278"/>
      <c r="P218" s="282"/>
      <c r="Q218" s="262"/>
      <c r="R218" s="297"/>
      <c r="S218" s="262"/>
      <c r="T218" s="262"/>
      <c r="U218" s="262"/>
      <c r="V218" s="282"/>
      <c r="W218" s="282"/>
      <c r="X218" s="277"/>
    </row>
    <row r="219" spans="1:24" x14ac:dyDescent="0.25">
      <c r="A219" s="14">
        <v>214</v>
      </c>
      <c r="B219" s="15" t="s">
        <v>117</v>
      </c>
      <c r="C219" s="16" t="s">
        <v>48</v>
      </c>
      <c r="D219" s="17">
        <v>2035</v>
      </c>
      <c r="E219" s="16" t="s">
        <v>36</v>
      </c>
      <c r="F219" s="18" t="s">
        <v>37</v>
      </c>
      <c r="G219" s="192"/>
      <c r="H219" s="285"/>
      <c r="I219" s="278"/>
      <c r="J219" s="282"/>
      <c r="K219" s="389">
        <f t="shared" si="3"/>
        <v>0</v>
      </c>
      <c r="L219" s="314"/>
      <c r="M219" s="287"/>
      <c r="N219" s="278"/>
      <c r="O219" s="278"/>
      <c r="P219" s="282"/>
      <c r="Q219" s="262"/>
      <c r="R219" s="297"/>
      <c r="S219" s="262"/>
      <c r="T219" s="262"/>
      <c r="U219" s="262"/>
      <c r="V219" s="282"/>
      <c r="W219" s="282"/>
      <c r="X219" s="277"/>
    </row>
    <row r="220" spans="1:24" x14ac:dyDescent="0.25">
      <c r="A220" s="14">
        <v>215</v>
      </c>
      <c r="B220" s="15" t="s">
        <v>117</v>
      </c>
      <c r="C220" s="16" t="s">
        <v>48</v>
      </c>
      <c r="D220" s="17">
        <v>2035</v>
      </c>
      <c r="E220" s="16" t="s">
        <v>38</v>
      </c>
      <c r="F220" s="18" t="s">
        <v>39</v>
      </c>
      <c r="G220" s="192"/>
      <c r="H220" s="285"/>
      <c r="I220" s="278"/>
      <c r="J220" s="282"/>
      <c r="K220" s="389">
        <f t="shared" si="3"/>
        <v>0</v>
      </c>
      <c r="L220" s="314"/>
      <c r="M220" s="287"/>
      <c r="N220" s="278"/>
      <c r="O220" s="278"/>
      <c r="P220" s="282"/>
      <c r="Q220" s="262"/>
      <c r="R220" s="297"/>
      <c r="S220" s="262"/>
      <c r="T220" s="262"/>
      <c r="U220" s="262"/>
      <c r="V220" s="282"/>
      <c r="W220" s="282"/>
      <c r="X220" s="277"/>
    </row>
    <row r="221" spans="1:24" x14ac:dyDescent="0.25">
      <c r="A221" s="14">
        <v>216</v>
      </c>
      <c r="B221" s="15" t="s">
        <v>117</v>
      </c>
      <c r="C221" s="16" t="s">
        <v>48</v>
      </c>
      <c r="D221" s="17">
        <v>2035</v>
      </c>
      <c r="E221" s="16" t="s">
        <v>40</v>
      </c>
      <c r="F221" s="18" t="s">
        <v>41</v>
      </c>
      <c r="G221" s="192"/>
      <c r="H221" s="285"/>
      <c r="I221" s="278"/>
      <c r="J221" s="282"/>
      <c r="K221" s="389">
        <f t="shared" si="3"/>
        <v>0</v>
      </c>
      <c r="L221" s="314"/>
      <c r="M221" s="287"/>
      <c r="N221" s="278"/>
      <c r="O221" s="278"/>
      <c r="P221" s="282"/>
      <c r="Q221" s="262"/>
      <c r="R221" s="297"/>
      <c r="S221" s="262"/>
      <c r="T221" s="262"/>
      <c r="U221" s="262"/>
      <c r="V221" s="282"/>
      <c r="W221" s="282"/>
      <c r="X221" s="277"/>
    </row>
    <row r="222" spans="1:24" x14ac:dyDescent="0.25">
      <c r="A222" s="14">
        <v>217</v>
      </c>
      <c r="B222" s="15" t="s">
        <v>117</v>
      </c>
      <c r="C222" s="16" t="s">
        <v>48</v>
      </c>
      <c r="D222" s="17">
        <v>2035</v>
      </c>
      <c r="E222" s="16" t="s">
        <v>42</v>
      </c>
      <c r="F222" s="18" t="s">
        <v>43</v>
      </c>
      <c r="G222" s="192"/>
      <c r="H222" s="285"/>
      <c r="I222" s="278"/>
      <c r="J222" s="282"/>
      <c r="K222" s="389">
        <f t="shared" si="3"/>
        <v>0</v>
      </c>
      <c r="L222" s="314"/>
      <c r="M222" s="287"/>
      <c r="N222" s="278"/>
      <c r="O222" s="278"/>
      <c r="P222" s="282"/>
      <c r="Q222" s="262"/>
      <c r="R222" s="297"/>
      <c r="S222" s="262"/>
      <c r="T222" s="262"/>
      <c r="U222" s="262"/>
      <c r="V222" s="282"/>
      <c r="W222" s="282"/>
      <c r="X222" s="277"/>
    </row>
    <row r="223" spans="1:24" x14ac:dyDescent="0.25">
      <c r="A223" s="14">
        <v>218</v>
      </c>
      <c r="B223" s="15" t="s">
        <v>117</v>
      </c>
      <c r="C223" s="16" t="s">
        <v>48</v>
      </c>
      <c r="D223" s="17">
        <v>2035</v>
      </c>
      <c r="E223" s="16" t="s">
        <v>44</v>
      </c>
      <c r="F223" s="18" t="s">
        <v>45</v>
      </c>
      <c r="G223" s="192"/>
      <c r="H223" s="285"/>
      <c r="I223" s="278"/>
      <c r="J223" s="282"/>
      <c r="K223" s="389">
        <f t="shared" si="3"/>
        <v>0</v>
      </c>
      <c r="L223" s="314"/>
      <c r="M223" s="287"/>
      <c r="N223" s="278"/>
      <c r="O223" s="278"/>
      <c r="P223" s="282"/>
      <c r="Q223" s="262"/>
      <c r="R223" s="297"/>
      <c r="S223" s="262"/>
      <c r="T223" s="262"/>
      <c r="U223" s="262"/>
      <c r="V223" s="282"/>
      <c r="W223" s="282"/>
      <c r="X223" s="277"/>
    </row>
    <row r="224" spans="1:24" x14ac:dyDescent="0.25">
      <c r="A224" s="14">
        <v>219</v>
      </c>
      <c r="B224" s="15" t="s">
        <v>117</v>
      </c>
      <c r="C224" s="16" t="s">
        <v>48</v>
      </c>
      <c r="D224" s="17">
        <v>2035</v>
      </c>
      <c r="E224" s="16" t="s">
        <v>46</v>
      </c>
      <c r="F224" s="18" t="s">
        <v>47</v>
      </c>
      <c r="G224" s="192"/>
      <c r="H224" s="285"/>
      <c r="I224" s="278"/>
      <c r="J224" s="282"/>
      <c r="K224" s="389">
        <f t="shared" si="3"/>
        <v>0</v>
      </c>
      <c r="L224" s="314"/>
      <c r="M224" s="287"/>
      <c r="N224" s="278"/>
      <c r="O224" s="278"/>
      <c r="P224" s="282"/>
      <c r="Q224" s="262"/>
      <c r="R224" s="297"/>
      <c r="S224" s="262"/>
      <c r="T224" s="262"/>
      <c r="U224" s="262"/>
      <c r="V224" s="282"/>
      <c r="W224" s="282"/>
      <c r="X224" s="277"/>
    </row>
    <row r="225" spans="1:24" x14ac:dyDescent="0.25">
      <c r="A225" s="14">
        <v>220</v>
      </c>
      <c r="B225" s="15" t="s">
        <v>117</v>
      </c>
      <c r="C225" s="16" t="s">
        <v>48</v>
      </c>
      <c r="D225" s="17">
        <v>2035</v>
      </c>
      <c r="E225" s="16" t="s">
        <v>125</v>
      </c>
      <c r="F225" s="18" t="s">
        <v>127</v>
      </c>
      <c r="G225" s="193"/>
      <c r="H225" s="285"/>
      <c r="I225" s="298"/>
      <c r="J225" s="299"/>
      <c r="K225" s="390">
        <f t="shared" si="3"/>
        <v>0</v>
      </c>
      <c r="L225" s="314"/>
      <c r="M225" s="287"/>
      <c r="N225" s="298"/>
      <c r="O225" s="298"/>
      <c r="P225" s="299"/>
      <c r="Q225" s="300"/>
      <c r="R225" s="301"/>
      <c r="S225" s="300"/>
      <c r="T225" s="300"/>
      <c r="U225" s="300"/>
      <c r="V225" s="299"/>
      <c r="W225" s="299"/>
      <c r="X225" s="302"/>
    </row>
    <row r="226" spans="1:24" x14ac:dyDescent="0.25">
      <c r="A226" s="14">
        <v>221</v>
      </c>
      <c r="B226" s="15" t="s">
        <v>117</v>
      </c>
      <c r="C226" s="16" t="s">
        <v>48</v>
      </c>
      <c r="D226" s="17">
        <v>2035</v>
      </c>
      <c r="E226" s="16" t="s">
        <v>125</v>
      </c>
      <c r="F226" s="18" t="s">
        <v>126</v>
      </c>
      <c r="G226" s="193"/>
      <c r="H226" s="285"/>
      <c r="I226" s="298"/>
      <c r="J226" s="299"/>
      <c r="K226" s="390">
        <f t="shared" si="3"/>
        <v>0</v>
      </c>
      <c r="L226" s="314"/>
      <c r="M226" s="287"/>
      <c r="N226" s="298"/>
      <c r="O226" s="298"/>
      <c r="P226" s="299"/>
      <c r="Q226" s="300"/>
      <c r="R226" s="301"/>
      <c r="S226" s="300"/>
      <c r="T226" s="300"/>
      <c r="U226" s="300"/>
      <c r="V226" s="299"/>
      <c r="W226" s="299"/>
      <c r="X226" s="302"/>
    </row>
    <row r="227" spans="1:24" x14ac:dyDescent="0.25">
      <c r="A227" s="14">
        <v>222</v>
      </c>
      <c r="B227" s="27" t="s">
        <v>117</v>
      </c>
      <c r="C227" s="28" t="s">
        <v>48</v>
      </c>
      <c r="D227" s="29">
        <v>2035</v>
      </c>
      <c r="E227" s="28" t="s">
        <v>125</v>
      </c>
      <c r="F227" s="19" t="s">
        <v>124</v>
      </c>
      <c r="G227" s="193"/>
      <c r="H227" s="285"/>
      <c r="I227" s="298"/>
      <c r="J227" s="299"/>
      <c r="K227" s="390">
        <f t="shared" si="3"/>
        <v>0</v>
      </c>
      <c r="L227" s="197"/>
      <c r="M227" s="287"/>
      <c r="N227" s="199"/>
      <c r="O227" s="199"/>
      <c r="P227" s="200"/>
      <c r="Q227" s="201"/>
      <c r="R227" s="202"/>
      <c r="S227" s="201"/>
      <c r="T227" s="201"/>
      <c r="U227" s="201"/>
      <c r="V227" s="200"/>
      <c r="W227" s="200"/>
      <c r="X227" s="203"/>
    </row>
    <row r="228" spans="1:24" ht="15.75" thickBot="1" x14ac:dyDescent="0.3">
      <c r="A228" s="14">
        <v>223</v>
      </c>
      <c r="B228" s="61" t="s">
        <v>117</v>
      </c>
      <c r="C228" s="62" t="s">
        <v>48</v>
      </c>
      <c r="D228" s="63">
        <v>2035</v>
      </c>
      <c r="E228" s="64" t="s">
        <v>125</v>
      </c>
      <c r="F228" s="65" t="s">
        <v>132</v>
      </c>
      <c r="G228" s="194"/>
      <c r="H228" s="271"/>
      <c r="I228" s="312"/>
      <c r="J228" s="313"/>
      <c r="K228" s="391">
        <f t="shared" si="3"/>
        <v>0</v>
      </c>
      <c r="L228" s="198"/>
      <c r="M228" s="272"/>
      <c r="N228" s="204"/>
      <c r="O228" s="204"/>
      <c r="P228" s="205"/>
      <c r="Q228" s="206"/>
      <c r="R228" s="207"/>
      <c r="S228" s="206"/>
      <c r="T228" s="206"/>
      <c r="U228" s="206"/>
      <c r="V228" s="205"/>
      <c r="W228" s="205"/>
      <c r="X228" s="208"/>
    </row>
    <row r="229" spans="1:24" x14ac:dyDescent="0.25">
      <c r="A229" s="14">
        <v>224</v>
      </c>
      <c r="B229" s="49" t="s">
        <v>117</v>
      </c>
      <c r="C229" s="50" t="s">
        <v>48</v>
      </c>
      <c r="D229" s="51">
        <v>2040</v>
      </c>
      <c r="E229" s="75" t="s">
        <v>125</v>
      </c>
      <c r="F229" s="76" t="s">
        <v>141</v>
      </c>
      <c r="G229" s="191"/>
      <c r="H229" s="311"/>
      <c r="I229" s="181">
        <f>SUM(I230,I233,I236,I259,I260)</f>
        <v>0</v>
      </c>
      <c r="J229" s="181">
        <f>SUM(J230,J233,J236,J259,J260)</f>
        <v>0</v>
      </c>
      <c r="K229" s="388">
        <f t="shared" si="3"/>
        <v>0</v>
      </c>
      <c r="L229" s="191"/>
      <c r="M229" s="181">
        <f>SUM(M230,M233,M236,M259,M260)</f>
        <v>0</v>
      </c>
      <c r="N229" s="181">
        <f>SUM(N230,N233,N236)</f>
        <v>0</v>
      </c>
      <c r="O229" s="181">
        <f>SUM(O230,O233,O236)</f>
        <v>0</v>
      </c>
      <c r="P229" s="181">
        <f>SUM(P230,P233,P236)</f>
        <v>0</v>
      </c>
      <c r="Q229" s="224"/>
      <c r="R229" s="225"/>
      <c r="S229" s="224"/>
      <c r="T229" s="224"/>
      <c r="U229" s="224"/>
      <c r="V229" s="181">
        <f>SUM(V230,V233,V236)</f>
        <v>0</v>
      </c>
      <c r="W229" s="181">
        <f>SUM(W230,W233,W236,W259,W260)</f>
        <v>0</v>
      </c>
      <c r="X229" s="189">
        <f>SUM(X230,X233,X236,X259,X260)</f>
        <v>0</v>
      </c>
    </row>
    <row r="230" spans="1:24" x14ac:dyDescent="0.25">
      <c r="A230" s="14">
        <v>225</v>
      </c>
      <c r="B230" s="27" t="s">
        <v>117</v>
      </c>
      <c r="C230" s="28" t="s">
        <v>48</v>
      </c>
      <c r="D230" s="29">
        <v>2040</v>
      </c>
      <c r="E230" s="28" t="s">
        <v>125</v>
      </c>
      <c r="F230" s="19" t="s">
        <v>123</v>
      </c>
      <c r="G230" s="192"/>
      <c r="H230" s="285"/>
      <c r="I230" s="185">
        <f>SUM(I231:I232)</f>
        <v>0</v>
      </c>
      <c r="J230" s="185">
        <f>SUM(J231:J232)</f>
        <v>0</v>
      </c>
      <c r="K230" s="389">
        <f t="shared" si="3"/>
        <v>0</v>
      </c>
      <c r="L230" s="192"/>
      <c r="M230" s="314"/>
      <c r="N230" s="185">
        <f>SUM(N231:N232)</f>
        <v>0</v>
      </c>
      <c r="O230" s="185">
        <f>SUM(O231:O232)</f>
        <v>0</v>
      </c>
      <c r="P230" s="185">
        <f>SUM(P231:P232)</f>
        <v>0</v>
      </c>
      <c r="Q230" s="328">
        <f>IF($K230=0,0,SUMPRODUCT($K231:$K232,Q231:Q232)/SUM($K231:$K232))</f>
        <v>0</v>
      </c>
      <c r="R230" s="328">
        <f>IF($K230=0,0,SUMPRODUCT($K231:$K232,R231:R232)/SUM($K231:$K232))</f>
        <v>0</v>
      </c>
      <c r="S230" s="328">
        <f>IF($K230=0,0,SUMPRODUCT($K231:$K232,S231:S232)/SUM($K231:$K232))</f>
        <v>0</v>
      </c>
      <c r="T230" s="328">
        <f>IF($K230=0,0,SUMPRODUCT($K231:$K232,T231:T232)/SUM($K231:$K232))</f>
        <v>0</v>
      </c>
      <c r="U230" s="328">
        <f>IF($K230=0,0,SUMPRODUCT($K231:$K232,U231:U232)/SUM($K231:$K232))</f>
        <v>0</v>
      </c>
      <c r="V230" s="185">
        <f>SUM(V231:V232)</f>
        <v>0</v>
      </c>
      <c r="W230" s="185">
        <f>SUM(W231:W232)</f>
        <v>0</v>
      </c>
      <c r="X230" s="160">
        <f>SUM(X231:X232)</f>
        <v>0</v>
      </c>
    </row>
    <row r="231" spans="1:24" x14ac:dyDescent="0.25">
      <c r="A231" s="14">
        <v>226</v>
      </c>
      <c r="B231" s="15" t="s">
        <v>117</v>
      </c>
      <c r="C231" s="16" t="s">
        <v>48</v>
      </c>
      <c r="D231" s="17">
        <v>2040</v>
      </c>
      <c r="E231" s="28" t="s">
        <v>125</v>
      </c>
      <c r="F231" s="18" t="s">
        <v>121</v>
      </c>
      <c r="G231" s="192"/>
      <c r="H231" s="285"/>
      <c r="I231" s="278"/>
      <c r="J231" s="282"/>
      <c r="K231" s="389">
        <f t="shared" si="3"/>
        <v>0</v>
      </c>
      <c r="L231" s="197"/>
      <c r="M231" s="196"/>
      <c r="N231" s="278"/>
      <c r="O231" s="278"/>
      <c r="P231" s="282"/>
      <c r="Q231" s="262"/>
      <c r="R231" s="262"/>
      <c r="S231" s="262"/>
      <c r="T231" s="262"/>
      <c r="U231" s="262"/>
      <c r="V231" s="282"/>
      <c r="W231" s="282"/>
      <c r="X231" s="277"/>
    </row>
    <row r="232" spans="1:24" x14ac:dyDescent="0.25">
      <c r="A232" s="14">
        <v>227</v>
      </c>
      <c r="B232" s="15" t="s">
        <v>117</v>
      </c>
      <c r="C232" s="16" t="s">
        <v>48</v>
      </c>
      <c r="D232" s="17">
        <v>2040</v>
      </c>
      <c r="E232" s="28" t="s">
        <v>125</v>
      </c>
      <c r="F232" s="18" t="s">
        <v>122</v>
      </c>
      <c r="G232" s="192"/>
      <c r="H232" s="285"/>
      <c r="I232" s="278"/>
      <c r="J232" s="282"/>
      <c r="K232" s="389">
        <f t="shared" si="3"/>
        <v>0</v>
      </c>
      <c r="L232" s="197"/>
      <c r="M232" s="196"/>
      <c r="N232" s="278"/>
      <c r="O232" s="278"/>
      <c r="P232" s="282"/>
      <c r="Q232" s="262"/>
      <c r="R232" s="262"/>
      <c r="S232" s="262"/>
      <c r="T232" s="262"/>
      <c r="U232" s="262"/>
      <c r="V232" s="282"/>
      <c r="W232" s="282"/>
      <c r="X232" s="277"/>
    </row>
    <row r="233" spans="1:24" x14ac:dyDescent="0.25">
      <c r="A233" s="14">
        <v>228</v>
      </c>
      <c r="B233" s="27" t="s">
        <v>117</v>
      </c>
      <c r="C233" s="28" t="s">
        <v>48</v>
      </c>
      <c r="D233" s="29">
        <v>2040</v>
      </c>
      <c r="E233" s="16" t="s">
        <v>125</v>
      </c>
      <c r="F233" s="138" t="s">
        <v>222</v>
      </c>
      <c r="G233" s="192"/>
      <c r="H233" s="285"/>
      <c r="I233" s="185">
        <f>SUM(I234:I235)</f>
        <v>0</v>
      </c>
      <c r="J233" s="185">
        <f>SUM(J234:J235)</f>
        <v>0</v>
      </c>
      <c r="K233" s="389">
        <f t="shared" si="3"/>
        <v>0</v>
      </c>
      <c r="L233" s="192"/>
      <c r="M233" s="314"/>
      <c r="N233" s="185">
        <f>SUM(N234:N235)</f>
        <v>0</v>
      </c>
      <c r="O233" s="185">
        <f>SUM(O234:O235)</f>
        <v>0</v>
      </c>
      <c r="P233" s="185">
        <f>SUM(P234:P235)</f>
        <v>0</v>
      </c>
      <c r="Q233" s="328">
        <f>IF($K233=0,0,SUMPRODUCT($K234:$K235,Q234:Q235)/SUM($K234:$K235))</f>
        <v>0</v>
      </c>
      <c r="R233" s="328">
        <f>IF($K233=0,0,SUMPRODUCT($K234:$K235,R234:R235)/SUM($K234:$K235))</f>
        <v>0</v>
      </c>
      <c r="S233" s="328">
        <f>IF($K233=0,0,SUMPRODUCT($K234:$K235,S234:S235)/SUM($K234:$K235))</f>
        <v>0</v>
      </c>
      <c r="T233" s="328">
        <f>IF($K233=0,0,SUMPRODUCT($K234:$K235,T234:T235)/SUM($K234:$K235))</f>
        <v>0</v>
      </c>
      <c r="U233" s="328">
        <f>IF($K233=0,0,SUMPRODUCT($K234:$K235,U234:U235)/SUM($K234:$K235))</f>
        <v>0</v>
      </c>
      <c r="V233" s="185">
        <f>SUM(V234:V235)</f>
        <v>0</v>
      </c>
      <c r="W233" s="185">
        <f>SUM(W234:W235)</f>
        <v>0</v>
      </c>
      <c r="X233" s="160">
        <f>SUM(X234:X235)</f>
        <v>0</v>
      </c>
    </row>
    <row r="234" spans="1:24" x14ac:dyDescent="0.25">
      <c r="A234" s="14">
        <v>229</v>
      </c>
      <c r="B234" s="15" t="s">
        <v>117</v>
      </c>
      <c r="C234" s="16" t="s">
        <v>48</v>
      </c>
      <c r="D234" s="17">
        <v>2040</v>
      </c>
      <c r="E234" s="16" t="s">
        <v>125</v>
      </c>
      <c r="F234" s="18" t="s">
        <v>223</v>
      </c>
      <c r="G234" s="192"/>
      <c r="H234" s="285"/>
      <c r="I234" s="278"/>
      <c r="J234" s="282"/>
      <c r="K234" s="389">
        <f t="shared" si="3"/>
        <v>0</v>
      </c>
      <c r="L234" s="197"/>
      <c r="M234" s="196"/>
      <c r="N234" s="278"/>
      <c r="O234" s="278"/>
      <c r="P234" s="282"/>
      <c r="Q234" s="262"/>
      <c r="R234" s="262"/>
      <c r="S234" s="262"/>
      <c r="T234" s="262"/>
      <c r="U234" s="262"/>
      <c r="V234" s="282"/>
      <c r="W234" s="282"/>
      <c r="X234" s="277"/>
    </row>
    <row r="235" spans="1:24" x14ac:dyDescent="0.25">
      <c r="A235" s="14">
        <v>230</v>
      </c>
      <c r="B235" s="15" t="s">
        <v>117</v>
      </c>
      <c r="C235" s="16" t="s">
        <v>48</v>
      </c>
      <c r="D235" s="17">
        <v>2040</v>
      </c>
      <c r="E235" s="16" t="s">
        <v>125</v>
      </c>
      <c r="F235" s="18" t="s">
        <v>108</v>
      </c>
      <c r="G235" s="192"/>
      <c r="H235" s="285"/>
      <c r="I235" s="278"/>
      <c r="J235" s="282"/>
      <c r="K235" s="389">
        <f t="shared" si="3"/>
        <v>0</v>
      </c>
      <c r="L235" s="197"/>
      <c r="M235" s="196"/>
      <c r="N235" s="278"/>
      <c r="O235" s="278"/>
      <c r="P235" s="282"/>
      <c r="Q235" s="262"/>
      <c r="R235" s="262"/>
      <c r="S235" s="262"/>
      <c r="T235" s="262"/>
      <c r="U235" s="262"/>
      <c r="V235" s="282"/>
      <c r="W235" s="282"/>
      <c r="X235" s="277"/>
    </row>
    <row r="236" spans="1:24" x14ac:dyDescent="0.25">
      <c r="A236" s="14">
        <v>231</v>
      </c>
      <c r="B236" s="27" t="s">
        <v>117</v>
      </c>
      <c r="C236" s="28" t="s">
        <v>48</v>
      </c>
      <c r="D236" s="29">
        <v>2040</v>
      </c>
      <c r="E236" s="28" t="s">
        <v>125</v>
      </c>
      <c r="F236" s="19" t="s">
        <v>107</v>
      </c>
      <c r="G236" s="192"/>
      <c r="H236" s="285"/>
      <c r="I236" s="185">
        <f>SUM(I237:I258)</f>
        <v>0</v>
      </c>
      <c r="J236" s="185">
        <f>SUM(J237:J258)</f>
        <v>0</v>
      </c>
      <c r="K236" s="389">
        <f t="shared" si="3"/>
        <v>0</v>
      </c>
      <c r="L236" s="185">
        <v>0</v>
      </c>
      <c r="M236" s="185">
        <f>SUM(M237:M258)</f>
        <v>0</v>
      </c>
      <c r="N236" s="185">
        <f>SUM(N237:N258)</f>
        <v>0</v>
      </c>
      <c r="O236" s="185">
        <f>SUM(O237:O258)</f>
        <v>0</v>
      </c>
      <c r="P236" s="185">
        <f>SUM(P237:P258)</f>
        <v>0</v>
      </c>
      <c r="Q236" s="328">
        <f>IF($K236=0,0,SUMPRODUCT($K237:$K258,Q237:Q258)/SUM($K237:$K258))</f>
        <v>0</v>
      </c>
      <c r="R236" s="328">
        <f>IF($K236=0,0,SUMPRODUCT($K237:$K258,R237:R258)/SUM($K237:$K258))</f>
        <v>0</v>
      </c>
      <c r="S236" s="328">
        <f>IF($K236=0,0,SUMPRODUCT($K237:$K258,S237:S258)/SUM($K237:$K258))</f>
        <v>0</v>
      </c>
      <c r="T236" s="328">
        <f>IF($K236=0,0,SUMPRODUCT($K237:$K258,T237:T258)/SUM($K237:$K258))</f>
        <v>0</v>
      </c>
      <c r="U236" s="328">
        <f>IF($K236=0,0,SUMPRODUCT($K237:$K258,U237:U258)/SUM($K237:$K258))</f>
        <v>0</v>
      </c>
      <c r="V236" s="185">
        <f>SUM(V237:V258)</f>
        <v>0</v>
      </c>
      <c r="W236" s="185">
        <f>SUM(W237:W258)</f>
        <v>0</v>
      </c>
      <c r="X236" s="160">
        <f>SUM(X237:X258)</f>
        <v>0</v>
      </c>
    </row>
    <row r="237" spans="1:24" x14ac:dyDescent="0.25">
      <c r="A237" s="14">
        <v>232</v>
      </c>
      <c r="B237" s="15" t="s">
        <v>117</v>
      </c>
      <c r="C237" s="16" t="s">
        <v>48</v>
      </c>
      <c r="D237" s="17">
        <v>2040</v>
      </c>
      <c r="E237" s="16" t="s">
        <v>8</v>
      </c>
      <c r="F237" s="18" t="s">
        <v>9</v>
      </c>
      <c r="G237" s="192"/>
      <c r="H237" s="285"/>
      <c r="I237" s="278"/>
      <c r="J237" s="282"/>
      <c r="K237" s="389">
        <f t="shared" si="3"/>
        <v>0</v>
      </c>
      <c r="L237" s="314"/>
      <c r="M237" s="287"/>
      <c r="N237" s="278"/>
      <c r="O237" s="278"/>
      <c r="P237" s="282"/>
      <c r="Q237" s="262"/>
      <c r="R237" s="297"/>
      <c r="S237" s="262"/>
      <c r="T237" s="262"/>
      <c r="U237" s="262"/>
      <c r="V237" s="282"/>
      <c r="W237" s="282"/>
      <c r="X237" s="277"/>
    </row>
    <row r="238" spans="1:24" x14ac:dyDescent="0.25">
      <c r="A238" s="14">
        <v>233</v>
      </c>
      <c r="B238" s="15" t="s">
        <v>117</v>
      </c>
      <c r="C238" s="16" t="s">
        <v>48</v>
      </c>
      <c r="D238" s="17">
        <v>2040</v>
      </c>
      <c r="E238" s="16" t="s">
        <v>10</v>
      </c>
      <c r="F238" s="18" t="s">
        <v>11</v>
      </c>
      <c r="G238" s="192"/>
      <c r="H238" s="285"/>
      <c r="I238" s="278"/>
      <c r="J238" s="282"/>
      <c r="K238" s="389">
        <f t="shared" si="3"/>
        <v>0</v>
      </c>
      <c r="L238" s="314"/>
      <c r="M238" s="287"/>
      <c r="N238" s="278"/>
      <c r="O238" s="278"/>
      <c r="P238" s="282"/>
      <c r="Q238" s="262"/>
      <c r="R238" s="297"/>
      <c r="S238" s="262"/>
      <c r="T238" s="262"/>
      <c r="U238" s="262"/>
      <c r="V238" s="282"/>
      <c r="W238" s="282"/>
      <c r="X238" s="277"/>
    </row>
    <row r="239" spans="1:24" x14ac:dyDescent="0.25">
      <c r="A239" s="14">
        <v>234</v>
      </c>
      <c r="B239" s="15" t="s">
        <v>117</v>
      </c>
      <c r="C239" s="16" t="s">
        <v>48</v>
      </c>
      <c r="D239" s="17">
        <v>2040</v>
      </c>
      <c r="E239" s="16" t="s">
        <v>12</v>
      </c>
      <c r="F239" s="18" t="s">
        <v>13</v>
      </c>
      <c r="G239" s="192"/>
      <c r="H239" s="285"/>
      <c r="I239" s="278"/>
      <c r="J239" s="282"/>
      <c r="K239" s="389">
        <f t="shared" si="3"/>
        <v>0</v>
      </c>
      <c r="L239" s="314"/>
      <c r="M239" s="287"/>
      <c r="N239" s="278"/>
      <c r="O239" s="278"/>
      <c r="P239" s="282"/>
      <c r="Q239" s="262"/>
      <c r="R239" s="297"/>
      <c r="S239" s="262"/>
      <c r="T239" s="262"/>
      <c r="U239" s="262"/>
      <c r="V239" s="282"/>
      <c r="W239" s="282"/>
      <c r="X239" s="277"/>
    </row>
    <row r="240" spans="1:24" x14ac:dyDescent="0.25">
      <c r="A240" s="14">
        <v>235</v>
      </c>
      <c r="B240" s="15" t="s">
        <v>117</v>
      </c>
      <c r="C240" s="16" t="s">
        <v>48</v>
      </c>
      <c r="D240" s="17">
        <v>2040</v>
      </c>
      <c r="E240" s="16" t="s">
        <v>14</v>
      </c>
      <c r="F240" s="18" t="s">
        <v>15</v>
      </c>
      <c r="G240" s="192"/>
      <c r="H240" s="285"/>
      <c r="I240" s="278"/>
      <c r="J240" s="282"/>
      <c r="K240" s="389">
        <f t="shared" si="3"/>
        <v>0</v>
      </c>
      <c r="L240" s="314"/>
      <c r="M240" s="287"/>
      <c r="N240" s="278"/>
      <c r="O240" s="278"/>
      <c r="P240" s="282"/>
      <c r="Q240" s="262"/>
      <c r="R240" s="297"/>
      <c r="S240" s="262"/>
      <c r="T240" s="262"/>
      <c r="U240" s="262"/>
      <c r="V240" s="282"/>
      <c r="W240" s="282"/>
      <c r="X240" s="277"/>
    </row>
    <row r="241" spans="1:24" x14ac:dyDescent="0.25">
      <c r="A241" s="14">
        <v>236</v>
      </c>
      <c r="B241" s="15" t="s">
        <v>117</v>
      </c>
      <c r="C241" s="16" t="s">
        <v>48</v>
      </c>
      <c r="D241" s="17">
        <v>2040</v>
      </c>
      <c r="E241" s="16" t="s">
        <v>16</v>
      </c>
      <c r="F241" s="18" t="s">
        <v>17</v>
      </c>
      <c r="G241" s="192"/>
      <c r="H241" s="285"/>
      <c r="I241" s="278"/>
      <c r="J241" s="282"/>
      <c r="K241" s="389">
        <f t="shared" si="3"/>
        <v>0</v>
      </c>
      <c r="L241" s="314"/>
      <c r="M241" s="287"/>
      <c r="N241" s="278"/>
      <c r="O241" s="278"/>
      <c r="P241" s="282"/>
      <c r="Q241" s="262"/>
      <c r="R241" s="297"/>
      <c r="S241" s="262"/>
      <c r="T241" s="262"/>
      <c r="U241" s="262"/>
      <c r="V241" s="282"/>
      <c r="W241" s="282"/>
      <c r="X241" s="277"/>
    </row>
    <row r="242" spans="1:24" x14ac:dyDescent="0.25">
      <c r="A242" s="14">
        <v>237</v>
      </c>
      <c r="B242" s="15" t="s">
        <v>117</v>
      </c>
      <c r="C242" s="16" t="s">
        <v>48</v>
      </c>
      <c r="D242" s="17">
        <v>2040</v>
      </c>
      <c r="E242" s="16" t="s">
        <v>18</v>
      </c>
      <c r="F242" s="18" t="s">
        <v>19</v>
      </c>
      <c r="G242" s="192"/>
      <c r="H242" s="285"/>
      <c r="I242" s="278"/>
      <c r="J242" s="282"/>
      <c r="K242" s="389">
        <f t="shared" si="3"/>
        <v>0</v>
      </c>
      <c r="L242" s="314"/>
      <c r="M242" s="287"/>
      <c r="N242" s="278"/>
      <c r="O242" s="278"/>
      <c r="P242" s="282"/>
      <c r="Q242" s="262"/>
      <c r="R242" s="297"/>
      <c r="S242" s="262"/>
      <c r="T242" s="262"/>
      <c r="U242" s="262"/>
      <c r="V242" s="282"/>
      <c r="W242" s="282"/>
      <c r="X242" s="277"/>
    </row>
    <row r="243" spans="1:24" x14ac:dyDescent="0.25">
      <c r="A243" s="14">
        <v>238</v>
      </c>
      <c r="B243" s="15" t="s">
        <v>117</v>
      </c>
      <c r="C243" s="16" t="s">
        <v>48</v>
      </c>
      <c r="D243" s="17">
        <v>2040</v>
      </c>
      <c r="E243" s="16" t="s">
        <v>20</v>
      </c>
      <c r="F243" s="18" t="s">
        <v>21</v>
      </c>
      <c r="G243" s="192"/>
      <c r="H243" s="285"/>
      <c r="I243" s="278"/>
      <c r="J243" s="282"/>
      <c r="K243" s="389">
        <f t="shared" si="3"/>
        <v>0</v>
      </c>
      <c r="L243" s="314"/>
      <c r="M243" s="287"/>
      <c r="N243" s="278"/>
      <c r="O243" s="278"/>
      <c r="P243" s="282"/>
      <c r="Q243" s="262"/>
      <c r="R243" s="297"/>
      <c r="S243" s="262"/>
      <c r="T243" s="262"/>
      <c r="U243" s="262"/>
      <c r="V243" s="282"/>
      <c r="W243" s="282"/>
      <c r="X243" s="277"/>
    </row>
    <row r="244" spans="1:24" x14ac:dyDescent="0.25">
      <c r="A244" s="14">
        <v>239</v>
      </c>
      <c r="B244" s="15" t="s">
        <v>117</v>
      </c>
      <c r="C244" s="16" t="s">
        <v>48</v>
      </c>
      <c r="D244" s="17">
        <v>2040</v>
      </c>
      <c r="E244" s="16" t="s">
        <v>22</v>
      </c>
      <c r="F244" s="18" t="s">
        <v>23</v>
      </c>
      <c r="G244" s="192"/>
      <c r="H244" s="285"/>
      <c r="I244" s="278"/>
      <c r="J244" s="282"/>
      <c r="K244" s="389">
        <f t="shared" si="3"/>
        <v>0</v>
      </c>
      <c r="L244" s="314"/>
      <c r="M244" s="287"/>
      <c r="N244" s="278"/>
      <c r="O244" s="278"/>
      <c r="P244" s="282"/>
      <c r="Q244" s="262"/>
      <c r="R244" s="297"/>
      <c r="S244" s="262"/>
      <c r="T244" s="262"/>
      <c r="U244" s="262"/>
      <c r="V244" s="282"/>
      <c r="W244" s="282"/>
      <c r="X244" s="277"/>
    </row>
    <row r="245" spans="1:24" x14ac:dyDescent="0.25">
      <c r="A245" s="14">
        <v>240</v>
      </c>
      <c r="B245" s="15" t="s">
        <v>117</v>
      </c>
      <c r="C245" s="16" t="s">
        <v>48</v>
      </c>
      <c r="D245" s="17">
        <v>2040</v>
      </c>
      <c r="E245" s="16" t="s">
        <v>24</v>
      </c>
      <c r="F245" s="18" t="s">
        <v>25</v>
      </c>
      <c r="G245" s="192"/>
      <c r="H245" s="285"/>
      <c r="I245" s="278"/>
      <c r="J245" s="282"/>
      <c r="K245" s="389">
        <f t="shared" si="3"/>
        <v>0</v>
      </c>
      <c r="L245" s="314"/>
      <c r="M245" s="287"/>
      <c r="N245" s="278"/>
      <c r="O245" s="278"/>
      <c r="P245" s="282"/>
      <c r="Q245" s="262"/>
      <c r="R245" s="297"/>
      <c r="S245" s="262"/>
      <c r="T245" s="262"/>
      <c r="U245" s="262"/>
      <c r="V245" s="282"/>
      <c r="W245" s="282"/>
      <c r="X245" s="277"/>
    </row>
    <row r="246" spans="1:24" x14ac:dyDescent="0.25">
      <c r="A246" s="14">
        <v>241</v>
      </c>
      <c r="B246" s="15" t="s">
        <v>117</v>
      </c>
      <c r="C246" s="16" t="s">
        <v>48</v>
      </c>
      <c r="D246" s="17">
        <v>2040</v>
      </c>
      <c r="E246" s="16" t="s">
        <v>26</v>
      </c>
      <c r="F246" s="18" t="s">
        <v>27</v>
      </c>
      <c r="G246" s="192"/>
      <c r="H246" s="285"/>
      <c r="I246" s="278"/>
      <c r="J246" s="282"/>
      <c r="K246" s="389">
        <f t="shared" si="3"/>
        <v>0</v>
      </c>
      <c r="L246" s="314"/>
      <c r="M246" s="287"/>
      <c r="N246" s="278"/>
      <c r="O246" s="278"/>
      <c r="P246" s="282"/>
      <c r="Q246" s="262"/>
      <c r="R246" s="297"/>
      <c r="S246" s="262"/>
      <c r="T246" s="262"/>
      <c r="U246" s="262"/>
      <c r="V246" s="282"/>
      <c r="W246" s="282"/>
      <c r="X246" s="277"/>
    </row>
    <row r="247" spans="1:24" x14ac:dyDescent="0.25">
      <c r="A247" s="14">
        <v>242</v>
      </c>
      <c r="B247" s="15" t="s">
        <v>117</v>
      </c>
      <c r="C247" s="16" t="s">
        <v>48</v>
      </c>
      <c r="D247" s="17">
        <v>2040</v>
      </c>
      <c r="E247" s="16" t="s">
        <v>28</v>
      </c>
      <c r="F247" s="18" t="s">
        <v>29</v>
      </c>
      <c r="G247" s="192"/>
      <c r="H247" s="285"/>
      <c r="I247" s="278"/>
      <c r="J247" s="282"/>
      <c r="K247" s="389">
        <f t="shared" si="3"/>
        <v>0</v>
      </c>
      <c r="L247" s="314"/>
      <c r="M247" s="287"/>
      <c r="N247" s="278"/>
      <c r="O247" s="278"/>
      <c r="P247" s="282"/>
      <c r="Q247" s="262"/>
      <c r="R247" s="297"/>
      <c r="S247" s="262"/>
      <c r="T247" s="262"/>
      <c r="U247" s="262"/>
      <c r="V247" s="282"/>
      <c r="W247" s="282"/>
      <c r="X247" s="277"/>
    </row>
    <row r="248" spans="1:24" x14ac:dyDescent="0.25">
      <c r="A248" s="14">
        <v>243</v>
      </c>
      <c r="B248" s="15" t="s">
        <v>117</v>
      </c>
      <c r="C248" s="16" t="s">
        <v>48</v>
      </c>
      <c r="D248" s="17">
        <v>2040</v>
      </c>
      <c r="E248" s="16" t="s">
        <v>30</v>
      </c>
      <c r="F248" s="18" t="s">
        <v>31</v>
      </c>
      <c r="G248" s="192"/>
      <c r="H248" s="285"/>
      <c r="I248" s="278"/>
      <c r="J248" s="282"/>
      <c r="K248" s="389">
        <f t="shared" si="3"/>
        <v>0</v>
      </c>
      <c r="L248" s="314"/>
      <c r="M248" s="287"/>
      <c r="N248" s="278"/>
      <c r="O248" s="278"/>
      <c r="P248" s="282"/>
      <c r="Q248" s="262"/>
      <c r="R248" s="297"/>
      <c r="S248" s="262"/>
      <c r="T248" s="262"/>
      <c r="U248" s="262"/>
      <c r="V248" s="282"/>
      <c r="W248" s="282"/>
      <c r="X248" s="277"/>
    </row>
    <row r="249" spans="1:24" x14ac:dyDescent="0.25">
      <c r="A249" s="14">
        <v>244</v>
      </c>
      <c r="B249" s="15" t="s">
        <v>117</v>
      </c>
      <c r="C249" s="16" t="s">
        <v>48</v>
      </c>
      <c r="D249" s="17">
        <v>2040</v>
      </c>
      <c r="E249" s="16" t="s">
        <v>32</v>
      </c>
      <c r="F249" s="18" t="s">
        <v>33</v>
      </c>
      <c r="G249" s="192"/>
      <c r="H249" s="285"/>
      <c r="I249" s="278"/>
      <c r="J249" s="282"/>
      <c r="K249" s="389">
        <f t="shared" si="3"/>
        <v>0</v>
      </c>
      <c r="L249" s="314"/>
      <c r="M249" s="287"/>
      <c r="N249" s="278"/>
      <c r="O249" s="278"/>
      <c r="P249" s="282"/>
      <c r="Q249" s="262"/>
      <c r="R249" s="297"/>
      <c r="S249" s="262"/>
      <c r="T249" s="262"/>
      <c r="U249" s="262"/>
      <c r="V249" s="282"/>
      <c r="W249" s="282"/>
      <c r="X249" s="277"/>
    </row>
    <row r="250" spans="1:24" x14ac:dyDescent="0.25">
      <c r="A250" s="14">
        <v>245</v>
      </c>
      <c r="B250" s="15" t="s">
        <v>117</v>
      </c>
      <c r="C250" s="16" t="s">
        <v>48</v>
      </c>
      <c r="D250" s="17">
        <v>2040</v>
      </c>
      <c r="E250" s="16" t="s">
        <v>34</v>
      </c>
      <c r="F250" s="18" t="s">
        <v>35</v>
      </c>
      <c r="G250" s="192"/>
      <c r="H250" s="285"/>
      <c r="I250" s="278"/>
      <c r="J250" s="282"/>
      <c r="K250" s="389">
        <f t="shared" si="3"/>
        <v>0</v>
      </c>
      <c r="L250" s="314"/>
      <c r="M250" s="287"/>
      <c r="N250" s="278"/>
      <c r="O250" s="278"/>
      <c r="P250" s="282"/>
      <c r="Q250" s="262"/>
      <c r="R250" s="297"/>
      <c r="S250" s="262"/>
      <c r="T250" s="262"/>
      <c r="U250" s="262"/>
      <c r="V250" s="282"/>
      <c r="W250" s="282"/>
      <c r="X250" s="277"/>
    </row>
    <row r="251" spans="1:24" x14ac:dyDescent="0.25">
      <c r="A251" s="14">
        <v>246</v>
      </c>
      <c r="B251" s="15" t="s">
        <v>117</v>
      </c>
      <c r="C251" s="16" t="s">
        <v>48</v>
      </c>
      <c r="D251" s="17">
        <v>2040</v>
      </c>
      <c r="E251" s="16" t="s">
        <v>36</v>
      </c>
      <c r="F251" s="18" t="s">
        <v>37</v>
      </c>
      <c r="G251" s="192"/>
      <c r="H251" s="285"/>
      <c r="I251" s="278"/>
      <c r="J251" s="282"/>
      <c r="K251" s="389">
        <f t="shared" si="3"/>
        <v>0</v>
      </c>
      <c r="L251" s="314"/>
      <c r="M251" s="287"/>
      <c r="N251" s="278"/>
      <c r="O251" s="278"/>
      <c r="P251" s="282"/>
      <c r="Q251" s="262"/>
      <c r="R251" s="297"/>
      <c r="S251" s="262"/>
      <c r="T251" s="262"/>
      <c r="U251" s="262"/>
      <c r="V251" s="282"/>
      <c r="W251" s="282"/>
      <c r="X251" s="277"/>
    </row>
    <row r="252" spans="1:24" x14ac:dyDescent="0.25">
      <c r="A252" s="14">
        <v>247</v>
      </c>
      <c r="B252" s="15" t="s">
        <v>117</v>
      </c>
      <c r="C252" s="16" t="s">
        <v>48</v>
      </c>
      <c r="D252" s="17">
        <v>2040</v>
      </c>
      <c r="E252" s="16" t="s">
        <v>38</v>
      </c>
      <c r="F252" s="18" t="s">
        <v>39</v>
      </c>
      <c r="G252" s="192"/>
      <c r="H252" s="285"/>
      <c r="I252" s="278"/>
      <c r="J252" s="282"/>
      <c r="K252" s="389">
        <f t="shared" si="3"/>
        <v>0</v>
      </c>
      <c r="L252" s="314"/>
      <c r="M252" s="287"/>
      <c r="N252" s="278"/>
      <c r="O252" s="278"/>
      <c r="P252" s="282"/>
      <c r="Q252" s="262"/>
      <c r="R252" s="297"/>
      <c r="S252" s="262"/>
      <c r="T252" s="262"/>
      <c r="U252" s="262"/>
      <c r="V252" s="282"/>
      <c r="W252" s="282"/>
      <c r="X252" s="277"/>
    </row>
    <row r="253" spans="1:24" x14ac:dyDescent="0.25">
      <c r="A253" s="14">
        <v>248</v>
      </c>
      <c r="B253" s="15" t="s">
        <v>117</v>
      </c>
      <c r="C253" s="16" t="s">
        <v>48</v>
      </c>
      <c r="D253" s="17">
        <v>2040</v>
      </c>
      <c r="E253" s="16" t="s">
        <v>40</v>
      </c>
      <c r="F253" s="18" t="s">
        <v>41</v>
      </c>
      <c r="G253" s="192"/>
      <c r="H253" s="285"/>
      <c r="I253" s="278"/>
      <c r="J253" s="282"/>
      <c r="K253" s="389">
        <f t="shared" si="3"/>
        <v>0</v>
      </c>
      <c r="L253" s="314"/>
      <c r="M253" s="287"/>
      <c r="N253" s="278"/>
      <c r="O253" s="278"/>
      <c r="P253" s="282"/>
      <c r="Q253" s="262"/>
      <c r="R253" s="297"/>
      <c r="S253" s="262"/>
      <c r="T253" s="262"/>
      <c r="U253" s="262"/>
      <c r="V253" s="282"/>
      <c r="W253" s="282"/>
      <c r="X253" s="277"/>
    </row>
    <row r="254" spans="1:24" x14ac:dyDescent="0.25">
      <c r="A254" s="14">
        <v>249</v>
      </c>
      <c r="B254" s="15" t="s">
        <v>117</v>
      </c>
      <c r="C254" s="16" t="s">
        <v>48</v>
      </c>
      <c r="D254" s="17">
        <v>2040</v>
      </c>
      <c r="E254" s="16" t="s">
        <v>42</v>
      </c>
      <c r="F254" s="18" t="s">
        <v>43</v>
      </c>
      <c r="G254" s="192"/>
      <c r="H254" s="285"/>
      <c r="I254" s="278"/>
      <c r="J254" s="282"/>
      <c r="K254" s="389">
        <f t="shared" si="3"/>
        <v>0</v>
      </c>
      <c r="L254" s="314"/>
      <c r="M254" s="287"/>
      <c r="N254" s="278"/>
      <c r="O254" s="278"/>
      <c r="P254" s="282"/>
      <c r="Q254" s="262"/>
      <c r="R254" s="297"/>
      <c r="S254" s="262"/>
      <c r="T254" s="262"/>
      <c r="U254" s="262"/>
      <c r="V254" s="282"/>
      <c r="W254" s="282"/>
      <c r="X254" s="277"/>
    </row>
    <row r="255" spans="1:24" x14ac:dyDescent="0.25">
      <c r="A255" s="14">
        <v>250</v>
      </c>
      <c r="B255" s="15" t="s">
        <v>117</v>
      </c>
      <c r="C255" s="16" t="s">
        <v>48</v>
      </c>
      <c r="D255" s="17">
        <v>2040</v>
      </c>
      <c r="E255" s="16" t="s">
        <v>44</v>
      </c>
      <c r="F255" s="18" t="s">
        <v>45</v>
      </c>
      <c r="G255" s="192"/>
      <c r="H255" s="285"/>
      <c r="I255" s="278"/>
      <c r="J255" s="282"/>
      <c r="K255" s="389">
        <f t="shared" si="3"/>
        <v>0</v>
      </c>
      <c r="L255" s="314"/>
      <c r="M255" s="287"/>
      <c r="N255" s="278"/>
      <c r="O255" s="278"/>
      <c r="P255" s="282"/>
      <c r="Q255" s="262"/>
      <c r="R255" s="297"/>
      <c r="S255" s="262"/>
      <c r="T255" s="262"/>
      <c r="U255" s="262"/>
      <c r="V255" s="282"/>
      <c r="W255" s="282"/>
      <c r="X255" s="277"/>
    </row>
    <row r="256" spans="1:24" x14ac:dyDescent="0.25">
      <c r="A256" s="14">
        <v>251</v>
      </c>
      <c r="B256" s="15" t="s">
        <v>117</v>
      </c>
      <c r="C256" s="16" t="s">
        <v>48</v>
      </c>
      <c r="D256" s="17">
        <v>2040</v>
      </c>
      <c r="E256" s="16" t="s">
        <v>46</v>
      </c>
      <c r="F256" s="18" t="s">
        <v>47</v>
      </c>
      <c r="G256" s="192"/>
      <c r="H256" s="285"/>
      <c r="I256" s="278"/>
      <c r="J256" s="282"/>
      <c r="K256" s="389">
        <f t="shared" si="3"/>
        <v>0</v>
      </c>
      <c r="L256" s="314"/>
      <c r="M256" s="287"/>
      <c r="N256" s="278"/>
      <c r="O256" s="278"/>
      <c r="P256" s="282"/>
      <c r="Q256" s="262"/>
      <c r="R256" s="297"/>
      <c r="S256" s="262"/>
      <c r="T256" s="262"/>
      <c r="U256" s="262"/>
      <c r="V256" s="282"/>
      <c r="W256" s="282"/>
      <c r="X256" s="277"/>
    </row>
    <row r="257" spans="1:24" x14ac:dyDescent="0.25">
      <c r="A257" s="14">
        <v>252</v>
      </c>
      <c r="B257" s="15" t="s">
        <v>117</v>
      </c>
      <c r="C257" s="16" t="s">
        <v>48</v>
      </c>
      <c r="D257" s="17">
        <v>2040</v>
      </c>
      <c r="E257" s="16" t="s">
        <v>125</v>
      </c>
      <c r="F257" s="18" t="s">
        <v>127</v>
      </c>
      <c r="G257" s="193"/>
      <c r="H257" s="285"/>
      <c r="I257" s="298"/>
      <c r="J257" s="299"/>
      <c r="K257" s="390">
        <f t="shared" si="3"/>
        <v>0</v>
      </c>
      <c r="L257" s="314"/>
      <c r="M257" s="287"/>
      <c r="N257" s="298"/>
      <c r="O257" s="298"/>
      <c r="P257" s="299"/>
      <c r="Q257" s="300"/>
      <c r="R257" s="301"/>
      <c r="S257" s="300"/>
      <c r="T257" s="300"/>
      <c r="U257" s="300"/>
      <c r="V257" s="299"/>
      <c r="W257" s="299"/>
      <c r="X257" s="302"/>
    </row>
    <row r="258" spans="1:24" x14ac:dyDescent="0.25">
      <c r="A258" s="14">
        <v>253</v>
      </c>
      <c r="B258" s="15" t="s">
        <v>117</v>
      </c>
      <c r="C258" s="16" t="s">
        <v>48</v>
      </c>
      <c r="D258" s="17">
        <v>2040</v>
      </c>
      <c r="E258" s="16" t="s">
        <v>125</v>
      </c>
      <c r="F258" s="18" t="s">
        <v>126</v>
      </c>
      <c r="G258" s="193"/>
      <c r="H258" s="285"/>
      <c r="I258" s="298"/>
      <c r="J258" s="299"/>
      <c r="K258" s="390">
        <f t="shared" si="3"/>
        <v>0</v>
      </c>
      <c r="L258" s="314"/>
      <c r="M258" s="287"/>
      <c r="N258" s="298"/>
      <c r="O258" s="298"/>
      <c r="P258" s="299"/>
      <c r="Q258" s="300"/>
      <c r="R258" s="301"/>
      <c r="S258" s="300"/>
      <c r="T258" s="300"/>
      <c r="U258" s="300"/>
      <c r="V258" s="299"/>
      <c r="W258" s="299"/>
      <c r="X258" s="302"/>
    </row>
    <row r="259" spans="1:24" x14ac:dyDescent="0.25">
      <c r="A259" s="14">
        <v>254</v>
      </c>
      <c r="B259" s="27" t="s">
        <v>117</v>
      </c>
      <c r="C259" s="28" t="s">
        <v>48</v>
      </c>
      <c r="D259" s="29">
        <v>2040</v>
      </c>
      <c r="E259" s="28" t="s">
        <v>125</v>
      </c>
      <c r="F259" s="19" t="s">
        <v>124</v>
      </c>
      <c r="G259" s="193"/>
      <c r="H259" s="285"/>
      <c r="I259" s="298"/>
      <c r="J259" s="299"/>
      <c r="K259" s="390">
        <f t="shared" si="3"/>
        <v>0</v>
      </c>
      <c r="L259" s="197"/>
      <c r="M259" s="287"/>
      <c r="N259" s="199"/>
      <c r="O259" s="199"/>
      <c r="P259" s="200"/>
      <c r="Q259" s="201"/>
      <c r="R259" s="202"/>
      <c r="S259" s="201"/>
      <c r="T259" s="201"/>
      <c r="U259" s="201"/>
      <c r="V259" s="200"/>
      <c r="W259" s="200"/>
      <c r="X259" s="203"/>
    </row>
    <row r="260" spans="1:24" ht="15.75" thickBot="1" x14ac:dyDescent="0.3">
      <c r="A260" s="14">
        <v>255</v>
      </c>
      <c r="B260" s="61" t="s">
        <v>117</v>
      </c>
      <c r="C260" s="62" t="s">
        <v>48</v>
      </c>
      <c r="D260" s="63">
        <v>2040</v>
      </c>
      <c r="E260" s="64" t="s">
        <v>125</v>
      </c>
      <c r="F260" s="65" t="s">
        <v>132</v>
      </c>
      <c r="G260" s="194"/>
      <c r="H260" s="271"/>
      <c r="I260" s="312"/>
      <c r="J260" s="313"/>
      <c r="K260" s="391">
        <f t="shared" si="3"/>
        <v>0</v>
      </c>
      <c r="L260" s="198"/>
      <c r="M260" s="272"/>
      <c r="N260" s="204"/>
      <c r="O260" s="204"/>
      <c r="P260" s="205"/>
      <c r="Q260" s="206"/>
      <c r="R260" s="207"/>
      <c r="S260" s="206"/>
      <c r="T260" s="206"/>
      <c r="U260" s="206"/>
      <c r="V260" s="205"/>
      <c r="W260" s="205"/>
      <c r="X260" s="208"/>
    </row>
    <row r="261" spans="1:24" x14ac:dyDescent="0.25">
      <c r="A261" s="14">
        <v>256</v>
      </c>
      <c r="B261" s="49" t="s">
        <v>117</v>
      </c>
      <c r="C261" s="50" t="s">
        <v>48</v>
      </c>
      <c r="D261" s="51">
        <v>2050</v>
      </c>
      <c r="E261" s="75" t="s">
        <v>125</v>
      </c>
      <c r="F261" s="76" t="s">
        <v>141</v>
      </c>
      <c r="G261" s="191"/>
      <c r="H261" s="311"/>
      <c r="I261" s="181">
        <f>SUM(I262,I265,I268,I291,I292)</f>
        <v>0</v>
      </c>
      <c r="J261" s="181">
        <f>SUM(J262,J265,J268,J291,J292)</f>
        <v>0</v>
      </c>
      <c r="K261" s="388">
        <f t="shared" ref="K261:K324" si="4">SUM(I261:J261)</f>
        <v>0</v>
      </c>
      <c r="L261" s="191"/>
      <c r="M261" s="181">
        <f>SUM(M262,M265,M268,M291,M292)</f>
        <v>0</v>
      </c>
      <c r="N261" s="181">
        <f>SUM(N262,N265,N268)</f>
        <v>0</v>
      </c>
      <c r="O261" s="181">
        <f>SUM(O262,O265,O268)</f>
        <v>0</v>
      </c>
      <c r="P261" s="181">
        <f>SUM(P262,P265,P268)</f>
        <v>0</v>
      </c>
      <c r="Q261" s="224"/>
      <c r="R261" s="225"/>
      <c r="S261" s="224"/>
      <c r="T261" s="224"/>
      <c r="U261" s="224"/>
      <c r="V261" s="181">
        <f>SUM(V262,V265,V268)</f>
        <v>0</v>
      </c>
      <c r="W261" s="181">
        <f>SUM(W262,W265,W268,W291,W292)</f>
        <v>0</v>
      </c>
      <c r="X261" s="189">
        <f>SUM(X262,X265,X268,X291,X292)</f>
        <v>0</v>
      </c>
    </row>
    <row r="262" spans="1:24" x14ac:dyDescent="0.25">
      <c r="A262" s="14">
        <v>257</v>
      </c>
      <c r="B262" s="27" t="s">
        <v>117</v>
      </c>
      <c r="C262" s="28" t="s">
        <v>48</v>
      </c>
      <c r="D262" s="29">
        <v>2050</v>
      </c>
      <c r="E262" s="28" t="s">
        <v>125</v>
      </c>
      <c r="F262" s="19" t="s">
        <v>123</v>
      </c>
      <c r="G262" s="192"/>
      <c r="H262" s="285"/>
      <c r="I262" s="185">
        <f>SUM(I263:I264)</f>
        <v>0</v>
      </c>
      <c r="J262" s="185">
        <f>SUM(J263:J264)</f>
        <v>0</v>
      </c>
      <c r="K262" s="389">
        <f t="shared" si="4"/>
        <v>0</v>
      </c>
      <c r="L262" s="192"/>
      <c r="M262" s="314"/>
      <c r="N262" s="185">
        <f>SUM(N263:N264)</f>
        <v>0</v>
      </c>
      <c r="O262" s="185">
        <f>SUM(O263:O264)</f>
        <v>0</v>
      </c>
      <c r="P262" s="185">
        <f>SUM(P263:P264)</f>
        <v>0</v>
      </c>
      <c r="Q262" s="328">
        <f>IF($K262=0,0,SUMPRODUCT($K263:$K264,Q263:Q264)/SUM($K263:$K264))</f>
        <v>0</v>
      </c>
      <c r="R262" s="328">
        <f>IF($K262=0,0,SUMPRODUCT($K263:$K264,R263:R264)/SUM($K263:$K264))</f>
        <v>0</v>
      </c>
      <c r="S262" s="328">
        <f>IF($K262=0,0,SUMPRODUCT($K263:$K264,S263:S264)/SUM($K263:$K264))</f>
        <v>0</v>
      </c>
      <c r="T262" s="328">
        <f>IF($K262=0,0,SUMPRODUCT($K263:$K264,T263:T264)/SUM($K263:$K264))</f>
        <v>0</v>
      </c>
      <c r="U262" s="328">
        <f>IF($K262=0,0,SUMPRODUCT($K263:$K264,U263:U264)/SUM($K263:$K264))</f>
        <v>0</v>
      </c>
      <c r="V262" s="185">
        <f>SUM(V263:V264)</f>
        <v>0</v>
      </c>
      <c r="W262" s="185">
        <f>SUM(W263:W264)</f>
        <v>0</v>
      </c>
      <c r="X262" s="160">
        <f>SUM(X263:X264)</f>
        <v>0</v>
      </c>
    </row>
    <row r="263" spans="1:24" x14ac:dyDescent="0.25">
      <c r="A263" s="14">
        <v>258</v>
      </c>
      <c r="B263" s="15" t="s">
        <v>117</v>
      </c>
      <c r="C263" s="16" t="s">
        <v>48</v>
      </c>
      <c r="D263" s="17">
        <v>2050</v>
      </c>
      <c r="E263" s="28" t="s">
        <v>125</v>
      </c>
      <c r="F263" s="18" t="s">
        <v>121</v>
      </c>
      <c r="G263" s="192"/>
      <c r="H263" s="285"/>
      <c r="I263" s="278"/>
      <c r="J263" s="282"/>
      <c r="K263" s="389">
        <f t="shared" si="4"/>
        <v>0</v>
      </c>
      <c r="L263" s="197"/>
      <c r="M263" s="196"/>
      <c r="N263" s="278"/>
      <c r="O263" s="278"/>
      <c r="P263" s="282"/>
      <c r="Q263" s="262"/>
      <c r="R263" s="262"/>
      <c r="S263" s="262"/>
      <c r="T263" s="262"/>
      <c r="U263" s="262"/>
      <c r="V263" s="282"/>
      <c r="W263" s="282"/>
      <c r="X263" s="277"/>
    </row>
    <row r="264" spans="1:24" x14ac:dyDescent="0.25">
      <c r="A264" s="14">
        <v>259</v>
      </c>
      <c r="B264" s="15" t="s">
        <v>117</v>
      </c>
      <c r="C264" s="16" t="s">
        <v>48</v>
      </c>
      <c r="D264" s="17">
        <v>2050</v>
      </c>
      <c r="E264" s="28" t="s">
        <v>125</v>
      </c>
      <c r="F264" s="18" t="s">
        <v>122</v>
      </c>
      <c r="G264" s="192"/>
      <c r="H264" s="285"/>
      <c r="I264" s="278"/>
      <c r="J264" s="282"/>
      <c r="K264" s="389">
        <f t="shared" si="4"/>
        <v>0</v>
      </c>
      <c r="L264" s="197"/>
      <c r="M264" s="196"/>
      <c r="N264" s="278"/>
      <c r="O264" s="278"/>
      <c r="P264" s="282"/>
      <c r="Q264" s="262"/>
      <c r="R264" s="262"/>
      <c r="S264" s="262"/>
      <c r="T264" s="262"/>
      <c r="U264" s="262"/>
      <c r="V264" s="282"/>
      <c r="W264" s="282"/>
      <c r="X264" s="277"/>
    </row>
    <row r="265" spans="1:24" x14ac:dyDescent="0.25">
      <c r="A265" s="14">
        <v>260</v>
      </c>
      <c r="B265" s="27" t="s">
        <v>117</v>
      </c>
      <c r="C265" s="28" t="s">
        <v>48</v>
      </c>
      <c r="D265" s="29">
        <v>2050</v>
      </c>
      <c r="E265" s="16" t="s">
        <v>125</v>
      </c>
      <c r="F265" s="138" t="s">
        <v>222</v>
      </c>
      <c r="G265" s="192"/>
      <c r="H265" s="285"/>
      <c r="I265" s="185">
        <f>SUM(I266:I267)</f>
        <v>0</v>
      </c>
      <c r="J265" s="185">
        <f>SUM(J266:J267)</f>
        <v>0</v>
      </c>
      <c r="K265" s="389">
        <f t="shared" si="4"/>
        <v>0</v>
      </c>
      <c r="L265" s="192"/>
      <c r="M265" s="314"/>
      <c r="N265" s="185">
        <f>SUM(N266:N267)</f>
        <v>0</v>
      </c>
      <c r="O265" s="185">
        <f>SUM(O266:O267)</f>
        <v>0</v>
      </c>
      <c r="P265" s="185">
        <f>SUM(P266:P267)</f>
        <v>0</v>
      </c>
      <c r="Q265" s="328">
        <f>IF($K265=0,0,SUMPRODUCT($K266:$K267,Q266:Q267)/SUM($K266:$K267))</f>
        <v>0</v>
      </c>
      <c r="R265" s="328">
        <f>IF($K265=0,0,SUMPRODUCT($K266:$K267,R266:R267)/SUM($K266:$K267))</f>
        <v>0</v>
      </c>
      <c r="S265" s="328">
        <f>IF($K265=0,0,SUMPRODUCT($K266:$K267,S266:S267)/SUM($K266:$K267))</f>
        <v>0</v>
      </c>
      <c r="T265" s="328">
        <f>IF($K265=0,0,SUMPRODUCT($K266:$K267,T266:T267)/SUM($K266:$K267))</f>
        <v>0</v>
      </c>
      <c r="U265" s="328">
        <f>IF($K265=0,0,SUMPRODUCT($K266:$K267,U266:U267)/SUM($K266:$K267))</f>
        <v>0</v>
      </c>
      <c r="V265" s="185">
        <f>SUM(V266:V267)</f>
        <v>0</v>
      </c>
      <c r="W265" s="185">
        <f>SUM(W266:W267)</f>
        <v>0</v>
      </c>
      <c r="X265" s="160">
        <f>SUM(X266:X267)</f>
        <v>0</v>
      </c>
    </row>
    <row r="266" spans="1:24" x14ac:dyDescent="0.25">
      <c r="A266" s="14">
        <v>261</v>
      </c>
      <c r="B266" s="15" t="s">
        <v>117</v>
      </c>
      <c r="C266" s="16" t="s">
        <v>48</v>
      </c>
      <c r="D266" s="17">
        <v>2050</v>
      </c>
      <c r="E266" s="16" t="s">
        <v>125</v>
      </c>
      <c r="F266" s="18" t="s">
        <v>223</v>
      </c>
      <c r="G266" s="192"/>
      <c r="H266" s="285"/>
      <c r="I266" s="278"/>
      <c r="J266" s="282"/>
      <c r="K266" s="389">
        <f t="shared" si="4"/>
        <v>0</v>
      </c>
      <c r="L266" s="197"/>
      <c r="M266" s="196"/>
      <c r="N266" s="278"/>
      <c r="O266" s="278"/>
      <c r="P266" s="282"/>
      <c r="Q266" s="262"/>
      <c r="R266" s="262"/>
      <c r="S266" s="262"/>
      <c r="T266" s="262"/>
      <c r="U266" s="262"/>
      <c r="V266" s="282"/>
      <c r="W266" s="282"/>
      <c r="X266" s="277"/>
    </row>
    <row r="267" spans="1:24" x14ac:dyDescent="0.25">
      <c r="A267" s="14">
        <v>262</v>
      </c>
      <c r="B267" s="15" t="s">
        <v>117</v>
      </c>
      <c r="C267" s="16" t="s">
        <v>48</v>
      </c>
      <c r="D267" s="17">
        <v>2050</v>
      </c>
      <c r="E267" s="16" t="s">
        <v>125</v>
      </c>
      <c r="F267" s="18" t="s">
        <v>108</v>
      </c>
      <c r="G267" s="192"/>
      <c r="H267" s="285"/>
      <c r="I267" s="278"/>
      <c r="J267" s="282"/>
      <c r="K267" s="389">
        <f t="shared" si="4"/>
        <v>0</v>
      </c>
      <c r="L267" s="197"/>
      <c r="M267" s="196"/>
      <c r="N267" s="278"/>
      <c r="O267" s="278"/>
      <c r="P267" s="282"/>
      <c r="Q267" s="262"/>
      <c r="R267" s="262"/>
      <c r="S267" s="262"/>
      <c r="T267" s="262"/>
      <c r="U267" s="262"/>
      <c r="V267" s="282"/>
      <c r="W267" s="282"/>
      <c r="X267" s="277"/>
    </row>
    <row r="268" spans="1:24" x14ac:dyDescent="0.25">
      <c r="A268" s="14">
        <v>263</v>
      </c>
      <c r="B268" s="27" t="s">
        <v>117</v>
      </c>
      <c r="C268" s="28" t="s">
        <v>48</v>
      </c>
      <c r="D268" s="29">
        <v>2050</v>
      </c>
      <c r="E268" s="28" t="s">
        <v>125</v>
      </c>
      <c r="F268" s="19" t="s">
        <v>107</v>
      </c>
      <c r="G268" s="192"/>
      <c r="H268" s="285"/>
      <c r="I268" s="185">
        <f>SUM(I269:I290)</f>
        <v>0</v>
      </c>
      <c r="J268" s="185">
        <f>SUM(J269:J290)</f>
        <v>0</v>
      </c>
      <c r="K268" s="389">
        <f t="shared" si="4"/>
        <v>0</v>
      </c>
      <c r="L268" s="185">
        <v>0</v>
      </c>
      <c r="M268" s="185">
        <f>SUM(M269:M290)</f>
        <v>0</v>
      </c>
      <c r="N268" s="185">
        <f>SUM(N269:N290)</f>
        <v>0</v>
      </c>
      <c r="O268" s="185">
        <f>SUM(O269:O290)</f>
        <v>0</v>
      </c>
      <c r="P268" s="185">
        <f>SUM(P269:P290)</f>
        <v>0</v>
      </c>
      <c r="Q268" s="328">
        <f>IF($K268=0,0,SUMPRODUCT($K269:$K290,Q269:Q290)/SUM($K269:$K290))</f>
        <v>0</v>
      </c>
      <c r="R268" s="328">
        <f>IF($K268=0,0,SUMPRODUCT($K269:$K290,R269:R290)/SUM($K269:$K290))</f>
        <v>0</v>
      </c>
      <c r="S268" s="328">
        <f>IF($K268=0,0,SUMPRODUCT($K269:$K290,S269:S290)/SUM($K269:$K290))</f>
        <v>0</v>
      </c>
      <c r="T268" s="328">
        <f>IF($K268=0,0,SUMPRODUCT($K269:$K290,T269:T290)/SUM($K269:$K290))</f>
        <v>0</v>
      </c>
      <c r="U268" s="328">
        <f>IF($K268=0,0,SUMPRODUCT($K269:$K290,U269:U290)/SUM($K269:$K290))</f>
        <v>0</v>
      </c>
      <c r="V268" s="185">
        <f>SUM(V269:V290)</f>
        <v>0</v>
      </c>
      <c r="W268" s="185">
        <f>SUM(W269:W290)</f>
        <v>0</v>
      </c>
      <c r="X268" s="160">
        <f>SUM(X269:X290)</f>
        <v>0</v>
      </c>
    </row>
    <row r="269" spans="1:24" x14ac:dyDescent="0.25">
      <c r="A269" s="14">
        <v>264</v>
      </c>
      <c r="B269" s="15" t="s">
        <v>117</v>
      </c>
      <c r="C269" s="16" t="s">
        <v>48</v>
      </c>
      <c r="D269" s="17">
        <v>2050</v>
      </c>
      <c r="E269" s="16" t="s">
        <v>8</v>
      </c>
      <c r="F269" s="18" t="s">
        <v>9</v>
      </c>
      <c r="G269" s="192"/>
      <c r="H269" s="285"/>
      <c r="I269" s="278"/>
      <c r="J269" s="282"/>
      <c r="K269" s="389">
        <f t="shared" si="4"/>
        <v>0</v>
      </c>
      <c r="L269" s="314"/>
      <c r="M269" s="287"/>
      <c r="N269" s="278"/>
      <c r="O269" s="278"/>
      <c r="P269" s="282"/>
      <c r="Q269" s="262"/>
      <c r="R269" s="297"/>
      <c r="S269" s="262"/>
      <c r="T269" s="262"/>
      <c r="U269" s="262"/>
      <c r="V269" s="282"/>
      <c r="W269" s="282"/>
      <c r="X269" s="277"/>
    </row>
    <row r="270" spans="1:24" x14ac:dyDescent="0.25">
      <c r="A270" s="14">
        <v>265</v>
      </c>
      <c r="B270" s="15" t="s">
        <v>117</v>
      </c>
      <c r="C270" s="16" t="s">
        <v>48</v>
      </c>
      <c r="D270" s="17">
        <v>2050</v>
      </c>
      <c r="E270" s="16" t="s">
        <v>10</v>
      </c>
      <c r="F270" s="18" t="s">
        <v>11</v>
      </c>
      <c r="G270" s="192"/>
      <c r="H270" s="285"/>
      <c r="I270" s="278"/>
      <c r="J270" s="282"/>
      <c r="K270" s="389">
        <f t="shared" si="4"/>
        <v>0</v>
      </c>
      <c r="L270" s="314"/>
      <c r="M270" s="287"/>
      <c r="N270" s="278"/>
      <c r="O270" s="278"/>
      <c r="P270" s="282"/>
      <c r="Q270" s="262"/>
      <c r="R270" s="297"/>
      <c r="S270" s="262"/>
      <c r="T270" s="262"/>
      <c r="U270" s="262"/>
      <c r="V270" s="282"/>
      <c r="W270" s="282"/>
      <c r="X270" s="277"/>
    </row>
    <row r="271" spans="1:24" x14ac:dyDescent="0.25">
      <c r="A271" s="14">
        <v>266</v>
      </c>
      <c r="B271" s="15" t="s">
        <v>117</v>
      </c>
      <c r="C271" s="16" t="s">
        <v>48</v>
      </c>
      <c r="D271" s="17">
        <v>2050</v>
      </c>
      <c r="E271" s="16" t="s">
        <v>12</v>
      </c>
      <c r="F271" s="18" t="s">
        <v>13</v>
      </c>
      <c r="G271" s="192"/>
      <c r="H271" s="285"/>
      <c r="I271" s="278"/>
      <c r="J271" s="282"/>
      <c r="K271" s="389">
        <f t="shared" si="4"/>
        <v>0</v>
      </c>
      <c r="L271" s="314"/>
      <c r="M271" s="287"/>
      <c r="N271" s="278"/>
      <c r="O271" s="278"/>
      <c r="P271" s="282"/>
      <c r="Q271" s="262"/>
      <c r="R271" s="297"/>
      <c r="S271" s="262"/>
      <c r="T271" s="262"/>
      <c r="U271" s="262"/>
      <c r="V271" s="282"/>
      <c r="W271" s="282"/>
      <c r="X271" s="277"/>
    </row>
    <row r="272" spans="1:24" x14ac:dyDescent="0.25">
      <c r="A272" s="14">
        <v>267</v>
      </c>
      <c r="B272" s="15" t="s">
        <v>117</v>
      </c>
      <c r="C272" s="16" t="s">
        <v>48</v>
      </c>
      <c r="D272" s="17">
        <v>2050</v>
      </c>
      <c r="E272" s="16" t="s">
        <v>14</v>
      </c>
      <c r="F272" s="18" t="s">
        <v>15</v>
      </c>
      <c r="G272" s="192"/>
      <c r="H272" s="285"/>
      <c r="I272" s="278"/>
      <c r="J272" s="282"/>
      <c r="K272" s="389">
        <f t="shared" si="4"/>
        <v>0</v>
      </c>
      <c r="L272" s="314"/>
      <c r="M272" s="287"/>
      <c r="N272" s="278"/>
      <c r="O272" s="278"/>
      <c r="P272" s="282"/>
      <c r="Q272" s="262"/>
      <c r="R272" s="297"/>
      <c r="S272" s="262"/>
      <c r="T272" s="262"/>
      <c r="U272" s="262"/>
      <c r="V272" s="282"/>
      <c r="W272" s="282"/>
      <c r="X272" s="277"/>
    </row>
    <row r="273" spans="1:24" x14ac:dyDescent="0.25">
      <c r="A273" s="14">
        <v>268</v>
      </c>
      <c r="B273" s="15" t="s">
        <v>117</v>
      </c>
      <c r="C273" s="16" t="s">
        <v>48</v>
      </c>
      <c r="D273" s="17">
        <v>2050</v>
      </c>
      <c r="E273" s="16" t="s">
        <v>16</v>
      </c>
      <c r="F273" s="18" t="s">
        <v>17</v>
      </c>
      <c r="G273" s="192"/>
      <c r="H273" s="285"/>
      <c r="I273" s="278"/>
      <c r="J273" s="282"/>
      <c r="K273" s="389">
        <f t="shared" si="4"/>
        <v>0</v>
      </c>
      <c r="L273" s="314"/>
      <c r="M273" s="287"/>
      <c r="N273" s="278"/>
      <c r="O273" s="278"/>
      <c r="P273" s="282"/>
      <c r="Q273" s="262"/>
      <c r="R273" s="297"/>
      <c r="S273" s="262"/>
      <c r="T273" s="262"/>
      <c r="U273" s="262"/>
      <c r="V273" s="282"/>
      <c r="W273" s="282"/>
      <c r="X273" s="277"/>
    </row>
    <row r="274" spans="1:24" x14ac:dyDescent="0.25">
      <c r="A274" s="14">
        <v>269</v>
      </c>
      <c r="B274" s="15" t="s">
        <v>117</v>
      </c>
      <c r="C274" s="16" t="s">
        <v>48</v>
      </c>
      <c r="D274" s="17">
        <v>2050</v>
      </c>
      <c r="E274" s="16" t="s">
        <v>18</v>
      </c>
      <c r="F274" s="18" t="s">
        <v>19</v>
      </c>
      <c r="G274" s="192"/>
      <c r="H274" s="285"/>
      <c r="I274" s="278"/>
      <c r="J274" s="282"/>
      <c r="K274" s="389">
        <f t="shared" si="4"/>
        <v>0</v>
      </c>
      <c r="L274" s="314"/>
      <c r="M274" s="287"/>
      <c r="N274" s="278"/>
      <c r="O274" s="278"/>
      <c r="P274" s="282"/>
      <c r="Q274" s="262"/>
      <c r="R274" s="297"/>
      <c r="S274" s="262"/>
      <c r="T274" s="262"/>
      <c r="U274" s="262"/>
      <c r="V274" s="282"/>
      <c r="W274" s="282"/>
      <c r="X274" s="277"/>
    </row>
    <row r="275" spans="1:24" x14ac:dyDescent="0.25">
      <c r="A275" s="14">
        <v>270</v>
      </c>
      <c r="B275" s="15" t="s">
        <v>117</v>
      </c>
      <c r="C275" s="16" t="s">
        <v>48</v>
      </c>
      <c r="D275" s="17">
        <v>2050</v>
      </c>
      <c r="E275" s="16" t="s">
        <v>20</v>
      </c>
      <c r="F275" s="18" t="s">
        <v>21</v>
      </c>
      <c r="G275" s="192"/>
      <c r="H275" s="285"/>
      <c r="I275" s="278"/>
      <c r="J275" s="282"/>
      <c r="K275" s="389">
        <f t="shared" si="4"/>
        <v>0</v>
      </c>
      <c r="L275" s="314"/>
      <c r="M275" s="287"/>
      <c r="N275" s="278"/>
      <c r="O275" s="278"/>
      <c r="P275" s="282"/>
      <c r="Q275" s="262"/>
      <c r="R275" s="297"/>
      <c r="S275" s="262"/>
      <c r="T275" s="262"/>
      <c r="U275" s="262"/>
      <c r="V275" s="282"/>
      <c r="W275" s="282"/>
      <c r="X275" s="277"/>
    </row>
    <row r="276" spans="1:24" x14ac:dyDescent="0.25">
      <c r="A276" s="14">
        <v>271</v>
      </c>
      <c r="B276" s="15" t="s">
        <v>117</v>
      </c>
      <c r="C276" s="16" t="s">
        <v>48</v>
      </c>
      <c r="D276" s="17">
        <v>2050</v>
      </c>
      <c r="E276" s="16" t="s">
        <v>22</v>
      </c>
      <c r="F276" s="18" t="s">
        <v>23</v>
      </c>
      <c r="G276" s="192"/>
      <c r="H276" s="285"/>
      <c r="I276" s="278"/>
      <c r="J276" s="282"/>
      <c r="K276" s="389">
        <f t="shared" si="4"/>
        <v>0</v>
      </c>
      <c r="L276" s="314"/>
      <c r="M276" s="287"/>
      <c r="N276" s="278"/>
      <c r="O276" s="278"/>
      <c r="P276" s="282"/>
      <c r="Q276" s="262"/>
      <c r="R276" s="297"/>
      <c r="S276" s="262"/>
      <c r="T276" s="262"/>
      <c r="U276" s="262"/>
      <c r="V276" s="282"/>
      <c r="W276" s="282"/>
      <c r="X276" s="277"/>
    </row>
    <row r="277" spans="1:24" x14ac:dyDescent="0.25">
      <c r="A277" s="14">
        <v>272</v>
      </c>
      <c r="B277" s="15" t="s">
        <v>117</v>
      </c>
      <c r="C277" s="16" t="s">
        <v>48</v>
      </c>
      <c r="D277" s="17">
        <v>2050</v>
      </c>
      <c r="E277" s="16" t="s">
        <v>24</v>
      </c>
      <c r="F277" s="18" t="s">
        <v>25</v>
      </c>
      <c r="G277" s="192"/>
      <c r="H277" s="285"/>
      <c r="I277" s="278"/>
      <c r="J277" s="282"/>
      <c r="K277" s="389">
        <f t="shared" si="4"/>
        <v>0</v>
      </c>
      <c r="L277" s="314"/>
      <c r="M277" s="287"/>
      <c r="N277" s="278"/>
      <c r="O277" s="278"/>
      <c r="P277" s="282"/>
      <c r="Q277" s="262"/>
      <c r="R277" s="297"/>
      <c r="S277" s="262"/>
      <c r="T277" s="262"/>
      <c r="U277" s="262"/>
      <c r="V277" s="282"/>
      <c r="W277" s="282"/>
      <c r="X277" s="277"/>
    </row>
    <row r="278" spans="1:24" x14ac:dyDescent="0.25">
      <c r="A278" s="14">
        <v>273</v>
      </c>
      <c r="B278" s="15" t="s">
        <v>117</v>
      </c>
      <c r="C278" s="16" t="s">
        <v>48</v>
      </c>
      <c r="D278" s="17">
        <v>2050</v>
      </c>
      <c r="E278" s="16" t="s">
        <v>26</v>
      </c>
      <c r="F278" s="18" t="s">
        <v>27</v>
      </c>
      <c r="G278" s="192"/>
      <c r="H278" s="285"/>
      <c r="I278" s="278"/>
      <c r="J278" s="282"/>
      <c r="K278" s="389">
        <f t="shared" si="4"/>
        <v>0</v>
      </c>
      <c r="L278" s="314"/>
      <c r="M278" s="287"/>
      <c r="N278" s="278"/>
      <c r="O278" s="278"/>
      <c r="P278" s="282"/>
      <c r="Q278" s="262"/>
      <c r="R278" s="297"/>
      <c r="S278" s="262"/>
      <c r="T278" s="262"/>
      <c r="U278" s="262"/>
      <c r="V278" s="282"/>
      <c r="W278" s="282"/>
      <c r="X278" s="277"/>
    </row>
    <row r="279" spans="1:24" x14ac:dyDescent="0.25">
      <c r="A279" s="14">
        <v>274</v>
      </c>
      <c r="B279" s="15" t="s">
        <v>117</v>
      </c>
      <c r="C279" s="16" t="s">
        <v>48</v>
      </c>
      <c r="D279" s="17">
        <v>2050</v>
      </c>
      <c r="E279" s="16" t="s">
        <v>28</v>
      </c>
      <c r="F279" s="18" t="s">
        <v>29</v>
      </c>
      <c r="G279" s="192"/>
      <c r="H279" s="285"/>
      <c r="I279" s="278"/>
      <c r="J279" s="282"/>
      <c r="K279" s="389">
        <f t="shared" si="4"/>
        <v>0</v>
      </c>
      <c r="L279" s="314"/>
      <c r="M279" s="287"/>
      <c r="N279" s="278"/>
      <c r="O279" s="278"/>
      <c r="P279" s="282"/>
      <c r="Q279" s="262"/>
      <c r="R279" s="297"/>
      <c r="S279" s="262"/>
      <c r="T279" s="262"/>
      <c r="U279" s="262"/>
      <c r="V279" s="282"/>
      <c r="W279" s="282"/>
      <c r="X279" s="277"/>
    </row>
    <row r="280" spans="1:24" x14ac:dyDescent="0.25">
      <c r="A280" s="14">
        <v>275</v>
      </c>
      <c r="B280" s="15" t="s">
        <v>117</v>
      </c>
      <c r="C280" s="16" t="s">
        <v>48</v>
      </c>
      <c r="D280" s="17">
        <v>2050</v>
      </c>
      <c r="E280" s="16" t="s">
        <v>30</v>
      </c>
      <c r="F280" s="18" t="s">
        <v>31</v>
      </c>
      <c r="G280" s="192"/>
      <c r="H280" s="285"/>
      <c r="I280" s="278"/>
      <c r="J280" s="282"/>
      <c r="K280" s="389">
        <f t="shared" si="4"/>
        <v>0</v>
      </c>
      <c r="L280" s="314"/>
      <c r="M280" s="287"/>
      <c r="N280" s="278"/>
      <c r="O280" s="278"/>
      <c r="P280" s="282"/>
      <c r="Q280" s="262"/>
      <c r="R280" s="297"/>
      <c r="S280" s="262"/>
      <c r="T280" s="262"/>
      <c r="U280" s="262"/>
      <c r="V280" s="282"/>
      <c r="W280" s="282"/>
      <c r="X280" s="277"/>
    </row>
    <row r="281" spans="1:24" x14ac:dyDescent="0.25">
      <c r="A281" s="14">
        <v>276</v>
      </c>
      <c r="B281" s="15" t="s">
        <v>117</v>
      </c>
      <c r="C281" s="16" t="s">
        <v>48</v>
      </c>
      <c r="D281" s="17">
        <v>2050</v>
      </c>
      <c r="E281" s="16" t="s">
        <v>32</v>
      </c>
      <c r="F281" s="18" t="s">
        <v>33</v>
      </c>
      <c r="G281" s="192"/>
      <c r="H281" s="285"/>
      <c r="I281" s="278"/>
      <c r="J281" s="282"/>
      <c r="K281" s="389">
        <f t="shared" si="4"/>
        <v>0</v>
      </c>
      <c r="L281" s="314"/>
      <c r="M281" s="287"/>
      <c r="N281" s="278"/>
      <c r="O281" s="278"/>
      <c r="P281" s="282"/>
      <c r="Q281" s="262"/>
      <c r="R281" s="297"/>
      <c r="S281" s="262"/>
      <c r="T281" s="262"/>
      <c r="U281" s="262"/>
      <c r="V281" s="282"/>
      <c r="W281" s="282"/>
      <c r="X281" s="277"/>
    </row>
    <row r="282" spans="1:24" x14ac:dyDescent="0.25">
      <c r="A282" s="14">
        <v>277</v>
      </c>
      <c r="B282" s="15" t="s">
        <v>117</v>
      </c>
      <c r="C282" s="16" t="s">
        <v>48</v>
      </c>
      <c r="D282" s="17">
        <v>2050</v>
      </c>
      <c r="E282" s="16" t="s">
        <v>34</v>
      </c>
      <c r="F282" s="18" t="s">
        <v>35</v>
      </c>
      <c r="G282" s="192"/>
      <c r="H282" s="285"/>
      <c r="I282" s="278"/>
      <c r="J282" s="282"/>
      <c r="K282" s="389">
        <f t="shared" si="4"/>
        <v>0</v>
      </c>
      <c r="L282" s="314"/>
      <c r="M282" s="287"/>
      <c r="N282" s="278"/>
      <c r="O282" s="278"/>
      <c r="P282" s="282"/>
      <c r="Q282" s="262"/>
      <c r="R282" s="297"/>
      <c r="S282" s="262"/>
      <c r="T282" s="262"/>
      <c r="U282" s="262"/>
      <c r="V282" s="282"/>
      <c r="W282" s="282"/>
      <c r="X282" s="277"/>
    </row>
    <row r="283" spans="1:24" x14ac:dyDescent="0.25">
      <c r="A283" s="14">
        <v>278</v>
      </c>
      <c r="B283" s="15" t="s">
        <v>117</v>
      </c>
      <c r="C283" s="16" t="s">
        <v>48</v>
      </c>
      <c r="D283" s="17">
        <v>2050</v>
      </c>
      <c r="E283" s="16" t="s">
        <v>36</v>
      </c>
      <c r="F283" s="18" t="s">
        <v>37</v>
      </c>
      <c r="G283" s="192"/>
      <c r="H283" s="285"/>
      <c r="I283" s="278"/>
      <c r="J283" s="282"/>
      <c r="K283" s="389">
        <f t="shared" si="4"/>
        <v>0</v>
      </c>
      <c r="L283" s="314"/>
      <c r="M283" s="287"/>
      <c r="N283" s="278"/>
      <c r="O283" s="278"/>
      <c r="P283" s="282"/>
      <c r="Q283" s="262"/>
      <c r="R283" s="297"/>
      <c r="S283" s="262"/>
      <c r="T283" s="262"/>
      <c r="U283" s="262"/>
      <c r="V283" s="282"/>
      <c r="W283" s="282"/>
      <c r="X283" s="277"/>
    </row>
    <row r="284" spans="1:24" x14ac:dyDescent="0.25">
      <c r="A284" s="14">
        <v>279</v>
      </c>
      <c r="B284" s="15" t="s">
        <v>117</v>
      </c>
      <c r="C284" s="16" t="s">
        <v>48</v>
      </c>
      <c r="D284" s="17">
        <v>2050</v>
      </c>
      <c r="E284" s="16" t="s">
        <v>38</v>
      </c>
      <c r="F284" s="18" t="s">
        <v>39</v>
      </c>
      <c r="G284" s="192"/>
      <c r="H284" s="285"/>
      <c r="I284" s="278"/>
      <c r="J284" s="282"/>
      <c r="K284" s="389">
        <f t="shared" si="4"/>
        <v>0</v>
      </c>
      <c r="L284" s="314"/>
      <c r="M284" s="287"/>
      <c r="N284" s="278"/>
      <c r="O284" s="278"/>
      <c r="P284" s="282"/>
      <c r="Q284" s="262"/>
      <c r="R284" s="297"/>
      <c r="S284" s="262"/>
      <c r="T284" s="262"/>
      <c r="U284" s="262"/>
      <c r="V284" s="282"/>
      <c r="W284" s="282"/>
      <c r="X284" s="277"/>
    </row>
    <row r="285" spans="1:24" x14ac:dyDescent="0.25">
      <c r="A285" s="14">
        <v>280</v>
      </c>
      <c r="B285" s="15" t="s">
        <v>117</v>
      </c>
      <c r="C285" s="16" t="s">
        <v>48</v>
      </c>
      <c r="D285" s="17">
        <v>2050</v>
      </c>
      <c r="E285" s="16" t="s">
        <v>40</v>
      </c>
      <c r="F285" s="18" t="s">
        <v>41</v>
      </c>
      <c r="G285" s="192"/>
      <c r="H285" s="285"/>
      <c r="I285" s="278"/>
      <c r="J285" s="282"/>
      <c r="K285" s="389">
        <f t="shared" si="4"/>
        <v>0</v>
      </c>
      <c r="L285" s="314"/>
      <c r="M285" s="287"/>
      <c r="N285" s="278"/>
      <c r="O285" s="278"/>
      <c r="P285" s="282"/>
      <c r="Q285" s="262"/>
      <c r="R285" s="297"/>
      <c r="S285" s="262"/>
      <c r="T285" s="262"/>
      <c r="U285" s="262"/>
      <c r="V285" s="282"/>
      <c r="W285" s="282"/>
      <c r="X285" s="277"/>
    </row>
    <row r="286" spans="1:24" x14ac:dyDescent="0.25">
      <c r="A286" s="14">
        <v>281</v>
      </c>
      <c r="B286" s="15" t="s">
        <v>117</v>
      </c>
      <c r="C286" s="16" t="s">
        <v>48</v>
      </c>
      <c r="D286" s="17">
        <v>2050</v>
      </c>
      <c r="E286" s="16" t="s">
        <v>42</v>
      </c>
      <c r="F286" s="18" t="s">
        <v>43</v>
      </c>
      <c r="G286" s="192"/>
      <c r="H286" s="285"/>
      <c r="I286" s="278"/>
      <c r="J286" s="282"/>
      <c r="K286" s="389">
        <f t="shared" si="4"/>
        <v>0</v>
      </c>
      <c r="L286" s="314"/>
      <c r="M286" s="287"/>
      <c r="N286" s="278"/>
      <c r="O286" s="278"/>
      <c r="P286" s="282"/>
      <c r="Q286" s="262"/>
      <c r="R286" s="297"/>
      <c r="S286" s="262"/>
      <c r="T286" s="262"/>
      <c r="U286" s="262"/>
      <c r="V286" s="282"/>
      <c r="W286" s="282"/>
      <c r="X286" s="277"/>
    </row>
    <row r="287" spans="1:24" x14ac:dyDescent="0.25">
      <c r="A287" s="14">
        <v>282</v>
      </c>
      <c r="B287" s="15" t="s">
        <v>117</v>
      </c>
      <c r="C287" s="16" t="s">
        <v>48</v>
      </c>
      <c r="D287" s="17">
        <v>2050</v>
      </c>
      <c r="E287" s="16" t="s">
        <v>44</v>
      </c>
      <c r="F287" s="18" t="s">
        <v>45</v>
      </c>
      <c r="G287" s="192"/>
      <c r="H287" s="285"/>
      <c r="I287" s="278"/>
      <c r="J287" s="282"/>
      <c r="K287" s="389">
        <f t="shared" si="4"/>
        <v>0</v>
      </c>
      <c r="L287" s="314"/>
      <c r="M287" s="287"/>
      <c r="N287" s="278"/>
      <c r="O287" s="278"/>
      <c r="P287" s="282"/>
      <c r="Q287" s="262"/>
      <c r="R287" s="297"/>
      <c r="S287" s="262"/>
      <c r="T287" s="262"/>
      <c r="U287" s="262"/>
      <c r="V287" s="282"/>
      <c r="W287" s="282"/>
      <c r="X287" s="277"/>
    </row>
    <row r="288" spans="1:24" x14ac:dyDescent="0.25">
      <c r="A288" s="14">
        <v>283</v>
      </c>
      <c r="B288" s="15" t="s">
        <v>117</v>
      </c>
      <c r="C288" s="16" t="s">
        <v>48</v>
      </c>
      <c r="D288" s="17">
        <v>2050</v>
      </c>
      <c r="E288" s="16" t="s">
        <v>46</v>
      </c>
      <c r="F288" s="18" t="s">
        <v>47</v>
      </c>
      <c r="G288" s="192"/>
      <c r="H288" s="285"/>
      <c r="I288" s="278"/>
      <c r="J288" s="282"/>
      <c r="K288" s="389">
        <f t="shared" si="4"/>
        <v>0</v>
      </c>
      <c r="L288" s="314"/>
      <c r="M288" s="287"/>
      <c r="N288" s="278"/>
      <c r="O288" s="278"/>
      <c r="P288" s="282"/>
      <c r="Q288" s="262"/>
      <c r="R288" s="297"/>
      <c r="S288" s="262"/>
      <c r="T288" s="262"/>
      <c r="U288" s="262"/>
      <c r="V288" s="282"/>
      <c r="W288" s="282"/>
      <c r="X288" s="277"/>
    </row>
    <row r="289" spans="1:24" x14ac:dyDescent="0.25">
      <c r="A289" s="14">
        <v>284</v>
      </c>
      <c r="B289" s="15" t="s">
        <v>117</v>
      </c>
      <c r="C289" s="16" t="s">
        <v>48</v>
      </c>
      <c r="D289" s="17">
        <v>2050</v>
      </c>
      <c r="E289" s="16" t="s">
        <v>125</v>
      </c>
      <c r="F289" s="18" t="s">
        <v>127</v>
      </c>
      <c r="G289" s="193"/>
      <c r="H289" s="285"/>
      <c r="I289" s="298"/>
      <c r="J289" s="299"/>
      <c r="K289" s="390">
        <f t="shared" si="4"/>
        <v>0</v>
      </c>
      <c r="L289" s="314"/>
      <c r="M289" s="287"/>
      <c r="N289" s="298"/>
      <c r="O289" s="298"/>
      <c r="P289" s="299"/>
      <c r="Q289" s="300"/>
      <c r="R289" s="301"/>
      <c r="S289" s="300"/>
      <c r="T289" s="300"/>
      <c r="U289" s="300"/>
      <c r="V289" s="299"/>
      <c r="W289" s="299"/>
      <c r="X289" s="302"/>
    </row>
    <row r="290" spans="1:24" x14ac:dyDescent="0.25">
      <c r="A290" s="14">
        <v>285</v>
      </c>
      <c r="B290" s="15" t="s">
        <v>117</v>
      </c>
      <c r="C290" s="16" t="s">
        <v>48</v>
      </c>
      <c r="D290" s="17">
        <v>2050</v>
      </c>
      <c r="E290" s="16" t="s">
        <v>125</v>
      </c>
      <c r="F290" s="18" t="s">
        <v>126</v>
      </c>
      <c r="G290" s="193"/>
      <c r="H290" s="285"/>
      <c r="I290" s="298"/>
      <c r="J290" s="299"/>
      <c r="K290" s="390">
        <f t="shared" si="4"/>
        <v>0</v>
      </c>
      <c r="L290" s="314"/>
      <c r="M290" s="287"/>
      <c r="N290" s="298"/>
      <c r="O290" s="298"/>
      <c r="P290" s="299"/>
      <c r="Q290" s="300"/>
      <c r="R290" s="301"/>
      <c r="S290" s="300"/>
      <c r="T290" s="300"/>
      <c r="U290" s="300"/>
      <c r="V290" s="299"/>
      <c r="W290" s="299"/>
      <c r="X290" s="302"/>
    </row>
    <row r="291" spans="1:24" x14ac:dyDescent="0.25">
      <c r="A291" s="14">
        <v>286</v>
      </c>
      <c r="B291" s="27" t="s">
        <v>117</v>
      </c>
      <c r="C291" s="28" t="s">
        <v>48</v>
      </c>
      <c r="D291" s="29">
        <v>2050</v>
      </c>
      <c r="E291" s="28" t="s">
        <v>125</v>
      </c>
      <c r="F291" s="19" t="s">
        <v>124</v>
      </c>
      <c r="G291" s="193"/>
      <c r="H291" s="285"/>
      <c r="I291" s="298"/>
      <c r="J291" s="299"/>
      <c r="K291" s="390">
        <f t="shared" si="4"/>
        <v>0</v>
      </c>
      <c r="L291" s="197"/>
      <c r="M291" s="287"/>
      <c r="N291" s="199"/>
      <c r="O291" s="199"/>
      <c r="P291" s="200"/>
      <c r="Q291" s="201"/>
      <c r="R291" s="202"/>
      <c r="S291" s="201"/>
      <c r="T291" s="201"/>
      <c r="U291" s="201"/>
      <c r="V291" s="200"/>
      <c r="W291" s="200"/>
      <c r="X291" s="203"/>
    </row>
    <row r="292" spans="1:24" ht="15.75" thickBot="1" x14ac:dyDescent="0.3">
      <c r="A292" s="14">
        <v>287</v>
      </c>
      <c r="B292" s="61" t="s">
        <v>117</v>
      </c>
      <c r="C292" s="62" t="s">
        <v>48</v>
      </c>
      <c r="D292" s="63">
        <v>2050</v>
      </c>
      <c r="E292" s="64" t="s">
        <v>125</v>
      </c>
      <c r="F292" s="65" t="s">
        <v>132</v>
      </c>
      <c r="G292" s="194"/>
      <c r="H292" s="271"/>
      <c r="I292" s="312"/>
      <c r="J292" s="313"/>
      <c r="K292" s="391">
        <f t="shared" si="4"/>
        <v>0</v>
      </c>
      <c r="L292" s="198"/>
      <c r="M292" s="272"/>
      <c r="N292" s="204"/>
      <c r="O292" s="204"/>
      <c r="P292" s="205"/>
      <c r="Q292" s="206"/>
      <c r="R292" s="207"/>
      <c r="S292" s="206"/>
      <c r="T292" s="206"/>
      <c r="U292" s="206"/>
      <c r="V292" s="205"/>
      <c r="W292" s="205"/>
      <c r="X292" s="208"/>
    </row>
    <row r="293" spans="1:24" x14ac:dyDescent="0.25">
      <c r="A293" s="14">
        <v>288</v>
      </c>
      <c r="B293" s="49" t="s">
        <v>117</v>
      </c>
      <c r="C293" s="50" t="s">
        <v>49</v>
      </c>
      <c r="D293" s="51">
        <v>2025</v>
      </c>
      <c r="E293" s="75" t="s">
        <v>125</v>
      </c>
      <c r="F293" s="76" t="s">
        <v>141</v>
      </c>
      <c r="G293" s="191"/>
      <c r="H293" s="311"/>
      <c r="I293" s="181">
        <f>SUM(I294,I297,I300,I323,I324)</f>
        <v>0</v>
      </c>
      <c r="J293" s="181">
        <f>SUM(J294,J297,J300,J323,J324)</f>
        <v>0</v>
      </c>
      <c r="K293" s="388">
        <f t="shared" si="4"/>
        <v>0</v>
      </c>
      <c r="L293" s="191"/>
      <c r="M293" s="181">
        <f>SUM(M294,M297,M300,M323,M324)</f>
        <v>0</v>
      </c>
      <c r="N293" s="181">
        <f>SUM(N294,N297,N300)</f>
        <v>0</v>
      </c>
      <c r="O293" s="181">
        <f>SUM(O294,O297,O300)</f>
        <v>0</v>
      </c>
      <c r="P293" s="181">
        <f>SUM(P294,P297,P300)</f>
        <v>0</v>
      </c>
      <c r="Q293" s="224"/>
      <c r="R293" s="225"/>
      <c r="S293" s="224"/>
      <c r="T293" s="224"/>
      <c r="U293" s="224"/>
      <c r="V293" s="181">
        <f>SUM(V294,V297,V300)</f>
        <v>0</v>
      </c>
      <c r="W293" s="181">
        <f>SUM(W294,W297,W300,W323,W324)</f>
        <v>0</v>
      </c>
      <c r="X293" s="189">
        <f>SUM(X294,X297,X300,X323,X324)</f>
        <v>0</v>
      </c>
    </row>
    <row r="294" spans="1:24" x14ac:dyDescent="0.25">
      <c r="A294" s="14">
        <v>289</v>
      </c>
      <c r="B294" s="27" t="s">
        <v>117</v>
      </c>
      <c r="C294" s="28" t="s">
        <v>49</v>
      </c>
      <c r="D294" s="29">
        <v>2025</v>
      </c>
      <c r="E294" s="28" t="s">
        <v>125</v>
      </c>
      <c r="F294" s="19" t="s">
        <v>123</v>
      </c>
      <c r="G294" s="192"/>
      <c r="H294" s="285"/>
      <c r="I294" s="185">
        <f>SUM(I295:I296)</f>
        <v>0</v>
      </c>
      <c r="J294" s="185">
        <f>SUM(J295:J296)</f>
        <v>0</v>
      </c>
      <c r="K294" s="389">
        <f t="shared" si="4"/>
        <v>0</v>
      </c>
      <c r="L294" s="192"/>
      <c r="M294" s="314"/>
      <c r="N294" s="185">
        <f>SUM(N295:N296)</f>
        <v>0</v>
      </c>
      <c r="O294" s="185">
        <f>SUM(O295:O296)</f>
        <v>0</v>
      </c>
      <c r="P294" s="185">
        <f>SUM(P295:P296)</f>
        <v>0</v>
      </c>
      <c r="Q294" s="328">
        <f>IF($K294=0,0,SUMPRODUCT($K295:$K296,Q295:Q296)/SUM($K295:$K296))</f>
        <v>0</v>
      </c>
      <c r="R294" s="328">
        <f>IF($K294=0,0,SUMPRODUCT($K295:$K296,R295:R296)/SUM($K295:$K296))</f>
        <v>0</v>
      </c>
      <c r="S294" s="328">
        <f>IF($K294=0,0,SUMPRODUCT($K295:$K296,S295:S296)/SUM($K295:$K296))</f>
        <v>0</v>
      </c>
      <c r="T294" s="328">
        <f>IF($K294=0,0,SUMPRODUCT($K295:$K296,T295:T296)/SUM($K295:$K296))</f>
        <v>0</v>
      </c>
      <c r="U294" s="328">
        <f>IF($K294=0,0,SUMPRODUCT($K295:$K296,U295:U296)/SUM($K295:$K296))</f>
        <v>0</v>
      </c>
      <c r="V294" s="185">
        <f>SUM(V295:V296)</f>
        <v>0</v>
      </c>
      <c r="W294" s="185">
        <f>SUM(W295:W296)</f>
        <v>0</v>
      </c>
      <c r="X294" s="160">
        <f>SUM(X295:X296)</f>
        <v>0</v>
      </c>
    </row>
    <row r="295" spans="1:24" x14ac:dyDescent="0.25">
      <c r="A295" s="14">
        <v>290</v>
      </c>
      <c r="B295" s="15" t="s">
        <v>117</v>
      </c>
      <c r="C295" s="16" t="s">
        <v>49</v>
      </c>
      <c r="D295" s="17">
        <v>2025</v>
      </c>
      <c r="E295" s="28" t="s">
        <v>125</v>
      </c>
      <c r="F295" s="18" t="s">
        <v>121</v>
      </c>
      <c r="G295" s="192"/>
      <c r="H295" s="285"/>
      <c r="I295" s="278"/>
      <c r="J295" s="282"/>
      <c r="K295" s="389">
        <f t="shared" si="4"/>
        <v>0</v>
      </c>
      <c r="L295" s="197"/>
      <c r="M295" s="196"/>
      <c r="N295" s="278"/>
      <c r="O295" s="278"/>
      <c r="P295" s="282"/>
      <c r="Q295" s="262"/>
      <c r="R295" s="262"/>
      <c r="S295" s="262"/>
      <c r="T295" s="262"/>
      <c r="U295" s="262"/>
      <c r="V295" s="282"/>
      <c r="W295" s="282"/>
      <c r="X295" s="277"/>
    </row>
    <row r="296" spans="1:24" x14ac:dyDescent="0.25">
      <c r="A296" s="14">
        <v>291</v>
      </c>
      <c r="B296" s="15" t="s">
        <v>117</v>
      </c>
      <c r="C296" s="16" t="s">
        <v>49</v>
      </c>
      <c r="D296" s="17">
        <v>2025</v>
      </c>
      <c r="E296" s="28" t="s">
        <v>125</v>
      </c>
      <c r="F296" s="18" t="s">
        <v>122</v>
      </c>
      <c r="G296" s="192"/>
      <c r="H296" s="285"/>
      <c r="I296" s="278"/>
      <c r="J296" s="282"/>
      <c r="K296" s="389">
        <f t="shared" si="4"/>
        <v>0</v>
      </c>
      <c r="L296" s="197"/>
      <c r="M296" s="196"/>
      <c r="N296" s="278"/>
      <c r="O296" s="278"/>
      <c r="P296" s="282"/>
      <c r="Q296" s="262"/>
      <c r="R296" s="262"/>
      <c r="S296" s="262"/>
      <c r="T296" s="262"/>
      <c r="U296" s="262"/>
      <c r="V296" s="282"/>
      <c r="W296" s="282"/>
      <c r="X296" s="277"/>
    </row>
    <row r="297" spans="1:24" x14ac:dyDescent="0.25">
      <c r="A297" s="14">
        <v>292</v>
      </c>
      <c r="B297" s="27" t="s">
        <v>117</v>
      </c>
      <c r="C297" s="28" t="s">
        <v>49</v>
      </c>
      <c r="D297" s="29">
        <v>2025</v>
      </c>
      <c r="E297" s="16" t="s">
        <v>125</v>
      </c>
      <c r="F297" s="138" t="s">
        <v>222</v>
      </c>
      <c r="G297" s="192"/>
      <c r="H297" s="285"/>
      <c r="I297" s="185">
        <f>SUM(I298:I299)</f>
        <v>0</v>
      </c>
      <c r="J297" s="185">
        <f>SUM(J298:J299)</f>
        <v>0</v>
      </c>
      <c r="K297" s="389">
        <f t="shared" si="4"/>
        <v>0</v>
      </c>
      <c r="L297" s="192"/>
      <c r="M297" s="314"/>
      <c r="N297" s="185">
        <f>SUM(N298:N299)</f>
        <v>0</v>
      </c>
      <c r="O297" s="185">
        <f>SUM(O298:O299)</f>
        <v>0</v>
      </c>
      <c r="P297" s="185">
        <f>SUM(P298:P299)</f>
        <v>0</v>
      </c>
      <c r="Q297" s="328">
        <f>IF($K297=0,0,SUMPRODUCT($K298:$K299,Q298:Q299)/SUM($K298:$K299))</f>
        <v>0</v>
      </c>
      <c r="R297" s="328">
        <f>IF($K297=0,0,SUMPRODUCT($K298:$K299,R298:R299)/SUM($K298:$K299))</f>
        <v>0</v>
      </c>
      <c r="S297" s="328">
        <f>IF($K297=0,0,SUMPRODUCT($K298:$K299,S298:S299)/SUM($K298:$K299))</f>
        <v>0</v>
      </c>
      <c r="T297" s="328">
        <f>IF($K297=0,0,SUMPRODUCT($K298:$K299,T298:T299)/SUM($K298:$K299))</f>
        <v>0</v>
      </c>
      <c r="U297" s="328">
        <f>IF($K297=0,0,SUMPRODUCT($K298:$K299,U298:U299)/SUM($K298:$K299))</f>
        <v>0</v>
      </c>
      <c r="V297" s="185">
        <f>SUM(V298:V299)</f>
        <v>0</v>
      </c>
      <c r="W297" s="185">
        <f>SUM(W298:W299)</f>
        <v>0</v>
      </c>
      <c r="X297" s="160">
        <f>SUM(X298:X299)</f>
        <v>0</v>
      </c>
    </row>
    <row r="298" spans="1:24" x14ac:dyDescent="0.25">
      <c r="A298" s="14">
        <v>293</v>
      </c>
      <c r="B298" s="15" t="s">
        <v>117</v>
      </c>
      <c r="C298" s="16" t="s">
        <v>49</v>
      </c>
      <c r="D298" s="17">
        <v>2025</v>
      </c>
      <c r="E298" s="16" t="s">
        <v>125</v>
      </c>
      <c r="F298" s="18" t="s">
        <v>223</v>
      </c>
      <c r="G298" s="192"/>
      <c r="H298" s="285"/>
      <c r="I298" s="278"/>
      <c r="J298" s="282"/>
      <c r="K298" s="389">
        <f t="shared" si="4"/>
        <v>0</v>
      </c>
      <c r="L298" s="197"/>
      <c r="M298" s="196"/>
      <c r="N298" s="278"/>
      <c r="O298" s="278"/>
      <c r="P298" s="282"/>
      <c r="Q298" s="262"/>
      <c r="R298" s="262"/>
      <c r="S298" s="262"/>
      <c r="T298" s="262"/>
      <c r="U298" s="262"/>
      <c r="V298" s="282"/>
      <c r="W298" s="282"/>
      <c r="X298" s="277"/>
    </row>
    <row r="299" spans="1:24" x14ac:dyDescent="0.25">
      <c r="A299" s="14">
        <v>294</v>
      </c>
      <c r="B299" s="15" t="s">
        <v>117</v>
      </c>
      <c r="C299" s="16" t="s">
        <v>49</v>
      </c>
      <c r="D299" s="17">
        <v>2025</v>
      </c>
      <c r="E299" s="16" t="s">
        <v>125</v>
      </c>
      <c r="F299" s="18" t="s">
        <v>108</v>
      </c>
      <c r="G299" s="192"/>
      <c r="H299" s="285"/>
      <c r="I299" s="278"/>
      <c r="J299" s="282"/>
      <c r="K299" s="389">
        <f t="shared" si="4"/>
        <v>0</v>
      </c>
      <c r="L299" s="197"/>
      <c r="M299" s="196"/>
      <c r="N299" s="278"/>
      <c r="O299" s="278"/>
      <c r="P299" s="282"/>
      <c r="Q299" s="262"/>
      <c r="R299" s="262"/>
      <c r="S299" s="262"/>
      <c r="T299" s="262"/>
      <c r="U299" s="262"/>
      <c r="V299" s="282"/>
      <c r="W299" s="282"/>
      <c r="X299" s="277"/>
    </row>
    <row r="300" spans="1:24" x14ac:dyDescent="0.25">
      <c r="A300" s="14">
        <v>295</v>
      </c>
      <c r="B300" s="27" t="s">
        <v>117</v>
      </c>
      <c r="C300" s="28" t="s">
        <v>49</v>
      </c>
      <c r="D300" s="29">
        <v>2025</v>
      </c>
      <c r="E300" s="28" t="s">
        <v>125</v>
      </c>
      <c r="F300" s="19" t="s">
        <v>107</v>
      </c>
      <c r="G300" s="192"/>
      <c r="H300" s="285"/>
      <c r="I300" s="185">
        <f>SUM(I301:I322)</f>
        <v>0</v>
      </c>
      <c r="J300" s="185">
        <f>SUM(J301:J322)</f>
        <v>0</v>
      </c>
      <c r="K300" s="389">
        <f t="shared" si="4"/>
        <v>0</v>
      </c>
      <c r="L300" s="185">
        <v>0</v>
      </c>
      <c r="M300" s="185">
        <f>SUM(M301:M322)</f>
        <v>0</v>
      </c>
      <c r="N300" s="185">
        <f>SUM(N301:N322)</f>
        <v>0</v>
      </c>
      <c r="O300" s="185">
        <f>SUM(O301:O322)</f>
        <v>0</v>
      </c>
      <c r="P300" s="185">
        <f>SUM(P301:P322)</f>
        <v>0</v>
      </c>
      <c r="Q300" s="328">
        <f>IF($K300=0,0,SUMPRODUCT($K301:$K322,Q301:Q322)/SUM($K301:$K322))</f>
        <v>0</v>
      </c>
      <c r="R300" s="328">
        <f>IF($K300=0,0,SUMPRODUCT($K301:$K322,R301:R322)/SUM($K301:$K322))</f>
        <v>0</v>
      </c>
      <c r="S300" s="328">
        <f>IF($K300=0,0,SUMPRODUCT($K301:$K322,S301:S322)/SUM($K301:$K322))</f>
        <v>0</v>
      </c>
      <c r="T300" s="328">
        <f>IF($K300=0,0,SUMPRODUCT($K301:$K322,T301:T322)/SUM($K301:$K322))</f>
        <v>0</v>
      </c>
      <c r="U300" s="328">
        <f>IF($K300=0,0,SUMPRODUCT($K301:$K322,U301:U322)/SUM($K301:$K322))</f>
        <v>0</v>
      </c>
      <c r="V300" s="185">
        <f>SUM(V301:V322)</f>
        <v>0</v>
      </c>
      <c r="W300" s="185">
        <f>SUM(W301:W322)</f>
        <v>0</v>
      </c>
      <c r="X300" s="160">
        <f>SUM(X301:X322)</f>
        <v>0</v>
      </c>
    </row>
    <row r="301" spans="1:24" x14ac:dyDescent="0.25">
      <c r="A301" s="14">
        <v>296</v>
      </c>
      <c r="B301" s="15" t="s">
        <v>117</v>
      </c>
      <c r="C301" s="16" t="s">
        <v>49</v>
      </c>
      <c r="D301" s="17">
        <v>2025</v>
      </c>
      <c r="E301" s="16" t="s">
        <v>8</v>
      </c>
      <c r="F301" s="18" t="s">
        <v>9</v>
      </c>
      <c r="G301" s="192"/>
      <c r="H301" s="285"/>
      <c r="I301" s="278"/>
      <c r="J301" s="282"/>
      <c r="K301" s="389">
        <f t="shared" si="4"/>
        <v>0</v>
      </c>
      <c r="L301" s="314"/>
      <c r="M301" s="287"/>
      <c r="N301" s="278"/>
      <c r="O301" s="278"/>
      <c r="P301" s="282"/>
      <c r="Q301" s="262"/>
      <c r="R301" s="297"/>
      <c r="S301" s="262"/>
      <c r="T301" s="262"/>
      <c r="U301" s="262"/>
      <c r="V301" s="282"/>
      <c r="W301" s="282"/>
      <c r="X301" s="277"/>
    </row>
    <row r="302" spans="1:24" x14ac:dyDescent="0.25">
      <c r="A302" s="14">
        <v>297</v>
      </c>
      <c r="B302" s="15" t="s">
        <v>117</v>
      </c>
      <c r="C302" s="16" t="s">
        <v>49</v>
      </c>
      <c r="D302" s="17">
        <v>2025</v>
      </c>
      <c r="E302" s="16" t="s">
        <v>10</v>
      </c>
      <c r="F302" s="18" t="s">
        <v>11</v>
      </c>
      <c r="G302" s="192"/>
      <c r="H302" s="285"/>
      <c r="I302" s="278"/>
      <c r="J302" s="282"/>
      <c r="K302" s="389">
        <f t="shared" si="4"/>
        <v>0</v>
      </c>
      <c r="L302" s="314"/>
      <c r="M302" s="287"/>
      <c r="N302" s="278"/>
      <c r="O302" s="278"/>
      <c r="P302" s="282"/>
      <c r="Q302" s="262"/>
      <c r="R302" s="297"/>
      <c r="S302" s="262"/>
      <c r="T302" s="262"/>
      <c r="U302" s="262"/>
      <c r="V302" s="282"/>
      <c r="W302" s="282"/>
      <c r="X302" s="277"/>
    </row>
    <row r="303" spans="1:24" x14ac:dyDescent="0.25">
      <c r="A303" s="14">
        <v>298</v>
      </c>
      <c r="B303" s="15" t="s">
        <v>117</v>
      </c>
      <c r="C303" s="16" t="s">
        <v>49</v>
      </c>
      <c r="D303" s="17">
        <v>2025</v>
      </c>
      <c r="E303" s="16" t="s">
        <v>12</v>
      </c>
      <c r="F303" s="18" t="s">
        <v>13</v>
      </c>
      <c r="G303" s="192"/>
      <c r="H303" s="285"/>
      <c r="I303" s="278"/>
      <c r="J303" s="282"/>
      <c r="K303" s="389">
        <f t="shared" si="4"/>
        <v>0</v>
      </c>
      <c r="L303" s="314"/>
      <c r="M303" s="287"/>
      <c r="N303" s="278"/>
      <c r="O303" s="278"/>
      <c r="P303" s="282"/>
      <c r="Q303" s="262"/>
      <c r="R303" s="297"/>
      <c r="S303" s="262"/>
      <c r="T303" s="262"/>
      <c r="U303" s="262"/>
      <c r="V303" s="282"/>
      <c r="W303" s="282"/>
      <c r="X303" s="277"/>
    </row>
    <row r="304" spans="1:24" x14ac:dyDescent="0.25">
      <c r="A304" s="14">
        <v>299</v>
      </c>
      <c r="B304" s="15" t="s">
        <v>117</v>
      </c>
      <c r="C304" s="16" t="s">
        <v>49</v>
      </c>
      <c r="D304" s="17">
        <v>2025</v>
      </c>
      <c r="E304" s="16" t="s">
        <v>14</v>
      </c>
      <c r="F304" s="18" t="s">
        <v>15</v>
      </c>
      <c r="G304" s="192"/>
      <c r="H304" s="285"/>
      <c r="I304" s="278"/>
      <c r="J304" s="282"/>
      <c r="K304" s="389">
        <f t="shared" si="4"/>
        <v>0</v>
      </c>
      <c r="L304" s="314"/>
      <c r="M304" s="287"/>
      <c r="N304" s="278"/>
      <c r="O304" s="278"/>
      <c r="P304" s="282"/>
      <c r="Q304" s="262"/>
      <c r="R304" s="297"/>
      <c r="S304" s="262"/>
      <c r="T304" s="262"/>
      <c r="U304" s="262"/>
      <c r="V304" s="282"/>
      <c r="W304" s="282"/>
      <c r="X304" s="277"/>
    </row>
    <row r="305" spans="1:24" x14ac:dyDescent="0.25">
      <c r="A305" s="14">
        <v>300</v>
      </c>
      <c r="B305" s="15" t="s">
        <v>117</v>
      </c>
      <c r="C305" s="16" t="s">
        <v>49</v>
      </c>
      <c r="D305" s="17">
        <v>2025</v>
      </c>
      <c r="E305" s="16" t="s">
        <v>16</v>
      </c>
      <c r="F305" s="18" t="s">
        <v>17</v>
      </c>
      <c r="G305" s="192"/>
      <c r="H305" s="285"/>
      <c r="I305" s="278"/>
      <c r="J305" s="282"/>
      <c r="K305" s="389">
        <f t="shared" si="4"/>
        <v>0</v>
      </c>
      <c r="L305" s="314"/>
      <c r="M305" s="287"/>
      <c r="N305" s="278"/>
      <c r="O305" s="278"/>
      <c r="P305" s="282"/>
      <c r="Q305" s="262"/>
      <c r="R305" s="297"/>
      <c r="S305" s="262"/>
      <c r="T305" s="262"/>
      <c r="U305" s="262"/>
      <c r="V305" s="282"/>
      <c r="W305" s="282"/>
      <c r="X305" s="277"/>
    </row>
    <row r="306" spans="1:24" x14ac:dyDescent="0.25">
      <c r="A306" s="14">
        <v>301</v>
      </c>
      <c r="B306" s="15" t="s">
        <v>117</v>
      </c>
      <c r="C306" s="16" t="s">
        <v>49</v>
      </c>
      <c r="D306" s="17">
        <v>2025</v>
      </c>
      <c r="E306" s="16" t="s">
        <v>18</v>
      </c>
      <c r="F306" s="18" t="s">
        <v>19</v>
      </c>
      <c r="G306" s="192"/>
      <c r="H306" s="285"/>
      <c r="I306" s="278"/>
      <c r="J306" s="282"/>
      <c r="K306" s="389">
        <f t="shared" si="4"/>
        <v>0</v>
      </c>
      <c r="L306" s="314"/>
      <c r="M306" s="287"/>
      <c r="N306" s="278"/>
      <c r="O306" s="278"/>
      <c r="P306" s="282"/>
      <c r="Q306" s="262"/>
      <c r="R306" s="297"/>
      <c r="S306" s="262"/>
      <c r="T306" s="262"/>
      <c r="U306" s="262"/>
      <c r="V306" s="282"/>
      <c r="W306" s="282"/>
      <c r="X306" s="277"/>
    </row>
    <row r="307" spans="1:24" x14ac:dyDescent="0.25">
      <c r="A307" s="14">
        <v>302</v>
      </c>
      <c r="B307" s="15" t="s">
        <v>117</v>
      </c>
      <c r="C307" s="16" t="s">
        <v>49</v>
      </c>
      <c r="D307" s="17">
        <v>2025</v>
      </c>
      <c r="E307" s="16" t="s">
        <v>20</v>
      </c>
      <c r="F307" s="18" t="s">
        <v>21</v>
      </c>
      <c r="G307" s="192"/>
      <c r="H307" s="285"/>
      <c r="I307" s="278"/>
      <c r="J307" s="282"/>
      <c r="K307" s="389">
        <f t="shared" si="4"/>
        <v>0</v>
      </c>
      <c r="L307" s="314"/>
      <c r="M307" s="287"/>
      <c r="N307" s="278"/>
      <c r="O307" s="278"/>
      <c r="P307" s="282"/>
      <c r="Q307" s="262"/>
      <c r="R307" s="297"/>
      <c r="S307" s="262"/>
      <c r="T307" s="262"/>
      <c r="U307" s="262"/>
      <c r="V307" s="282"/>
      <c r="W307" s="282"/>
      <c r="X307" s="277"/>
    </row>
    <row r="308" spans="1:24" x14ac:dyDescent="0.25">
      <c r="A308" s="14">
        <v>303</v>
      </c>
      <c r="B308" s="15" t="s">
        <v>117</v>
      </c>
      <c r="C308" s="16" t="s">
        <v>49</v>
      </c>
      <c r="D308" s="17">
        <v>2025</v>
      </c>
      <c r="E308" s="16" t="s">
        <v>22</v>
      </c>
      <c r="F308" s="18" t="s">
        <v>23</v>
      </c>
      <c r="G308" s="192"/>
      <c r="H308" s="285"/>
      <c r="I308" s="278"/>
      <c r="J308" s="282"/>
      <c r="K308" s="389">
        <f t="shared" si="4"/>
        <v>0</v>
      </c>
      <c r="L308" s="314"/>
      <c r="M308" s="287"/>
      <c r="N308" s="278"/>
      <c r="O308" s="278"/>
      <c r="P308" s="282"/>
      <c r="Q308" s="262"/>
      <c r="R308" s="297"/>
      <c r="S308" s="262"/>
      <c r="T308" s="262"/>
      <c r="U308" s="262"/>
      <c r="V308" s="282"/>
      <c r="W308" s="282"/>
      <c r="X308" s="277"/>
    </row>
    <row r="309" spans="1:24" x14ac:dyDescent="0.25">
      <c r="A309" s="14">
        <v>304</v>
      </c>
      <c r="B309" s="15" t="s">
        <v>117</v>
      </c>
      <c r="C309" s="16" t="s">
        <v>49</v>
      </c>
      <c r="D309" s="17">
        <v>2025</v>
      </c>
      <c r="E309" s="16" t="s">
        <v>24</v>
      </c>
      <c r="F309" s="18" t="s">
        <v>25</v>
      </c>
      <c r="G309" s="192"/>
      <c r="H309" s="285"/>
      <c r="I309" s="278"/>
      <c r="J309" s="282"/>
      <c r="K309" s="389">
        <f t="shared" si="4"/>
        <v>0</v>
      </c>
      <c r="L309" s="314"/>
      <c r="M309" s="287"/>
      <c r="N309" s="278"/>
      <c r="O309" s="278"/>
      <c r="P309" s="282"/>
      <c r="Q309" s="262"/>
      <c r="R309" s="297"/>
      <c r="S309" s="262"/>
      <c r="T309" s="262"/>
      <c r="U309" s="262"/>
      <c r="V309" s="282"/>
      <c r="W309" s="282"/>
      <c r="X309" s="277"/>
    </row>
    <row r="310" spans="1:24" x14ac:dyDescent="0.25">
      <c r="A310" s="14">
        <v>305</v>
      </c>
      <c r="B310" s="15" t="s">
        <v>117</v>
      </c>
      <c r="C310" s="16" t="s">
        <v>49</v>
      </c>
      <c r="D310" s="17">
        <v>2025</v>
      </c>
      <c r="E310" s="16" t="s">
        <v>26</v>
      </c>
      <c r="F310" s="18" t="s">
        <v>27</v>
      </c>
      <c r="G310" s="192"/>
      <c r="H310" s="285"/>
      <c r="I310" s="278"/>
      <c r="J310" s="282"/>
      <c r="K310" s="389">
        <f t="shared" si="4"/>
        <v>0</v>
      </c>
      <c r="L310" s="314"/>
      <c r="M310" s="287"/>
      <c r="N310" s="278"/>
      <c r="O310" s="278"/>
      <c r="P310" s="282"/>
      <c r="Q310" s="262"/>
      <c r="R310" s="297"/>
      <c r="S310" s="262"/>
      <c r="T310" s="262"/>
      <c r="U310" s="262"/>
      <c r="V310" s="282"/>
      <c r="W310" s="282"/>
      <c r="X310" s="277"/>
    </row>
    <row r="311" spans="1:24" x14ac:dyDescent="0.25">
      <c r="A311" s="14">
        <v>306</v>
      </c>
      <c r="B311" s="15" t="s">
        <v>117</v>
      </c>
      <c r="C311" s="16" t="s">
        <v>49</v>
      </c>
      <c r="D311" s="17">
        <v>2025</v>
      </c>
      <c r="E311" s="16" t="s">
        <v>28</v>
      </c>
      <c r="F311" s="18" t="s">
        <v>29</v>
      </c>
      <c r="G311" s="192"/>
      <c r="H311" s="285"/>
      <c r="I311" s="278"/>
      <c r="J311" s="282"/>
      <c r="K311" s="389">
        <f t="shared" si="4"/>
        <v>0</v>
      </c>
      <c r="L311" s="314"/>
      <c r="M311" s="287"/>
      <c r="N311" s="278"/>
      <c r="O311" s="278"/>
      <c r="P311" s="282"/>
      <c r="Q311" s="262"/>
      <c r="R311" s="297"/>
      <c r="S311" s="262"/>
      <c r="T311" s="262"/>
      <c r="U311" s="262"/>
      <c r="V311" s="282"/>
      <c r="W311" s="282"/>
      <c r="X311" s="277"/>
    </row>
    <row r="312" spans="1:24" x14ac:dyDescent="0.25">
      <c r="A312" s="14">
        <v>307</v>
      </c>
      <c r="B312" s="15" t="s">
        <v>117</v>
      </c>
      <c r="C312" s="16" t="s">
        <v>49</v>
      </c>
      <c r="D312" s="17">
        <v>2025</v>
      </c>
      <c r="E312" s="16" t="s">
        <v>30</v>
      </c>
      <c r="F312" s="18" t="s">
        <v>31</v>
      </c>
      <c r="G312" s="192"/>
      <c r="H312" s="285"/>
      <c r="I312" s="278"/>
      <c r="J312" s="282"/>
      <c r="K312" s="389">
        <f t="shared" si="4"/>
        <v>0</v>
      </c>
      <c r="L312" s="314"/>
      <c r="M312" s="287"/>
      <c r="N312" s="278"/>
      <c r="O312" s="278"/>
      <c r="P312" s="282"/>
      <c r="Q312" s="262"/>
      <c r="R312" s="297"/>
      <c r="S312" s="262"/>
      <c r="T312" s="262"/>
      <c r="U312" s="262"/>
      <c r="V312" s="282"/>
      <c r="W312" s="282"/>
      <c r="X312" s="277"/>
    </row>
    <row r="313" spans="1:24" x14ac:dyDescent="0.25">
      <c r="A313" s="14">
        <v>308</v>
      </c>
      <c r="B313" s="15" t="s">
        <v>117</v>
      </c>
      <c r="C313" s="16" t="s">
        <v>49</v>
      </c>
      <c r="D313" s="17">
        <v>2025</v>
      </c>
      <c r="E313" s="16" t="s">
        <v>32</v>
      </c>
      <c r="F313" s="18" t="s">
        <v>33</v>
      </c>
      <c r="G313" s="192"/>
      <c r="H313" s="285"/>
      <c r="I313" s="278"/>
      <c r="J313" s="282"/>
      <c r="K313" s="389">
        <f t="shared" si="4"/>
        <v>0</v>
      </c>
      <c r="L313" s="314"/>
      <c r="M313" s="287"/>
      <c r="N313" s="278"/>
      <c r="O313" s="278"/>
      <c r="P313" s="282"/>
      <c r="Q313" s="262"/>
      <c r="R313" s="297"/>
      <c r="S313" s="262"/>
      <c r="T313" s="262"/>
      <c r="U313" s="262"/>
      <c r="V313" s="282"/>
      <c r="W313" s="282"/>
      <c r="X313" s="277"/>
    </row>
    <row r="314" spans="1:24" x14ac:dyDescent="0.25">
      <c r="A314" s="14">
        <v>309</v>
      </c>
      <c r="B314" s="15" t="s">
        <v>117</v>
      </c>
      <c r="C314" s="16" t="s">
        <v>49</v>
      </c>
      <c r="D314" s="17">
        <v>2025</v>
      </c>
      <c r="E314" s="16" t="s">
        <v>34</v>
      </c>
      <c r="F314" s="18" t="s">
        <v>35</v>
      </c>
      <c r="G314" s="192"/>
      <c r="H314" s="285"/>
      <c r="I314" s="278"/>
      <c r="J314" s="282"/>
      <c r="K314" s="389">
        <f t="shared" si="4"/>
        <v>0</v>
      </c>
      <c r="L314" s="314"/>
      <c r="M314" s="287"/>
      <c r="N314" s="278"/>
      <c r="O314" s="278"/>
      <c r="P314" s="282"/>
      <c r="Q314" s="262"/>
      <c r="R314" s="297"/>
      <c r="S314" s="262"/>
      <c r="T314" s="262"/>
      <c r="U314" s="262"/>
      <c r="V314" s="282"/>
      <c r="W314" s="282"/>
      <c r="X314" s="277"/>
    </row>
    <row r="315" spans="1:24" x14ac:dyDescent="0.25">
      <c r="A315" s="14">
        <v>310</v>
      </c>
      <c r="B315" s="15" t="s">
        <v>117</v>
      </c>
      <c r="C315" s="16" t="s">
        <v>49</v>
      </c>
      <c r="D315" s="17">
        <v>2025</v>
      </c>
      <c r="E315" s="16" t="s">
        <v>36</v>
      </c>
      <c r="F315" s="18" t="s">
        <v>37</v>
      </c>
      <c r="G315" s="192"/>
      <c r="H315" s="285"/>
      <c r="I315" s="278"/>
      <c r="J315" s="282"/>
      <c r="K315" s="389">
        <f t="shared" si="4"/>
        <v>0</v>
      </c>
      <c r="L315" s="314"/>
      <c r="M315" s="287"/>
      <c r="N315" s="278"/>
      <c r="O315" s="278"/>
      <c r="P315" s="282"/>
      <c r="Q315" s="262"/>
      <c r="R315" s="297"/>
      <c r="S315" s="262"/>
      <c r="T315" s="262"/>
      <c r="U315" s="262"/>
      <c r="V315" s="282"/>
      <c r="W315" s="282"/>
      <c r="X315" s="277"/>
    </row>
    <row r="316" spans="1:24" x14ac:dyDescent="0.25">
      <c r="A316" s="14">
        <v>311</v>
      </c>
      <c r="B316" s="15" t="s">
        <v>117</v>
      </c>
      <c r="C316" s="16" t="s">
        <v>49</v>
      </c>
      <c r="D316" s="17">
        <v>2025</v>
      </c>
      <c r="E316" s="16" t="s">
        <v>38</v>
      </c>
      <c r="F316" s="18" t="s">
        <v>39</v>
      </c>
      <c r="G316" s="192"/>
      <c r="H316" s="285"/>
      <c r="I316" s="278"/>
      <c r="J316" s="282"/>
      <c r="K316" s="389">
        <f t="shared" si="4"/>
        <v>0</v>
      </c>
      <c r="L316" s="314"/>
      <c r="M316" s="287"/>
      <c r="N316" s="278"/>
      <c r="O316" s="278"/>
      <c r="P316" s="282"/>
      <c r="Q316" s="262"/>
      <c r="R316" s="297"/>
      <c r="S316" s="262"/>
      <c r="T316" s="262"/>
      <c r="U316" s="262"/>
      <c r="V316" s="282"/>
      <c r="W316" s="282"/>
      <c r="X316" s="277"/>
    </row>
    <row r="317" spans="1:24" x14ac:dyDescent="0.25">
      <c r="A317" s="14">
        <v>312</v>
      </c>
      <c r="B317" s="15" t="s">
        <v>117</v>
      </c>
      <c r="C317" s="16" t="s">
        <v>49</v>
      </c>
      <c r="D317" s="17">
        <v>2025</v>
      </c>
      <c r="E317" s="16" t="s">
        <v>40</v>
      </c>
      <c r="F317" s="18" t="s">
        <v>41</v>
      </c>
      <c r="G317" s="192"/>
      <c r="H317" s="285"/>
      <c r="I317" s="278"/>
      <c r="J317" s="282"/>
      <c r="K317" s="389">
        <f t="shared" si="4"/>
        <v>0</v>
      </c>
      <c r="L317" s="314"/>
      <c r="M317" s="287"/>
      <c r="N317" s="278"/>
      <c r="O317" s="278"/>
      <c r="P317" s="282"/>
      <c r="Q317" s="262"/>
      <c r="R317" s="297"/>
      <c r="S317" s="262"/>
      <c r="T317" s="262"/>
      <c r="U317" s="262"/>
      <c r="V317" s="282"/>
      <c r="W317" s="282"/>
      <c r="X317" s="277"/>
    </row>
    <row r="318" spans="1:24" x14ac:dyDescent="0.25">
      <c r="A318" s="14">
        <v>313</v>
      </c>
      <c r="B318" s="15" t="s">
        <v>117</v>
      </c>
      <c r="C318" s="16" t="s">
        <v>49</v>
      </c>
      <c r="D318" s="17">
        <v>2025</v>
      </c>
      <c r="E318" s="16" t="s">
        <v>42</v>
      </c>
      <c r="F318" s="18" t="s">
        <v>43</v>
      </c>
      <c r="G318" s="192"/>
      <c r="H318" s="285"/>
      <c r="I318" s="278"/>
      <c r="J318" s="282"/>
      <c r="K318" s="389">
        <f t="shared" si="4"/>
        <v>0</v>
      </c>
      <c r="L318" s="314"/>
      <c r="M318" s="287"/>
      <c r="N318" s="278"/>
      <c r="O318" s="278"/>
      <c r="P318" s="282"/>
      <c r="Q318" s="262"/>
      <c r="R318" s="297"/>
      <c r="S318" s="262"/>
      <c r="T318" s="262"/>
      <c r="U318" s="262"/>
      <c r="V318" s="282"/>
      <c r="W318" s="282"/>
      <c r="X318" s="277"/>
    </row>
    <row r="319" spans="1:24" x14ac:dyDescent="0.25">
      <c r="A319" s="14">
        <v>314</v>
      </c>
      <c r="B319" s="15" t="s">
        <v>117</v>
      </c>
      <c r="C319" s="16" t="s">
        <v>49</v>
      </c>
      <c r="D319" s="17">
        <v>2025</v>
      </c>
      <c r="E319" s="16" t="s">
        <v>44</v>
      </c>
      <c r="F319" s="18" t="s">
        <v>45</v>
      </c>
      <c r="G319" s="192"/>
      <c r="H319" s="285"/>
      <c r="I319" s="278"/>
      <c r="J319" s="282"/>
      <c r="K319" s="389">
        <f t="shared" si="4"/>
        <v>0</v>
      </c>
      <c r="L319" s="314"/>
      <c r="M319" s="287"/>
      <c r="N319" s="278"/>
      <c r="O319" s="278"/>
      <c r="P319" s="282"/>
      <c r="Q319" s="262"/>
      <c r="R319" s="297"/>
      <c r="S319" s="262"/>
      <c r="T319" s="262"/>
      <c r="U319" s="262"/>
      <c r="V319" s="282"/>
      <c r="W319" s="282"/>
      <c r="X319" s="277"/>
    </row>
    <row r="320" spans="1:24" x14ac:dyDescent="0.25">
      <c r="A320" s="14">
        <v>315</v>
      </c>
      <c r="B320" s="15" t="s">
        <v>117</v>
      </c>
      <c r="C320" s="16" t="s">
        <v>49</v>
      </c>
      <c r="D320" s="17">
        <v>2025</v>
      </c>
      <c r="E320" s="16" t="s">
        <v>46</v>
      </c>
      <c r="F320" s="18" t="s">
        <v>47</v>
      </c>
      <c r="G320" s="192"/>
      <c r="H320" s="285"/>
      <c r="I320" s="278"/>
      <c r="J320" s="282"/>
      <c r="K320" s="389">
        <f t="shared" si="4"/>
        <v>0</v>
      </c>
      <c r="L320" s="314"/>
      <c r="M320" s="287"/>
      <c r="N320" s="278"/>
      <c r="O320" s="278"/>
      <c r="P320" s="282"/>
      <c r="Q320" s="262"/>
      <c r="R320" s="297"/>
      <c r="S320" s="262"/>
      <c r="T320" s="262"/>
      <c r="U320" s="262"/>
      <c r="V320" s="282"/>
      <c r="W320" s="282"/>
      <c r="X320" s="277"/>
    </row>
    <row r="321" spans="1:24" x14ac:dyDescent="0.25">
      <c r="A321" s="14">
        <v>316</v>
      </c>
      <c r="B321" s="15" t="s">
        <v>117</v>
      </c>
      <c r="C321" s="16" t="s">
        <v>49</v>
      </c>
      <c r="D321" s="17">
        <v>2025</v>
      </c>
      <c r="E321" s="16" t="s">
        <v>125</v>
      </c>
      <c r="F321" s="18" t="s">
        <v>127</v>
      </c>
      <c r="G321" s="193"/>
      <c r="H321" s="285"/>
      <c r="I321" s="298"/>
      <c r="J321" s="299"/>
      <c r="K321" s="390">
        <f t="shared" si="4"/>
        <v>0</v>
      </c>
      <c r="L321" s="314"/>
      <c r="M321" s="287"/>
      <c r="N321" s="298"/>
      <c r="O321" s="298"/>
      <c r="P321" s="299"/>
      <c r="Q321" s="300"/>
      <c r="R321" s="301"/>
      <c r="S321" s="300"/>
      <c r="T321" s="300"/>
      <c r="U321" s="300"/>
      <c r="V321" s="299"/>
      <c r="W321" s="299"/>
      <c r="X321" s="302"/>
    </row>
    <row r="322" spans="1:24" x14ac:dyDescent="0.25">
      <c r="A322" s="14">
        <v>317</v>
      </c>
      <c r="B322" s="15" t="s">
        <v>117</v>
      </c>
      <c r="C322" s="16" t="s">
        <v>49</v>
      </c>
      <c r="D322" s="17">
        <v>2025</v>
      </c>
      <c r="E322" s="16" t="s">
        <v>125</v>
      </c>
      <c r="F322" s="18" t="s">
        <v>126</v>
      </c>
      <c r="G322" s="193"/>
      <c r="H322" s="285"/>
      <c r="I322" s="298"/>
      <c r="J322" s="299"/>
      <c r="K322" s="390">
        <f t="shared" si="4"/>
        <v>0</v>
      </c>
      <c r="L322" s="314"/>
      <c r="M322" s="287"/>
      <c r="N322" s="298"/>
      <c r="O322" s="298"/>
      <c r="P322" s="299"/>
      <c r="Q322" s="300"/>
      <c r="R322" s="301"/>
      <c r="S322" s="300"/>
      <c r="T322" s="300"/>
      <c r="U322" s="300"/>
      <c r="V322" s="299"/>
      <c r="W322" s="299"/>
      <c r="X322" s="302"/>
    </row>
    <row r="323" spans="1:24" x14ac:dyDescent="0.25">
      <c r="A323" s="14">
        <v>318</v>
      </c>
      <c r="B323" s="27" t="s">
        <v>117</v>
      </c>
      <c r="C323" s="28" t="s">
        <v>49</v>
      </c>
      <c r="D323" s="29">
        <v>2025</v>
      </c>
      <c r="E323" s="28" t="s">
        <v>125</v>
      </c>
      <c r="F323" s="19" t="s">
        <v>124</v>
      </c>
      <c r="G323" s="193"/>
      <c r="H323" s="285"/>
      <c r="I323" s="298"/>
      <c r="J323" s="299"/>
      <c r="K323" s="390">
        <f t="shared" si="4"/>
        <v>0</v>
      </c>
      <c r="L323" s="197"/>
      <c r="M323" s="287"/>
      <c r="N323" s="199"/>
      <c r="O323" s="199"/>
      <c r="P323" s="200"/>
      <c r="Q323" s="201"/>
      <c r="R323" s="202"/>
      <c r="S323" s="201"/>
      <c r="T323" s="201"/>
      <c r="U323" s="201"/>
      <c r="V323" s="200"/>
      <c r="W323" s="200"/>
      <c r="X323" s="203"/>
    </row>
    <row r="324" spans="1:24" ht="15.75" thickBot="1" x14ac:dyDescent="0.3">
      <c r="A324" s="14">
        <v>319</v>
      </c>
      <c r="B324" s="61" t="s">
        <v>117</v>
      </c>
      <c r="C324" s="62" t="s">
        <v>49</v>
      </c>
      <c r="D324" s="63">
        <v>2025</v>
      </c>
      <c r="E324" s="64" t="s">
        <v>125</v>
      </c>
      <c r="F324" s="65" t="s">
        <v>132</v>
      </c>
      <c r="G324" s="194"/>
      <c r="H324" s="271"/>
      <c r="I324" s="312"/>
      <c r="J324" s="313"/>
      <c r="K324" s="391">
        <f t="shared" si="4"/>
        <v>0</v>
      </c>
      <c r="L324" s="198"/>
      <c r="M324" s="272"/>
      <c r="N324" s="204"/>
      <c r="O324" s="204"/>
      <c r="P324" s="205"/>
      <c r="Q324" s="206"/>
      <c r="R324" s="207"/>
      <c r="S324" s="206"/>
      <c r="T324" s="206"/>
      <c r="U324" s="206"/>
      <c r="V324" s="205"/>
      <c r="W324" s="205"/>
      <c r="X324" s="208"/>
    </row>
    <row r="325" spans="1:24" x14ac:dyDescent="0.25">
      <c r="A325" s="14">
        <v>320</v>
      </c>
      <c r="B325" s="49" t="s">
        <v>117</v>
      </c>
      <c r="C325" s="50" t="s">
        <v>49</v>
      </c>
      <c r="D325" s="51">
        <v>2035</v>
      </c>
      <c r="E325" s="75" t="s">
        <v>125</v>
      </c>
      <c r="F325" s="76" t="s">
        <v>141</v>
      </c>
      <c r="G325" s="191"/>
      <c r="H325" s="311"/>
      <c r="I325" s="181">
        <f>SUM(I326,I329,I332,I355,I356)</f>
        <v>0</v>
      </c>
      <c r="J325" s="181">
        <f>SUM(J326,J329,J332,J355,J356)</f>
        <v>0</v>
      </c>
      <c r="K325" s="388">
        <f t="shared" ref="K325:K388" si="5">SUM(I325:J325)</f>
        <v>0</v>
      </c>
      <c r="L325" s="191"/>
      <c r="M325" s="181">
        <f>SUM(M326,M329,M332,M355,M356)</f>
        <v>0</v>
      </c>
      <c r="N325" s="181">
        <f>SUM(N326,N329,N332)</f>
        <v>0</v>
      </c>
      <c r="O325" s="181">
        <f>SUM(O326,O329,O332)</f>
        <v>0</v>
      </c>
      <c r="P325" s="181">
        <f>SUM(P326,P329,P332)</f>
        <v>0</v>
      </c>
      <c r="Q325" s="224"/>
      <c r="R325" s="225"/>
      <c r="S325" s="224"/>
      <c r="T325" s="224"/>
      <c r="U325" s="224"/>
      <c r="V325" s="181">
        <f>SUM(V326,V329,V332)</f>
        <v>0</v>
      </c>
      <c r="W325" s="181">
        <f>SUM(W326,W329,W332,W355,W356)</f>
        <v>0</v>
      </c>
      <c r="X325" s="189">
        <f>SUM(X326,X329,X332,X355,X356)</f>
        <v>0</v>
      </c>
    </row>
    <row r="326" spans="1:24" x14ac:dyDescent="0.25">
      <c r="A326" s="14">
        <v>321</v>
      </c>
      <c r="B326" s="27" t="s">
        <v>117</v>
      </c>
      <c r="C326" s="28" t="s">
        <v>49</v>
      </c>
      <c r="D326" s="29">
        <v>2035</v>
      </c>
      <c r="E326" s="28" t="s">
        <v>125</v>
      </c>
      <c r="F326" s="19" t="s">
        <v>123</v>
      </c>
      <c r="G326" s="192"/>
      <c r="H326" s="285"/>
      <c r="I326" s="185">
        <f>SUM(I327:I328)</f>
        <v>0</v>
      </c>
      <c r="J326" s="185">
        <f>SUM(J327:J328)</f>
        <v>0</v>
      </c>
      <c r="K326" s="389">
        <f t="shared" si="5"/>
        <v>0</v>
      </c>
      <c r="L326" s="192"/>
      <c r="M326" s="314"/>
      <c r="N326" s="185">
        <f>SUM(N327:N328)</f>
        <v>0</v>
      </c>
      <c r="O326" s="185">
        <f>SUM(O327:O328)</f>
        <v>0</v>
      </c>
      <c r="P326" s="185">
        <f>SUM(P327:P328)</f>
        <v>0</v>
      </c>
      <c r="Q326" s="328">
        <f>IF($K326=0,0,SUMPRODUCT($K327:$K328,Q327:Q328)/SUM($K327:$K328))</f>
        <v>0</v>
      </c>
      <c r="R326" s="328">
        <f>IF($K326=0,0,SUMPRODUCT($K327:$K328,R327:R328)/SUM($K327:$K328))</f>
        <v>0</v>
      </c>
      <c r="S326" s="328">
        <f>IF($K326=0,0,SUMPRODUCT($K327:$K328,S327:S328)/SUM($K327:$K328))</f>
        <v>0</v>
      </c>
      <c r="T326" s="328">
        <f>IF($K326=0,0,SUMPRODUCT($K327:$K328,T327:T328)/SUM($K327:$K328))</f>
        <v>0</v>
      </c>
      <c r="U326" s="328">
        <f>IF($K326=0,0,SUMPRODUCT($K327:$K328,U327:U328)/SUM($K327:$K328))</f>
        <v>0</v>
      </c>
      <c r="V326" s="185">
        <f>SUM(V327:V328)</f>
        <v>0</v>
      </c>
      <c r="W326" s="185">
        <f>SUM(W327:W328)</f>
        <v>0</v>
      </c>
      <c r="X326" s="160">
        <f>SUM(X327:X328)</f>
        <v>0</v>
      </c>
    </row>
    <row r="327" spans="1:24" x14ac:dyDescent="0.25">
      <c r="A327" s="14">
        <v>322</v>
      </c>
      <c r="B327" s="15" t="s">
        <v>117</v>
      </c>
      <c r="C327" s="16" t="s">
        <v>49</v>
      </c>
      <c r="D327" s="17">
        <v>2035</v>
      </c>
      <c r="E327" s="28" t="s">
        <v>125</v>
      </c>
      <c r="F327" s="18" t="s">
        <v>121</v>
      </c>
      <c r="G327" s="192"/>
      <c r="H327" s="285"/>
      <c r="I327" s="278"/>
      <c r="J327" s="282"/>
      <c r="K327" s="389">
        <f t="shared" si="5"/>
        <v>0</v>
      </c>
      <c r="L327" s="197"/>
      <c r="M327" s="196"/>
      <c r="N327" s="278"/>
      <c r="O327" s="278"/>
      <c r="P327" s="282"/>
      <c r="Q327" s="262"/>
      <c r="R327" s="262"/>
      <c r="S327" s="262"/>
      <c r="T327" s="262"/>
      <c r="U327" s="262"/>
      <c r="V327" s="282"/>
      <c r="W327" s="282"/>
      <c r="X327" s="277"/>
    </row>
    <row r="328" spans="1:24" x14ac:dyDescent="0.25">
      <c r="A328" s="14">
        <v>323</v>
      </c>
      <c r="B328" s="15" t="s">
        <v>117</v>
      </c>
      <c r="C328" s="16" t="s">
        <v>49</v>
      </c>
      <c r="D328" s="17">
        <v>2035</v>
      </c>
      <c r="E328" s="28" t="s">
        <v>125</v>
      </c>
      <c r="F328" s="18" t="s">
        <v>122</v>
      </c>
      <c r="G328" s="192"/>
      <c r="H328" s="285"/>
      <c r="I328" s="278"/>
      <c r="J328" s="282"/>
      <c r="K328" s="389">
        <f t="shared" si="5"/>
        <v>0</v>
      </c>
      <c r="L328" s="197"/>
      <c r="M328" s="196"/>
      <c r="N328" s="278"/>
      <c r="O328" s="278"/>
      <c r="P328" s="282"/>
      <c r="Q328" s="262"/>
      <c r="R328" s="262"/>
      <c r="S328" s="262"/>
      <c r="T328" s="262"/>
      <c r="U328" s="262"/>
      <c r="V328" s="282"/>
      <c r="W328" s="282"/>
      <c r="X328" s="277"/>
    </row>
    <row r="329" spans="1:24" x14ac:dyDescent="0.25">
      <c r="A329" s="14">
        <v>324</v>
      </c>
      <c r="B329" s="27" t="s">
        <v>117</v>
      </c>
      <c r="C329" s="28" t="s">
        <v>49</v>
      </c>
      <c r="D329" s="29">
        <v>2035</v>
      </c>
      <c r="E329" s="16" t="s">
        <v>125</v>
      </c>
      <c r="F329" s="138" t="s">
        <v>222</v>
      </c>
      <c r="G329" s="192"/>
      <c r="H329" s="285"/>
      <c r="I329" s="185">
        <f>SUM(I330:I331)</f>
        <v>0</v>
      </c>
      <c r="J329" s="185">
        <f>SUM(J330:J331)</f>
        <v>0</v>
      </c>
      <c r="K329" s="389">
        <f t="shared" si="5"/>
        <v>0</v>
      </c>
      <c r="L329" s="192"/>
      <c r="M329" s="314"/>
      <c r="N329" s="185">
        <f>SUM(N330:N331)</f>
        <v>0</v>
      </c>
      <c r="O329" s="185">
        <f>SUM(O330:O331)</f>
        <v>0</v>
      </c>
      <c r="P329" s="185">
        <f>SUM(P330:P331)</f>
        <v>0</v>
      </c>
      <c r="Q329" s="328">
        <f>IF($K329=0,0,SUMPRODUCT($K330:$K331,Q330:Q331)/SUM($K330:$K331))</f>
        <v>0</v>
      </c>
      <c r="R329" s="328">
        <f>IF($K329=0,0,SUMPRODUCT($K330:$K331,R330:R331)/SUM($K330:$K331))</f>
        <v>0</v>
      </c>
      <c r="S329" s="328">
        <f>IF($K329=0,0,SUMPRODUCT($K330:$K331,S330:S331)/SUM($K330:$K331))</f>
        <v>0</v>
      </c>
      <c r="T329" s="328">
        <f>IF($K329=0,0,SUMPRODUCT($K330:$K331,T330:T331)/SUM($K330:$K331))</f>
        <v>0</v>
      </c>
      <c r="U329" s="328">
        <f>IF($K329=0,0,SUMPRODUCT($K330:$K331,U330:U331)/SUM($K330:$K331))</f>
        <v>0</v>
      </c>
      <c r="V329" s="185">
        <f>SUM(V330:V331)</f>
        <v>0</v>
      </c>
      <c r="W329" s="185">
        <f>SUM(W330:W331)</f>
        <v>0</v>
      </c>
      <c r="X329" s="160">
        <f>SUM(X330:X331)</f>
        <v>0</v>
      </c>
    </row>
    <row r="330" spans="1:24" x14ac:dyDescent="0.25">
      <c r="A330" s="14">
        <v>325</v>
      </c>
      <c r="B330" s="15" t="s">
        <v>117</v>
      </c>
      <c r="C330" s="16" t="s">
        <v>49</v>
      </c>
      <c r="D330" s="17">
        <v>2035</v>
      </c>
      <c r="E330" s="16" t="s">
        <v>125</v>
      </c>
      <c r="F330" s="18" t="s">
        <v>223</v>
      </c>
      <c r="G330" s="192"/>
      <c r="H330" s="285"/>
      <c r="I330" s="278"/>
      <c r="J330" s="282"/>
      <c r="K330" s="389">
        <f t="shared" si="5"/>
        <v>0</v>
      </c>
      <c r="L330" s="197"/>
      <c r="M330" s="196"/>
      <c r="N330" s="278"/>
      <c r="O330" s="278"/>
      <c r="P330" s="282"/>
      <c r="Q330" s="262"/>
      <c r="R330" s="262"/>
      <c r="S330" s="262"/>
      <c r="T330" s="262"/>
      <c r="U330" s="262"/>
      <c r="V330" s="282"/>
      <c r="W330" s="282"/>
      <c r="X330" s="277"/>
    </row>
    <row r="331" spans="1:24" x14ac:dyDescent="0.25">
      <c r="A331" s="14">
        <v>326</v>
      </c>
      <c r="B331" s="15" t="s">
        <v>117</v>
      </c>
      <c r="C331" s="16" t="s">
        <v>49</v>
      </c>
      <c r="D331" s="17">
        <v>2035</v>
      </c>
      <c r="E331" s="16" t="s">
        <v>125</v>
      </c>
      <c r="F331" s="18" t="s">
        <v>108</v>
      </c>
      <c r="G331" s="192"/>
      <c r="H331" s="285"/>
      <c r="I331" s="278"/>
      <c r="J331" s="282"/>
      <c r="K331" s="389">
        <f t="shared" si="5"/>
        <v>0</v>
      </c>
      <c r="L331" s="197"/>
      <c r="M331" s="196"/>
      <c r="N331" s="278"/>
      <c r="O331" s="278"/>
      <c r="P331" s="282"/>
      <c r="Q331" s="262"/>
      <c r="R331" s="262"/>
      <c r="S331" s="262"/>
      <c r="T331" s="262"/>
      <c r="U331" s="262"/>
      <c r="V331" s="282"/>
      <c r="W331" s="282"/>
      <c r="X331" s="277"/>
    </row>
    <row r="332" spans="1:24" x14ac:dyDescent="0.25">
      <c r="A332" s="14">
        <v>327</v>
      </c>
      <c r="B332" s="27" t="s">
        <v>117</v>
      </c>
      <c r="C332" s="28" t="s">
        <v>49</v>
      </c>
      <c r="D332" s="29">
        <v>2035</v>
      </c>
      <c r="E332" s="28" t="s">
        <v>125</v>
      </c>
      <c r="F332" s="19" t="s">
        <v>107</v>
      </c>
      <c r="G332" s="192"/>
      <c r="H332" s="285"/>
      <c r="I332" s="185">
        <f>SUM(I333:I354)</f>
        <v>0</v>
      </c>
      <c r="J332" s="185">
        <f>SUM(J333:J354)</f>
        <v>0</v>
      </c>
      <c r="K332" s="389">
        <f t="shared" si="5"/>
        <v>0</v>
      </c>
      <c r="L332" s="185">
        <v>0</v>
      </c>
      <c r="M332" s="185">
        <f>SUM(M333:M354)</f>
        <v>0</v>
      </c>
      <c r="N332" s="185">
        <f>SUM(N333:N354)</f>
        <v>0</v>
      </c>
      <c r="O332" s="185">
        <f>SUM(O333:O354)</f>
        <v>0</v>
      </c>
      <c r="P332" s="185">
        <f>SUM(P333:P354)</f>
        <v>0</v>
      </c>
      <c r="Q332" s="328">
        <f>IF($K332=0,0,SUMPRODUCT($K333:$K354,Q333:Q354)/SUM($K333:$K354))</f>
        <v>0</v>
      </c>
      <c r="R332" s="328">
        <f>IF($K332=0,0,SUMPRODUCT($K333:$K354,R333:R354)/SUM($K333:$K354))</f>
        <v>0</v>
      </c>
      <c r="S332" s="328">
        <f>IF($K332=0,0,SUMPRODUCT($K333:$K354,S333:S354)/SUM($K333:$K354))</f>
        <v>0</v>
      </c>
      <c r="T332" s="328">
        <f>IF($K332=0,0,SUMPRODUCT($K333:$K354,T333:T354)/SUM($K333:$K354))</f>
        <v>0</v>
      </c>
      <c r="U332" s="328">
        <f>IF($K332=0,0,SUMPRODUCT($K333:$K354,U333:U354)/SUM($K333:$K354))</f>
        <v>0</v>
      </c>
      <c r="V332" s="185">
        <f>SUM(V333:V354)</f>
        <v>0</v>
      </c>
      <c r="W332" s="185">
        <f>SUM(W333:W354)</f>
        <v>0</v>
      </c>
      <c r="X332" s="160">
        <f>SUM(X333:X354)</f>
        <v>0</v>
      </c>
    </row>
    <row r="333" spans="1:24" x14ac:dyDescent="0.25">
      <c r="A333" s="14">
        <v>328</v>
      </c>
      <c r="B333" s="15" t="s">
        <v>117</v>
      </c>
      <c r="C333" s="16" t="s">
        <v>49</v>
      </c>
      <c r="D333" s="17">
        <v>2035</v>
      </c>
      <c r="E333" s="16" t="s">
        <v>8</v>
      </c>
      <c r="F333" s="18" t="s">
        <v>9</v>
      </c>
      <c r="G333" s="192"/>
      <c r="H333" s="285"/>
      <c r="I333" s="278"/>
      <c r="J333" s="282"/>
      <c r="K333" s="389">
        <f t="shared" si="5"/>
        <v>0</v>
      </c>
      <c r="L333" s="314"/>
      <c r="M333" s="287"/>
      <c r="N333" s="278"/>
      <c r="O333" s="278"/>
      <c r="P333" s="282"/>
      <c r="Q333" s="262"/>
      <c r="R333" s="297"/>
      <c r="S333" s="262"/>
      <c r="T333" s="262"/>
      <c r="U333" s="262"/>
      <c r="V333" s="282"/>
      <c r="W333" s="282"/>
      <c r="X333" s="277"/>
    </row>
    <row r="334" spans="1:24" x14ac:dyDescent="0.25">
      <c r="A334" s="14">
        <v>329</v>
      </c>
      <c r="B334" s="15" t="s">
        <v>117</v>
      </c>
      <c r="C334" s="16" t="s">
        <v>49</v>
      </c>
      <c r="D334" s="17">
        <v>2035</v>
      </c>
      <c r="E334" s="16" t="s">
        <v>10</v>
      </c>
      <c r="F334" s="18" t="s">
        <v>11</v>
      </c>
      <c r="G334" s="192"/>
      <c r="H334" s="285"/>
      <c r="I334" s="278"/>
      <c r="J334" s="282"/>
      <c r="K334" s="389">
        <f t="shared" si="5"/>
        <v>0</v>
      </c>
      <c r="L334" s="314"/>
      <c r="M334" s="287"/>
      <c r="N334" s="278"/>
      <c r="O334" s="278"/>
      <c r="P334" s="282"/>
      <c r="Q334" s="262"/>
      <c r="R334" s="297"/>
      <c r="S334" s="262"/>
      <c r="T334" s="262"/>
      <c r="U334" s="262"/>
      <c r="V334" s="282"/>
      <c r="W334" s="282"/>
      <c r="X334" s="277"/>
    </row>
    <row r="335" spans="1:24" x14ac:dyDescent="0.25">
      <c r="A335" s="14">
        <v>330</v>
      </c>
      <c r="B335" s="15" t="s">
        <v>117</v>
      </c>
      <c r="C335" s="16" t="s">
        <v>49</v>
      </c>
      <c r="D335" s="17">
        <v>2035</v>
      </c>
      <c r="E335" s="16" t="s">
        <v>12</v>
      </c>
      <c r="F335" s="18" t="s">
        <v>13</v>
      </c>
      <c r="G335" s="192"/>
      <c r="H335" s="285"/>
      <c r="I335" s="278"/>
      <c r="J335" s="282"/>
      <c r="K335" s="389">
        <f t="shared" si="5"/>
        <v>0</v>
      </c>
      <c r="L335" s="314"/>
      <c r="M335" s="287"/>
      <c r="N335" s="278"/>
      <c r="O335" s="278"/>
      <c r="P335" s="282"/>
      <c r="Q335" s="262"/>
      <c r="R335" s="297"/>
      <c r="S335" s="262"/>
      <c r="T335" s="262"/>
      <c r="U335" s="262"/>
      <c r="V335" s="282"/>
      <c r="W335" s="282"/>
      <c r="X335" s="277"/>
    </row>
    <row r="336" spans="1:24" x14ac:dyDescent="0.25">
      <c r="A336" s="14">
        <v>331</v>
      </c>
      <c r="B336" s="15" t="s">
        <v>117</v>
      </c>
      <c r="C336" s="16" t="s">
        <v>49</v>
      </c>
      <c r="D336" s="17">
        <v>2035</v>
      </c>
      <c r="E336" s="16" t="s">
        <v>14</v>
      </c>
      <c r="F336" s="18" t="s">
        <v>15</v>
      </c>
      <c r="G336" s="192"/>
      <c r="H336" s="285"/>
      <c r="I336" s="278"/>
      <c r="J336" s="282"/>
      <c r="K336" s="389">
        <f t="shared" si="5"/>
        <v>0</v>
      </c>
      <c r="L336" s="314"/>
      <c r="M336" s="287"/>
      <c r="N336" s="278"/>
      <c r="O336" s="278"/>
      <c r="P336" s="282"/>
      <c r="Q336" s="262"/>
      <c r="R336" s="297"/>
      <c r="S336" s="262"/>
      <c r="T336" s="262"/>
      <c r="U336" s="262"/>
      <c r="V336" s="282"/>
      <c r="W336" s="282"/>
      <c r="X336" s="277"/>
    </row>
    <row r="337" spans="1:24" x14ac:dyDescent="0.25">
      <c r="A337" s="14">
        <v>332</v>
      </c>
      <c r="B337" s="15" t="s">
        <v>117</v>
      </c>
      <c r="C337" s="16" t="s">
        <v>49</v>
      </c>
      <c r="D337" s="17">
        <v>2035</v>
      </c>
      <c r="E337" s="16" t="s">
        <v>16</v>
      </c>
      <c r="F337" s="18" t="s">
        <v>17</v>
      </c>
      <c r="G337" s="192"/>
      <c r="H337" s="285"/>
      <c r="I337" s="278"/>
      <c r="J337" s="282"/>
      <c r="K337" s="389">
        <f t="shared" si="5"/>
        <v>0</v>
      </c>
      <c r="L337" s="314"/>
      <c r="M337" s="287"/>
      <c r="N337" s="278"/>
      <c r="O337" s="278"/>
      <c r="P337" s="282"/>
      <c r="Q337" s="262"/>
      <c r="R337" s="297"/>
      <c r="S337" s="262"/>
      <c r="T337" s="262"/>
      <c r="U337" s="262"/>
      <c r="V337" s="282"/>
      <c r="W337" s="282"/>
      <c r="X337" s="277"/>
    </row>
    <row r="338" spans="1:24" x14ac:dyDescent="0.25">
      <c r="A338" s="14">
        <v>333</v>
      </c>
      <c r="B338" s="15" t="s">
        <v>117</v>
      </c>
      <c r="C338" s="16" t="s">
        <v>49</v>
      </c>
      <c r="D338" s="17">
        <v>2035</v>
      </c>
      <c r="E338" s="16" t="s">
        <v>18</v>
      </c>
      <c r="F338" s="18" t="s">
        <v>19</v>
      </c>
      <c r="G338" s="192"/>
      <c r="H338" s="285"/>
      <c r="I338" s="278"/>
      <c r="J338" s="282"/>
      <c r="K338" s="389">
        <f t="shared" si="5"/>
        <v>0</v>
      </c>
      <c r="L338" s="314"/>
      <c r="M338" s="287"/>
      <c r="N338" s="278"/>
      <c r="O338" s="278"/>
      <c r="P338" s="282"/>
      <c r="Q338" s="262"/>
      <c r="R338" s="297"/>
      <c r="S338" s="262"/>
      <c r="T338" s="262"/>
      <c r="U338" s="262"/>
      <c r="V338" s="282"/>
      <c r="W338" s="282"/>
      <c r="X338" s="277"/>
    </row>
    <row r="339" spans="1:24" x14ac:dyDescent="0.25">
      <c r="A339" s="14">
        <v>334</v>
      </c>
      <c r="B339" s="15" t="s">
        <v>117</v>
      </c>
      <c r="C339" s="16" t="s">
        <v>49</v>
      </c>
      <c r="D339" s="17">
        <v>2035</v>
      </c>
      <c r="E339" s="16" t="s">
        <v>20</v>
      </c>
      <c r="F339" s="18" t="s">
        <v>21</v>
      </c>
      <c r="G339" s="192"/>
      <c r="H339" s="285"/>
      <c r="I339" s="278"/>
      <c r="J339" s="282"/>
      <c r="K339" s="389">
        <f t="shared" si="5"/>
        <v>0</v>
      </c>
      <c r="L339" s="314"/>
      <c r="M339" s="287"/>
      <c r="N339" s="278"/>
      <c r="O339" s="278"/>
      <c r="P339" s="282"/>
      <c r="Q339" s="262"/>
      <c r="R339" s="297"/>
      <c r="S339" s="262"/>
      <c r="T339" s="262"/>
      <c r="U339" s="262"/>
      <c r="V339" s="282"/>
      <c r="W339" s="282"/>
      <c r="X339" s="277"/>
    </row>
    <row r="340" spans="1:24" x14ac:dyDescent="0.25">
      <c r="A340" s="14">
        <v>335</v>
      </c>
      <c r="B340" s="15" t="s">
        <v>117</v>
      </c>
      <c r="C340" s="16" t="s">
        <v>49</v>
      </c>
      <c r="D340" s="17">
        <v>2035</v>
      </c>
      <c r="E340" s="16" t="s">
        <v>22</v>
      </c>
      <c r="F340" s="18" t="s">
        <v>23</v>
      </c>
      <c r="G340" s="192"/>
      <c r="H340" s="285"/>
      <c r="I340" s="278"/>
      <c r="J340" s="282"/>
      <c r="K340" s="389">
        <f t="shared" si="5"/>
        <v>0</v>
      </c>
      <c r="L340" s="314"/>
      <c r="M340" s="287"/>
      <c r="N340" s="278"/>
      <c r="O340" s="278"/>
      <c r="P340" s="282"/>
      <c r="Q340" s="262"/>
      <c r="R340" s="297"/>
      <c r="S340" s="262"/>
      <c r="T340" s="262"/>
      <c r="U340" s="262"/>
      <c r="V340" s="282"/>
      <c r="W340" s="282"/>
      <c r="X340" s="277"/>
    </row>
    <row r="341" spans="1:24" x14ac:dyDescent="0.25">
      <c r="A341" s="14">
        <v>336</v>
      </c>
      <c r="B341" s="15" t="s">
        <v>117</v>
      </c>
      <c r="C341" s="16" t="s">
        <v>49</v>
      </c>
      <c r="D341" s="17">
        <v>2035</v>
      </c>
      <c r="E341" s="16" t="s">
        <v>24</v>
      </c>
      <c r="F341" s="18" t="s">
        <v>25</v>
      </c>
      <c r="G341" s="192"/>
      <c r="H341" s="285"/>
      <c r="I341" s="278"/>
      <c r="J341" s="282"/>
      <c r="K341" s="389">
        <f t="shared" si="5"/>
        <v>0</v>
      </c>
      <c r="L341" s="314"/>
      <c r="M341" s="287"/>
      <c r="N341" s="278"/>
      <c r="O341" s="278"/>
      <c r="P341" s="282"/>
      <c r="Q341" s="262"/>
      <c r="R341" s="297"/>
      <c r="S341" s="262"/>
      <c r="T341" s="262"/>
      <c r="U341" s="262"/>
      <c r="V341" s="282"/>
      <c r="W341" s="282"/>
      <c r="X341" s="277"/>
    </row>
    <row r="342" spans="1:24" x14ac:dyDescent="0.25">
      <c r="A342" s="14">
        <v>337</v>
      </c>
      <c r="B342" s="15" t="s">
        <v>117</v>
      </c>
      <c r="C342" s="16" t="s">
        <v>49</v>
      </c>
      <c r="D342" s="17">
        <v>2035</v>
      </c>
      <c r="E342" s="16" t="s">
        <v>26</v>
      </c>
      <c r="F342" s="18" t="s">
        <v>27</v>
      </c>
      <c r="G342" s="192"/>
      <c r="H342" s="285"/>
      <c r="I342" s="278"/>
      <c r="J342" s="282"/>
      <c r="K342" s="389">
        <f t="shared" si="5"/>
        <v>0</v>
      </c>
      <c r="L342" s="314"/>
      <c r="M342" s="287"/>
      <c r="N342" s="278"/>
      <c r="O342" s="278"/>
      <c r="P342" s="282"/>
      <c r="Q342" s="262"/>
      <c r="R342" s="297"/>
      <c r="S342" s="262"/>
      <c r="T342" s="262"/>
      <c r="U342" s="262"/>
      <c r="V342" s="282"/>
      <c r="W342" s="282"/>
      <c r="X342" s="277"/>
    </row>
    <row r="343" spans="1:24" x14ac:dyDescent="0.25">
      <c r="A343" s="14">
        <v>338</v>
      </c>
      <c r="B343" s="15" t="s">
        <v>117</v>
      </c>
      <c r="C343" s="16" t="s">
        <v>49</v>
      </c>
      <c r="D343" s="17">
        <v>2035</v>
      </c>
      <c r="E343" s="16" t="s">
        <v>28</v>
      </c>
      <c r="F343" s="18" t="s">
        <v>29</v>
      </c>
      <c r="G343" s="192"/>
      <c r="H343" s="285"/>
      <c r="I343" s="278"/>
      <c r="J343" s="282"/>
      <c r="K343" s="389">
        <f t="shared" si="5"/>
        <v>0</v>
      </c>
      <c r="L343" s="314"/>
      <c r="M343" s="287"/>
      <c r="N343" s="278"/>
      <c r="O343" s="278"/>
      <c r="P343" s="282"/>
      <c r="Q343" s="262"/>
      <c r="R343" s="297"/>
      <c r="S343" s="262"/>
      <c r="T343" s="262"/>
      <c r="U343" s="262"/>
      <c r="V343" s="282"/>
      <c r="W343" s="282"/>
      <c r="X343" s="277"/>
    </row>
    <row r="344" spans="1:24" x14ac:dyDescent="0.25">
      <c r="A344" s="14">
        <v>339</v>
      </c>
      <c r="B344" s="15" t="s">
        <v>117</v>
      </c>
      <c r="C344" s="16" t="s">
        <v>49</v>
      </c>
      <c r="D344" s="17">
        <v>2035</v>
      </c>
      <c r="E344" s="16" t="s">
        <v>30</v>
      </c>
      <c r="F344" s="18" t="s">
        <v>31</v>
      </c>
      <c r="G344" s="192"/>
      <c r="H344" s="285"/>
      <c r="I344" s="278"/>
      <c r="J344" s="282"/>
      <c r="K344" s="389">
        <f t="shared" si="5"/>
        <v>0</v>
      </c>
      <c r="L344" s="314"/>
      <c r="M344" s="287"/>
      <c r="N344" s="278"/>
      <c r="O344" s="278"/>
      <c r="P344" s="282"/>
      <c r="Q344" s="262"/>
      <c r="R344" s="297"/>
      <c r="S344" s="262"/>
      <c r="T344" s="262"/>
      <c r="U344" s="262"/>
      <c r="V344" s="282"/>
      <c r="W344" s="282"/>
      <c r="X344" s="277"/>
    </row>
    <row r="345" spans="1:24" x14ac:dyDescent="0.25">
      <c r="A345" s="14">
        <v>340</v>
      </c>
      <c r="B345" s="15" t="s">
        <v>117</v>
      </c>
      <c r="C345" s="16" t="s">
        <v>49</v>
      </c>
      <c r="D345" s="17">
        <v>2035</v>
      </c>
      <c r="E345" s="16" t="s">
        <v>32</v>
      </c>
      <c r="F345" s="18" t="s">
        <v>33</v>
      </c>
      <c r="G345" s="192"/>
      <c r="H345" s="285"/>
      <c r="I345" s="278"/>
      <c r="J345" s="282"/>
      <c r="K345" s="389">
        <f t="shared" si="5"/>
        <v>0</v>
      </c>
      <c r="L345" s="314"/>
      <c r="M345" s="287"/>
      <c r="N345" s="278"/>
      <c r="O345" s="278"/>
      <c r="P345" s="282"/>
      <c r="Q345" s="262"/>
      <c r="R345" s="297"/>
      <c r="S345" s="262"/>
      <c r="T345" s="262"/>
      <c r="U345" s="262"/>
      <c r="V345" s="282"/>
      <c r="W345" s="282"/>
      <c r="X345" s="277"/>
    </row>
    <row r="346" spans="1:24" x14ac:dyDescent="0.25">
      <c r="A346" s="14">
        <v>341</v>
      </c>
      <c r="B346" s="15" t="s">
        <v>117</v>
      </c>
      <c r="C346" s="16" t="s">
        <v>49</v>
      </c>
      <c r="D346" s="17">
        <v>2035</v>
      </c>
      <c r="E346" s="16" t="s">
        <v>34</v>
      </c>
      <c r="F346" s="18" t="s">
        <v>35</v>
      </c>
      <c r="G346" s="192"/>
      <c r="H346" s="285"/>
      <c r="I346" s="278"/>
      <c r="J346" s="282"/>
      <c r="K346" s="389">
        <f t="shared" si="5"/>
        <v>0</v>
      </c>
      <c r="L346" s="314"/>
      <c r="M346" s="287"/>
      <c r="N346" s="278"/>
      <c r="O346" s="278"/>
      <c r="P346" s="282"/>
      <c r="Q346" s="262"/>
      <c r="R346" s="297"/>
      <c r="S346" s="262"/>
      <c r="T346" s="262"/>
      <c r="U346" s="262"/>
      <c r="V346" s="282"/>
      <c r="W346" s="282"/>
      <c r="X346" s="277"/>
    </row>
    <row r="347" spans="1:24" x14ac:dyDescent="0.25">
      <c r="A347" s="14">
        <v>342</v>
      </c>
      <c r="B347" s="15" t="s">
        <v>117</v>
      </c>
      <c r="C347" s="16" t="s">
        <v>49</v>
      </c>
      <c r="D347" s="17">
        <v>2035</v>
      </c>
      <c r="E347" s="16" t="s">
        <v>36</v>
      </c>
      <c r="F347" s="18" t="s">
        <v>37</v>
      </c>
      <c r="G347" s="192"/>
      <c r="H347" s="285"/>
      <c r="I347" s="278"/>
      <c r="J347" s="282"/>
      <c r="K347" s="389">
        <f t="shared" si="5"/>
        <v>0</v>
      </c>
      <c r="L347" s="314"/>
      <c r="M347" s="287"/>
      <c r="N347" s="278"/>
      <c r="O347" s="278"/>
      <c r="P347" s="282"/>
      <c r="Q347" s="262"/>
      <c r="R347" s="297"/>
      <c r="S347" s="262"/>
      <c r="T347" s="262"/>
      <c r="U347" s="262"/>
      <c r="V347" s="282"/>
      <c r="W347" s="282"/>
      <c r="X347" s="277"/>
    </row>
    <row r="348" spans="1:24" x14ac:dyDescent="0.25">
      <c r="A348" s="14">
        <v>343</v>
      </c>
      <c r="B348" s="15" t="s">
        <v>117</v>
      </c>
      <c r="C348" s="16" t="s">
        <v>49</v>
      </c>
      <c r="D348" s="17">
        <v>2035</v>
      </c>
      <c r="E348" s="16" t="s">
        <v>38</v>
      </c>
      <c r="F348" s="18" t="s">
        <v>39</v>
      </c>
      <c r="G348" s="192"/>
      <c r="H348" s="285"/>
      <c r="I348" s="278"/>
      <c r="J348" s="282"/>
      <c r="K348" s="389">
        <f t="shared" si="5"/>
        <v>0</v>
      </c>
      <c r="L348" s="314"/>
      <c r="M348" s="287"/>
      <c r="N348" s="278"/>
      <c r="O348" s="278"/>
      <c r="P348" s="282"/>
      <c r="Q348" s="262"/>
      <c r="R348" s="297"/>
      <c r="S348" s="262"/>
      <c r="T348" s="262"/>
      <c r="U348" s="262"/>
      <c r="V348" s="282"/>
      <c r="W348" s="282"/>
      <c r="X348" s="277"/>
    </row>
    <row r="349" spans="1:24" x14ac:dyDescent="0.25">
      <c r="A349" s="14">
        <v>344</v>
      </c>
      <c r="B349" s="15" t="s">
        <v>117</v>
      </c>
      <c r="C349" s="16" t="s">
        <v>49</v>
      </c>
      <c r="D349" s="17">
        <v>2035</v>
      </c>
      <c r="E349" s="16" t="s">
        <v>40</v>
      </c>
      <c r="F349" s="18" t="s">
        <v>41</v>
      </c>
      <c r="G349" s="192"/>
      <c r="H349" s="285"/>
      <c r="I349" s="278"/>
      <c r="J349" s="282"/>
      <c r="K349" s="389">
        <f t="shared" si="5"/>
        <v>0</v>
      </c>
      <c r="L349" s="314"/>
      <c r="M349" s="287"/>
      <c r="N349" s="278"/>
      <c r="O349" s="278"/>
      <c r="P349" s="282"/>
      <c r="Q349" s="262"/>
      <c r="R349" s="297"/>
      <c r="S349" s="262"/>
      <c r="T349" s="262"/>
      <c r="U349" s="262"/>
      <c r="V349" s="282"/>
      <c r="W349" s="282"/>
      <c r="X349" s="277"/>
    </row>
    <row r="350" spans="1:24" x14ac:dyDescent="0.25">
      <c r="A350" s="14">
        <v>345</v>
      </c>
      <c r="B350" s="15" t="s">
        <v>117</v>
      </c>
      <c r="C350" s="16" t="s">
        <v>49</v>
      </c>
      <c r="D350" s="17">
        <v>2035</v>
      </c>
      <c r="E350" s="16" t="s">
        <v>42</v>
      </c>
      <c r="F350" s="18" t="s">
        <v>43</v>
      </c>
      <c r="G350" s="192"/>
      <c r="H350" s="285"/>
      <c r="I350" s="278"/>
      <c r="J350" s="282"/>
      <c r="K350" s="389">
        <f t="shared" si="5"/>
        <v>0</v>
      </c>
      <c r="L350" s="314"/>
      <c r="M350" s="287"/>
      <c r="N350" s="278"/>
      <c r="O350" s="278"/>
      <c r="P350" s="282"/>
      <c r="Q350" s="262"/>
      <c r="R350" s="297"/>
      <c r="S350" s="262"/>
      <c r="T350" s="262"/>
      <c r="U350" s="262"/>
      <c r="V350" s="282"/>
      <c r="W350" s="282"/>
      <c r="X350" s="277"/>
    </row>
    <row r="351" spans="1:24" x14ac:dyDescent="0.25">
      <c r="A351" s="14">
        <v>346</v>
      </c>
      <c r="B351" s="15" t="s">
        <v>117</v>
      </c>
      <c r="C351" s="16" t="s">
        <v>49</v>
      </c>
      <c r="D351" s="17">
        <v>2035</v>
      </c>
      <c r="E351" s="16" t="s">
        <v>44</v>
      </c>
      <c r="F351" s="18" t="s">
        <v>45</v>
      </c>
      <c r="G351" s="192"/>
      <c r="H351" s="285"/>
      <c r="I351" s="278"/>
      <c r="J351" s="282"/>
      <c r="K351" s="389">
        <f t="shared" si="5"/>
        <v>0</v>
      </c>
      <c r="L351" s="314"/>
      <c r="M351" s="287"/>
      <c r="N351" s="278"/>
      <c r="O351" s="278"/>
      <c r="P351" s="282"/>
      <c r="Q351" s="262"/>
      <c r="R351" s="297"/>
      <c r="S351" s="262"/>
      <c r="T351" s="262"/>
      <c r="U351" s="262"/>
      <c r="V351" s="282"/>
      <c r="W351" s="282"/>
      <c r="X351" s="277"/>
    </row>
    <row r="352" spans="1:24" x14ac:dyDescent="0.25">
      <c r="A352" s="14">
        <v>347</v>
      </c>
      <c r="B352" s="15" t="s">
        <v>117</v>
      </c>
      <c r="C352" s="16" t="s">
        <v>49</v>
      </c>
      <c r="D352" s="17">
        <v>2035</v>
      </c>
      <c r="E352" s="16" t="s">
        <v>46</v>
      </c>
      <c r="F352" s="18" t="s">
        <v>47</v>
      </c>
      <c r="G352" s="192"/>
      <c r="H352" s="285"/>
      <c r="I352" s="278"/>
      <c r="J352" s="282"/>
      <c r="K352" s="389">
        <f t="shared" si="5"/>
        <v>0</v>
      </c>
      <c r="L352" s="314"/>
      <c r="M352" s="287"/>
      <c r="N352" s="278"/>
      <c r="O352" s="278"/>
      <c r="P352" s="282"/>
      <c r="Q352" s="262"/>
      <c r="R352" s="297"/>
      <c r="S352" s="262"/>
      <c r="T352" s="262"/>
      <c r="U352" s="262"/>
      <c r="V352" s="282"/>
      <c r="W352" s="282"/>
      <c r="X352" s="277"/>
    </row>
    <row r="353" spans="1:24" x14ac:dyDescent="0.25">
      <c r="A353" s="14">
        <v>348</v>
      </c>
      <c r="B353" s="15" t="s">
        <v>117</v>
      </c>
      <c r="C353" s="16" t="s">
        <v>49</v>
      </c>
      <c r="D353" s="17">
        <v>2035</v>
      </c>
      <c r="E353" s="16" t="s">
        <v>125</v>
      </c>
      <c r="F353" s="18" t="s">
        <v>127</v>
      </c>
      <c r="G353" s="193"/>
      <c r="H353" s="285"/>
      <c r="I353" s="298"/>
      <c r="J353" s="299"/>
      <c r="K353" s="390">
        <f t="shared" si="5"/>
        <v>0</v>
      </c>
      <c r="L353" s="314"/>
      <c r="M353" s="287"/>
      <c r="N353" s="298"/>
      <c r="O353" s="298"/>
      <c r="P353" s="299"/>
      <c r="Q353" s="300"/>
      <c r="R353" s="301"/>
      <c r="S353" s="300"/>
      <c r="T353" s="300"/>
      <c r="U353" s="300"/>
      <c r="V353" s="299"/>
      <c r="W353" s="299"/>
      <c r="X353" s="302"/>
    </row>
    <row r="354" spans="1:24" x14ac:dyDescent="0.25">
      <c r="A354" s="14">
        <v>349</v>
      </c>
      <c r="B354" s="15" t="s">
        <v>117</v>
      </c>
      <c r="C354" s="16" t="s">
        <v>49</v>
      </c>
      <c r="D354" s="17">
        <v>2035</v>
      </c>
      <c r="E354" s="16" t="s">
        <v>125</v>
      </c>
      <c r="F354" s="18" t="s">
        <v>126</v>
      </c>
      <c r="G354" s="193"/>
      <c r="H354" s="285"/>
      <c r="I354" s="298"/>
      <c r="J354" s="299"/>
      <c r="K354" s="390">
        <f t="shared" si="5"/>
        <v>0</v>
      </c>
      <c r="L354" s="314"/>
      <c r="M354" s="287"/>
      <c r="N354" s="298"/>
      <c r="O354" s="298"/>
      <c r="P354" s="299"/>
      <c r="Q354" s="300"/>
      <c r="R354" s="301"/>
      <c r="S354" s="300"/>
      <c r="T354" s="300"/>
      <c r="U354" s="300"/>
      <c r="V354" s="299"/>
      <c r="W354" s="299"/>
      <c r="X354" s="302"/>
    </row>
    <row r="355" spans="1:24" x14ac:dyDescent="0.25">
      <c r="A355" s="14">
        <v>350</v>
      </c>
      <c r="B355" s="27" t="s">
        <v>117</v>
      </c>
      <c r="C355" s="28" t="s">
        <v>49</v>
      </c>
      <c r="D355" s="29">
        <v>2035</v>
      </c>
      <c r="E355" s="28" t="s">
        <v>125</v>
      </c>
      <c r="F355" s="19" t="s">
        <v>124</v>
      </c>
      <c r="G355" s="193"/>
      <c r="H355" s="285"/>
      <c r="I355" s="298"/>
      <c r="J355" s="299"/>
      <c r="K355" s="390">
        <f t="shared" si="5"/>
        <v>0</v>
      </c>
      <c r="L355" s="197"/>
      <c r="M355" s="287"/>
      <c r="N355" s="199"/>
      <c r="O355" s="199"/>
      <c r="P355" s="200"/>
      <c r="Q355" s="201"/>
      <c r="R355" s="202"/>
      <c r="S355" s="201"/>
      <c r="T355" s="201"/>
      <c r="U355" s="201"/>
      <c r="V355" s="200"/>
      <c r="W355" s="200"/>
      <c r="X355" s="203"/>
    </row>
    <row r="356" spans="1:24" ht="15.75" thickBot="1" x14ac:dyDescent="0.3">
      <c r="A356" s="14">
        <v>351</v>
      </c>
      <c r="B356" s="61" t="s">
        <v>117</v>
      </c>
      <c r="C356" s="62" t="s">
        <v>49</v>
      </c>
      <c r="D356" s="63">
        <v>2035</v>
      </c>
      <c r="E356" s="64" t="s">
        <v>125</v>
      </c>
      <c r="F356" s="65" t="s">
        <v>132</v>
      </c>
      <c r="G356" s="194"/>
      <c r="H356" s="271"/>
      <c r="I356" s="312"/>
      <c r="J356" s="313"/>
      <c r="K356" s="391">
        <f t="shared" si="5"/>
        <v>0</v>
      </c>
      <c r="L356" s="198"/>
      <c r="M356" s="272"/>
      <c r="N356" s="204"/>
      <c r="O356" s="204"/>
      <c r="P356" s="205"/>
      <c r="Q356" s="206"/>
      <c r="R356" s="207"/>
      <c r="S356" s="206"/>
      <c r="T356" s="206"/>
      <c r="U356" s="206"/>
      <c r="V356" s="205"/>
      <c r="W356" s="205"/>
      <c r="X356" s="208"/>
    </row>
    <row r="357" spans="1:24" x14ac:dyDescent="0.25">
      <c r="A357" s="14">
        <v>352</v>
      </c>
      <c r="B357" s="49" t="s">
        <v>117</v>
      </c>
      <c r="C357" s="50" t="s">
        <v>49</v>
      </c>
      <c r="D357" s="51">
        <v>2040</v>
      </c>
      <c r="E357" s="75" t="s">
        <v>125</v>
      </c>
      <c r="F357" s="76" t="s">
        <v>141</v>
      </c>
      <c r="G357" s="191"/>
      <c r="H357" s="311"/>
      <c r="I357" s="181">
        <f>SUM(I358,I361,I364,I387,I388)</f>
        <v>0</v>
      </c>
      <c r="J357" s="181">
        <f>SUM(J358,J361,J364,J387,J388)</f>
        <v>0</v>
      </c>
      <c r="K357" s="388">
        <f t="shared" si="5"/>
        <v>0</v>
      </c>
      <c r="L357" s="191"/>
      <c r="M357" s="181">
        <f>SUM(M358,M361,M364,M387,M388)</f>
        <v>0</v>
      </c>
      <c r="N357" s="181">
        <f>SUM(N358,N361,N364)</f>
        <v>0</v>
      </c>
      <c r="O357" s="181">
        <f>SUM(O358,O361,O364)</f>
        <v>0</v>
      </c>
      <c r="P357" s="181">
        <f>SUM(P358,P361,P364)</f>
        <v>0</v>
      </c>
      <c r="Q357" s="224"/>
      <c r="R357" s="225"/>
      <c r="S357" s="224"/>
      <c r="T357" s="224"/>
      <c r="U357" s="224"/>
      <c r="V357" s="181">
        <f>SUM(V358,V361,V364)</f>
        <v>0</v>
      </c>
      <c r="W357" s="181">
        <f>SUM(W358,W361,W364,W387,W388)</f>
        <v>0</v>
      </c>
      <c r="X357" s="189">
        <f>SUM(X358,X361,X364,X387,X388)</f>
        <v>0</v>
      </c>
    </row>
    <row r="358" spans="1:24" x14ac:dyDescent="0.25">
      <c r="A358" s="14">
        <v>353</v>
      </c>
      <c r="B358" s="27" t="s">
        <v>117</v>
      </c>
      <c r="C358" s="28" t="s">
        <v>49</v>
      </c>
      <c r="D358" s="29">
        <v>2040</v>
      </c>
      <c r="E358" s="28" t="s">
        <v>125</v>
      </c>
      <c r="F358" s="19" t="s">
        <v>123</v>
      </c>
      <c r="G358" s="192"/>
      <c r="H358" s="285"/>
      <c r="I358" s="185">
        <f>SUM(I359:I360)</f>
        <v>0</v>
      </c>
      <c r="J358" s="185">
        <f>SUM(J359:J360)</f>
        <v>0</v>
      </c>
      <c r="K358" s="389">
        <f t="shared" si="5"/>
        <v>0</v>
      </c>
      <c r="L358" s="192"/>
      <c r="M358" s="314"/>
      <c r="N358" s="185">
        <f>SUM(N359:N360)</f>
        <v>0</v>
      </c>
      <c r="O358" s="185">
        <f>SUM(O359:O360)</f>
        <v>0</v>
      </c>
      <c r="P358" s="185">
        <f>SUM(P359:P360)</f>
        <v>0</v>
      </c>
      <c r="Q358" s="328">
        <f>IF($K358=0,0,SUMPRODUCT($K359:$K360,Q359:Q360)/SUM($K359:$K360))</f>
        <v>0</v>
      </c>
      <c r="R358" s="328">
        <f>IF($K358=0,0,SUMPRODUCT($K359:$K360,R359:R360)/SUM($K359:$K360))</f>
        <v>0</v>
      </c>
      <c r="S358" s="328">
        <f>IF($K358=0,0,SUMPRODUCT($K359:$K360,S359:S360)/SUM($K359:$K360))</f>
        <v>0</v>
      </c>
      <c r="T358" s="328">
        <f>IF($K358=0,0,SUMPRODUCT($K359:$K360,T359:T360)/SUM($K359:$K360))</f>
        <v>0</v>
      </c>
      <c r="U358" s="328">
        <f>IF($K358=0,0,SUMPRODUCT($K359:$K360,U359:U360)/SUM($K359:$K360))</f>
        <v>0</v>
      </c>
      <c r="V358" s="185">
        <f>SUM(V359:V360)</f>
        <v>0</v>
      </c>
      <c r="W358" s="185">
        <f>SUM(W359:W360)</f>
        <v>0</v>
      </c>
      <c r="X358" s="160">
        <f>SUM(X359:X360)</f>
        <v>0</v>
      </c>
    </row>
    <row r="359" spans="1:24" x14ac:dyDescent="0.25">
      <c r="A359" s="14">
        <v>354</v>
      </c>
      <c r="B359" s="15" t="s">
        <v>117</v>
      </c>
      <c r="C359" s="16" t="s">
        <v>49</v>
      </c>
      <c r="D359" s="17">
        <v>2040</v>
      </c>
      <c r="E359" s="28" t="s">
        <v>125</v>
      </c>
      <c r="F359" s="18" t="s">
        <v>121</v>
      </c>
      <c r="G359" s="192"/>
      <c r="H359" s="285"/>
      <c r="I359" s="278"/>
      <c r="J359" s="282"/>
      <c r="K359" s="389">
        <f t="shared" si="5"/>
        <v>0</v>
      </c>
      <c r="L359" s="197"/>
      <c r="M359" s="196"/>
      <c r="N359" s="278"/>
      <c r="O359" s="278"/>
      <c r="P359" s="282"/>
      <c r="Q359" s="262"/>
      <c r="R359" s="262"/>
      <c r="S359" s="262"/>
      <c r="T359" s="262"/>
      <c r="U359" s="262"/>
      <c r="V359" s="282"/>
      <c r="W359" s="282"/>
      <c r="X359" s="277"/>
    </row>
    <row r="360" spans="1:24" x14ac:dyDescent="0.25">
      <c r="A360" s="14">
        <v>355</v>
      </c>
      <c r="B360" s="15" t="s">
        <v>117</v>
      </c>
      <c r="C360" s="16" t="s">
        <v>49</v>
      </c>
      <c r="D360" s="17">
        <v>2040</v>
      </c>
      <c r="E360" s="28" t="s">
        <v>125</v>
      </c>
      <c r="F360" s="18" t="s">
        <v>122</v>
      </c>
      <c r="G360" s="192"/>
      <c r="H360" s="285"/>
      <c r="I360" s="278"/>
      <c r="J360" s="282"/>
      <c r="K360" s="389">
        <f t="shared" si="5"/>
        <v>0</v>
      </c>
      <c r="L360" s="197"/>
      <c r="M360" s="196"/>
      <c r="N360" s="278"/>
      <c r="O360" s="278"/>
      <c r="P360" s="282"/>
      <c r="Q360" s="262"/>
      <c r="R360" s="262"/>
      <c r="S360" s="262"/>
      <c r="T360" s="262"/>
      <c r="U360" s="262"/>
      <c r="V360" s="282"/>
      <c r="W360" s="282"/>
      <c r="X360" s="277"/>
    </row>
    <row r="361" spans="1:24" x14ac:dyDescent="0.25">
      <c r="A361" s="14">
        <v>356</v>
      </c>
      <c r="B361" s="27" t="s">
        <v>117</v>
      </c>
      <c r="C361" s="28" t="s">
        <v>49</v>
      </c>
      <c r="D361" s="29">
        <v>2040</v>
      </c>
      <c r="E361" s="16" t="s">
        <v>125</v>
      </c>
      <c r="F361" s="138" t="s">
        <v>222</v>
      </c>
      <c r="G361" s="192"/>
      <c r="H361" s="285"/>
      <c r="I361" s="185">
        <f>SUM(I362:I363)</f>
        <v>0</v>
      </c>
      <c r="J361" s="185">
        <f>SUM(J362:J363)</f>
        <v>0</v>
      </c>
      <c r="K361" s="389">
        <f t="shared" si="5"/>
        <v>0</v>
      </c>
      <c r="L361" s="192"/>
      <c r="M361" s="314"/>
      <c r="N361" s="185">
        <f>SUM(N362:N363)</f>
        <v>0</v>
      </c>
      <c r="O361" s="185">
        <f>SUM(O362:O363)</f>
        <v>0</v>
      </c>
      <c r="P361" s="185">
        <f>SUM(P362:P363)</f>
        <v>0</v>
      </c>
      <c r="Q361" s="328">
        <f>IF($K361=0,0,SUMPRODUCT($K362:$K363,Q362:Q363)/SUM($K362:$K363))</f>
        <v>0</v>
      </c>
      <c r="R361" s="328">
        <f>IF($K361=0,0,SUMPRODUCT($K362:$K363,R362:R363)/SUM($K362:$K363))</f>
        <v>0</v>
      </c>
      <c r="S361" s="328">
        <f>IF($K361=0,0,SUMPRODUCT($K362:$K363,S362:S363)/SUM($K362:$K363))</f>
        <v>0</v>
      </c>
      <c r="T361" s="328">
        <f>IF($K361=0,0,SUMPRODUCT($K362:$K363,T362:T363)/SUM($K362:$K363))</f>
        <v>0</v>
      </c>
      <c r="U361" s="328">
        <f>IF($K361=0,0,SUMPRODUCT($K362:$K363,U362:U363)/SUM($K362:$K363))</f>
        <v>0</v>
      </c>
      <c r="V361" s="185">
        <f>SUM(V362:V363)</f>
        <v>0</v>
      </c>
      <c r="W361" s="185">
        <f>SUM(W362:W363)</f>
        <v>0</v>
      </c>
      <c r="X361" s="160">
        <f>SUM(X362:X363)</f>
        <v>0</v>
      </c>
    </row>
    <row r="362" spans="1:24" x14ac:dyDescent="0.25">
      <c r="A362" s="14">
        <v>357</v>
      </c>
      <c r="B362" s="15" t="s">
        <v>117</v>
      </c>
      <c r="C362" s="16" t="s">
        <v>49</v>
      </c>
      <c r="D362" s="17">
        <v>2040</v>
      </c>
      <c r="E362" s="16" t="s">
        <v>125</v>
      </c>
      <c r="F362" s="18" t="s">
        <v>223</v>
      </c>
      <c r="G362" s="192"/>
      <c r="H362" s="285"/>
      <c r="I362" s="278"/>
      <c r="J362" s="282"/>
      <c r="K362" s="389">
        <f t="shared" si="5"/>
        <v>0</v>
      </c>
      <c r="L362" s="197"/>
      <c r="M362" s="196"/>
      <c r="N362" s="278"/>
      <c r="O362" s="278"/>
      <c r="P362" s="282"/>
      <c r="Q362" s="262"/>
      <c r="R362" s="262"/>
      <c r="S362" s="262"/>
      <c r="T362" s="262"/>
      <c r="U362" s="262"/>
      <c r="V362" s="282"/>
      <c r="W362" s="282"/>
      <c r="X362" s="277"/>
    </row>
    <row r="363" spans="1:24" x14ac:dyDescent="0.25">
      <c r="A363" s="14">
        <v>358</v>
      </c>
      <c r="B363" s="15" t="s">
        <v>117</v>
      </c>
      <c r="C363" s="16" t="s">
        <v>49</v>
      </c>
      <c r="D363" s="17">
        <v>2040</v>
      </c>
      <c r="E363" s="16" t="s">
        <v>125</v>
      </c>
      <c r="F363" s="18" t="s">
        <v>108</v>
      </c>
      <c r="G363" s="192"/>
      <c r="H363" s="285"/>
      <c r="I363" s="278"/>
      <c r="J363" s="282"/>
      <c r="K363" s="389">
        <f t="shared" si="5"/>
        <v>0</v>
      </c>
      <c r="L363" s="197"/>
      <c r="M363" s="196"/>
      <c r="N363" s="278"/>
      <c r="O363" s="278"/>
      <c r="P363" s="282"/>
      <c r="Q363" s="262"/>
      <c r="R363" s="262"/>
      <c r="S363" s="262"/>
      <c r="T363" s="262"/>
      <c r="U363" s="262"/>
      <c r="V363" s="282"/>
      <c r="W363" s="282"/>
      <c r="X363" s="277"/>
    </row>
    <row r="364" spans="1:24" x14ac:dyDescent="0.25">
      <c r="A364" s="14">
        <v>359</v>
      </c>
      <c r="B364" s="27" t="s">
        <v>117</v>
      </c>
      <c r="C364" s="28" t="s">
        <v>49</v>
      </c>
      <c r="D364" s="29">
        <v>2040</v>
      </c>
      <c r="E364" s="28" t="s">
        <v>125</v>
      </c>
      <c r="F364" s="19" t="s">
        <v>107</v>
      </c>
      <c r="G364" s="192"/>
      <c r="H364" s="285"/>
      <c r="I364" s="185">
        <f>SUM(I365:I386)</f>
        <v>0</v>
      </c>
      <c r="J364" s="185">
        <f>SUM(J365:J386)</f>
        <v>0</v>
      </c>
      <c r="K364" s="389">
        <f t="shared" si="5"/>
        <v>0</v>
      </c>
      <c r="L364" s="185">
        <v>0</v>
      </c>
      <c r="M364" s="185">
        <f>SUM(M365:M386)</f>
        <v>0</v>
      </c>
      <c r="N364" s="185">
        <f>SUM(N365:N386)</f>
        <v>0</v>
      </c>
      <c r="O364" s="185">
        <f>SUM(O365:O386)</f>
        <v>0</v>
      </c>
      <c r="P364" s="185">
        <f>SUM(P365:P386)</f>
        <v>0</v>
      </c>
      <c r="Q364" s="328">
        <f>IF($K364=0,0,SUMPRODUCT($K365:$K386,Q365:Q386)/SUM($K365:$K386))</f>
        <v>0</v>
      </c>
      <c r="R364" s="328">
        <f>IF($K364=0,0,SUMPRODUCT($K365:$K386,R365:R386)/SUM($K365:$K386))</f>
        <v>0</v>
      </c>
      <c r="S364" s="328">
        <f>IF($K364=0,0,SUMPRODUCT($K365:$K386,S365:S386)/SUM($K365:$K386))</f>
        <v>0</v>
      </c>
      <c r="T364" s="328">
        <f>IF($K364=0,0,SUMPRODUCT($K365:$K386,T365:T386)/SUM($K365:$K386))</f>
        <v>0</v>
      </c>
      <c r="U364" s="328">
        <f>IF($K364=0,0,SUMPRODUCT($K365:$K386,U365:U386)/SUM($K365:$K386))</f>
        <v>0</v>
      </c>
      <c r="V364" s="185">
        <f>SUM(V365:V386)</f>
        <v>0</v>
      </c>
      <c r="W364" s="185">
        <f>SUM(W365:W386)</f>
        <v>0</v>
      </c>
      <c r="X364" s="160">
        <f>SUM(X365:X386)</f>
        <v>0</v>
      </c>
    </row>
    <row r="365" spans="1:24" x14ac:dyDescent="0.25">
      <c r="A365" s="14">
        <v>360</v>
      </c>
      <c r="B365" s="15" t="s">
        <v>117</v>
      </c>
      <c r="C365" s="16" t="s">
        <v>49</v>
      </c>
      <c r="D365" s="17">
        <v>2040</v>
      </c>
      <c r="E365" s="16" t="s">
        <v>8</v>
      </c>
      <c r="F365" s="18" t="s">
        <v>9</v>
      </c>
      <c r="G365" s="192"/>
      <c r="H365" s="285"/>
      <c r="I365" s="278"/>
      <c r="J365" s="282"/>
      <c r="K365" s="389">
        <f t="shared" si="5"/>
        <v>0</v>
      </c>
      <c r="L365" s="314"/>
      <c r="M365" s="287"/>
      <c r="N365" s="278"/>
      <c r="O365" s="278"/>
      <c r="P365" s="282"/>
      <c r="Q365" s="262"/>
      <c r="R365" s="297"/>
      <c r="S365" s="262"/>
      <c r="T365" s="262"/>
      <c r="U365" s="262"/>
      <c r="V365" s="282"/>
      <c r="W365" s="282"/>
      <c r="X365" s="277"/>
    </row>
    <row r="366" spans="1:24" x14ac:dyDescent="0.25">
      <c r="A366" s="14">
        <v>361</v>
      </c>
      <c r="B366" s="15" t="s">
        <v>117</v>
      </c>
      <c r="C366" s="16" t="s">
        <v>49</v>
      </c>
      <c r="D366" s="17">
        <v>2040</v>
      </c>
      <c r="E366" s="16" t="s">
        <v>10</v>
      </c>
      <c r="F366" s="18" t="s">
        <v>11</v>
      </c>
      <c r="G366" s="192"/>
      <c r="H366" s="285"/>
      <c r="I366" s="278"/>
      <c r="J366" s="282"/>
      <c r="K366" s="389">
        <f t="shared" si="5"/>
        <v>0</v>
      </c>
      <c r="L366" s="314"/>
      <c r="M366" s="287"/>
      <c r="N366" s="278"/>
      <c r="O366" s="278"/>
      <c r="P366" s="282"/>
      <c r="Q366" s="262"/>
      <c r="R366" s="297"/>
      <c r="S366" s="262"/>
      <c r="T366" s="262"/>
      <c r="U366" s="262"/>
      <c r="V366" s="282"/>
      <c r="W366" s="282"/>
      <c r="X366" s="277"/>
    </row>
    <row r="367" spans="1:24" x14ac:dyDescent="0.25">
      <c r="A367" s="14">
        <v>362</v>
      </c>
      <c r="B367" s="15" t="s">
        <v>117</v>
      </c>
      <c r="C367" s="16" t="s">
        <v>49</v>
      </c>
      <c r="D367" s="17">
        <v>2040</v>
      </c>
      <c r="E367" s="16" t="s">
        <v>12</v>
      </c>
      <c r="F367" s="18" t="s">
        <v>13</v>
      </c>
      <c r="G367" s="192"/>
      <c r="H367" s="285"/>
      <c r="I367" s="278"/>
      <c r="J367" s="282"/>
      <c r="K367" s="389">
        <f t="shared" si="5"/>
        <v>0</v>
      </c>
      <c r="L367" s="314"/>
      <c r="M367" s="287"/>
      <c r="N367" s="278"/>
      <c r="O367" s="278"/>
      <c r="P367" s="282"/>
      <c r="Q367" s="262"/>
      <c r="R367" s="297"/>
      <c r="S367" s="262"/>
      <c r="T367" s="262"/>
      <c r="U367" s="262"/>
      <c r="V367" s="282"/>
      <c r="W367" s="282"/>
      <c r="X367" s="277"/>
    </row>
    <row r="368" spans="1:24" x14ac:dyDescent="0.25">
      <c r="A368" s="14">
        <v>363</v>
      </c>
      <c r="B368" s="15" t="s">
        <v>117</v>
      </c>
      <c r="C368" s="16" t="s">
        <v>49</v>
      </c>
      <c r="D368" s="17">
        <v>2040</v>
      </c>
      <c r="E368" s="16" t="s">
        <v>14</v>
      </c>
      <c r="F368" s="18" t="s">
        <v>15</v>
      </c>
      <c r="G368" s="192"/>
      <c r="H368" s="285"/>
      <c r="I368" s="278"/>
      <c r="J368" s="282"/>
      <c r="K368" s="389">
        <f t="shared" si="5"/>
        <v>0</v>
      </c>
      <c r="L368" s="314"/>
      <c r="M368" s="287"/>
      <c r="N368" s="278"/>
      <c r="O368" s="278"/>
      <c r="P368" s="282"/>
      <c r="Q368" s="262"/>
      <c r="R368" s="297"/>
      <c r="S368" s="262"/>
      <c r="T368" s="262"/>
      <c r="U368" s="262"/>
      <c r="V368" s="282"/>
      <c r="W368" s="282"/>
      <c r="X368" s="277"/>
    </row>
    <row r="369" spans="1:24" x14ac:dyDescent="0.25">
      <c r="A369" s="14">
        <v>364</v>
      </c>
      <c r="B369" s="15" t="s">
        <v>117</v>
      </c>
      <c r="C369" s="16" t="s">
        <v>49</v>
      </c>
      <c r="D369" s="17">
        <v>2040</v>
      </c>
      <c r="E369" s="16" t="s">
        <v>16</v>
      </c>
      <c r="F369" s="18" t="s">
        <v>17</v>
      </c>
      <c r="G369" s="192"/>
      <c r="H369" s="285"/>
      <c r="I369" s="278"/>
      <c r="J369" s="282"/>
      <c r="K369" s="389">
        <f t="shared" si="5"/>
        <v>0</v>
      </c>
      <c r="L369" s="314"/>
      <c r="M369" s="287"/>
      <c r="N369" s="278"/>
      <c r="O369" s="278"/>
      <c r="P369" s="282"/>
      <c r="Q369" s="262"/>
      <c r="R369" s="297"/>
      <c r="S369" s="262"/>
      <c r="T369" s="262"/>
      <c r="U369" s="262"/>
      <c r="V369" s="282"/>
      <c r="W369" s="282"/>
      <c r="X369" s="277"/>
    </row>
    <row r="370" spans="1:24" x14ac:dyDescent="0.25">
      <c r="A370" s="14">
        <v>365</v>
      </c>
      <c r="B370" s="15" t="s">
        <v>117</v>
      </c>
      <c r="C370" s="16" t="s">
        <v>49</v>
      </c>
      <c r="D370" s="17">
        <v>2040</v>
      </c>
      <c r="E370" s="16" t="s">
        <v>18</v>
      </c>
      <c r="F370" s="18" t="s">
        <v>19</v>
      </c>
      <c r="G370" s="192"/>
      <c r="H370" s="285"/>
      <c r="I370" s="278"/>
      <c r="J370" s="282"/>
      <c r="K370" s="389">
        <f t="shared" si="5"/>
        <v>0</v>
      </c>
      <c r="L370" s="314"/>
      <c r="M370" s="287"/>
      <c r="N370" s="278"/>
      <c r="O370" s="278"/>
      <c r="P370" s="282"/>
      <c r="Q370" s="262"/>
      <c r="R370" s="297"/>
      <c r="S370" s="262"/>
      <c r="T370" s="262"/>
      <c r="U370" s="262"/>
      <c r="V370" s="282"/>
      <c r="W370" s="282"/>
      <c r="X370" s="277"/>
    </row>
    <row r="371" spans="1:24" x14ac:dyDescent="0.25">
      <c r="A371" s="14">
        <v>366</v>
      </c>
      <c r="B371" s="15" t="s">
        <v>117</v>
      </c>
      <c r="C371" s="16" t="s">
        <v>49</v>
      </c>
      <c r="D371" s="17">
        <v>2040</v>
      </c>
      <c r="E371" s="16" t="s">
        <v>20</v>
      </c>
      <c r="F371" s="18" t="s">
        <v>21</v>
      </c>
      <c r="G371" s="192"/>
      <c r="H371" s="285"/>
      <c r="I371" s="278"/>
      <c r="J371" s="282"/>
      <c r="K371" s="389">
        <f t="shared" si="5"/>
        <v>0</v>
      </c>
      <c r="L371" s="314"/>
      <c r="M371" s="287"/>
      <c r="N371" s="278"/>
      <c r="O371" s="278"/>
      <c r="P371" s="282"/>
      <c r="Q371" s="262"/>
      <c r="R371" s="297"/>
      <c r="S371" s="262"/>
      <c r="T371" s="262"/>
      <c r="U371" s="262"/>
      <c r="V371" s="282"/>
      <c r="W371" s="282"/>
      <c r="X371" s="277"/>
    </row>
    <row r="372" spans="1:24" x14ac:dyDescent="0.25">
      <c r="A372" s="14">
        <v>367</v>
      </c>
      <c r="B372" s="15" t="s">
        <v>117</v>
      </c>
      <c r="C372" s="16" t="s">
        <v>49</v>
      </c>
      <c r="D372" s="17">
        <v>2040</v>
      </c>
      <c r="E372" s="16" t="s">
        <v>22</v>
      </c>
      <c r="F372" s="18" t="s">
        <v>23</v>
      </c>
      <c r="G372" s="192"/>
      <c r="H372" s="285"/>
      <c r="I372" s="278"/>
      <c r="J372" s="282"/>
      <c r="K372" s="389">
        <f t="shared" si="5"/>
        <v>0</v>
      </c>
      <c r="L372" s="314"/>
      <c r="M372" s="287"/>
      <c r="N372" s="278"/>
      <c r="O372" s="278"/>
      <c r="P372" s="282"/>
      <c r="Q372" s="262"/>
      <c r="R372" s="297"/>
      <c r="S372" s="262"/>
      <c r="T372" s="262"/>
      <c r="U372" s="262"/>
      <c r="V372" s="282"/>
      <c r="W372" s="282"/>
      <c r="X372" s="277"/>
    </row>
    <row r="373" spans="1:24" x14ac:dyDescent="0.25">
      <c r="A373" s="14">
        <v>368</v>
      </c>
      <c r="B373" s="15" t="s">
        <v>117</v>
      </c>
      <c r="C373" s="16" t="s">
        <v>49</v>
      </c>
      <c r="D373" s="17">
        <v>2040</v>
      </c>
      <c r="E373" s="16" t="s">
        <v>24</v>
      </c>
      <c r="F373" s="18" t="s">
        <v>25</v>
      </c>
      <c r="G373" s="192"/>
      <c r="H373" s="285"/>
      <c r="I373" s="278"/>
      <c r="J373" s="282"/>
      <c r="K373" s="389">
        <f t="shared" si="5"/>
        <v>0</v>
      </c>
      <c r="L373" s="314"/>
      <c r="M373" s="287"/>
      <c r="N373" s="278"/>
      <c r="O373" s="278"/>
      <c r="P373" s="282"/>
      <c r="Q373" s="262"/>
      <c r="R373" s="297"/>
      <c r="S373" s="262"/>
      <c r="T373" s="262"/>
      <c r="U373" s="262"/>
      <c r="V373" s="282"/>
      <c r="W373" s="282"/>
      <c r="X373" s="277"/>
    </row>
    <row r="374" spans="1:24" x14ac:dyDescent="0.25">
      <c r="A374" s="14">
        <v>369</v>
      </c>
      <c r="B374" s="15" t="s">
        <v>117</v>
      </c>
      <c r="C374" s="16" t="s">
        <v>49</v>
      </c>
      <c r="D374" s="17">
        <v>2040</v>
      </c>
      <c r="E374" s="16" t="s">
        <v>26</v>
      </c>
      <c r="F374" s="18" t="s">
        <v>27</v>
      </c>
      <c r="G374" s="192"/>
      <c r="H374" s="285"/>
      <c r="I374" s="278"/>
      <c r="J374" s="282"/>
      <c r="K374" s="389">
        <f t="shared" si="5"/>
        <v>0</v>
      </c>
      <c r="L374" s="314"/>
      <c r="M374" s="287"/>
      <c r="N374" s="278"/>
      <c r="O374" s="278"/>
      <c r="P374" s="282"/>
      <c r="Q374" s="262"/>
      <c r="R374" s="297"/>
      <c r="S374" s="262"/>
      <c r="T374" s="262"/>
      <c r="U374" s="262"/>
      <c r="V374" s="282"/>
      <c r="W374" s="282"/>
      <c r="X374" s="277"/>
    </row>
    <row r="375" spans="1:24" x14ac:dyDescent="0.25">
      <c r="A375" s="14">
        <v>370</v>
      </c>
      <c r="B375" s="15" t="s">
        <v>117</v>
      </c>
      <c r="C375" s="16" t="s">
        <v>49</v>
      </c>
      <c r="D375" s="17">
        <v>2040</v>
      </c>
      <c r="E375" s="16" t="s">
        <v>28</v>
      </c>
      <c r="F375" s="18" t="s">
        <v>29</v>
      </c>
      <c r="G375" s="192"/>
      <c r="H375" s="285"/>
      <c r="I375" s="278"/>
      <c r="J375" s="282"/>
      <c r="K375" s="389">
        <f t="shared" si="5"/>
        <v>0</v>
      </c>
      <c r="L375" s="314"/>
      <c r="M375" s="287"/>
      <c r="N375" s="278"/>
      <c r="O375" s="278"/>
      <c r="P375" s="282"/>
      <c r="Q375" s="262"/>
      <c r="R375" s="297"/>
      <c r="S375" s="262"/>
      <c r="T375" s="262"/>
      <c r="U375" s="262"/>
      <c r="V375" s="282"/>
      <c r="W375" s="282"/>
      <c r="X375" s="277"/>
    </row>
    <row r="376" spans="1:24" x14ac:dyDescent="0.25">
      <c r="A376" s="14">
        <v>371</v>
      </c>
      <c r="B376" s="15" t="s">
        <v>117</v>
      </c>
      <c r="C376" s="16" t="s">
        <v>49</v>
      </c>
      <c r="D376" s="17">
        <v>2040</v>
      </c>
      <c r="E376" s="16" t="s">
        <v>30</v>
      </c>
      <c r="F376" s="18" t="s">
        <v>31</v>
      </c>
      <c r="G376" s="192"/>
      <c r="H376" s="285"/>
      <c r="I376" s="278"/>
      <c r="J376" s="282"/>
      <c r="K376" s="389">
        <f t="shared" si="5"/>
        <v>0</v>
      </c>
      <c r="L376" s="314"/>
      <c r="M376" s="287"/>
      <c r="N376" s="278"/>
      <c r="O376" s="278"/>
      <c r="P376" s="282"/>
      <c r="Q376" s="262"/>
      <c r="R376" s="297"/>
      <c r="S376" s="262"/>
      <c r="T376" s="262"/>
      <c r="U376" s="262"/>
      <c r="V376" s="282"/>
      <c r="W376" s="282"/>
      <c r="X376" s="277"/>
    </row>
    <row r="377" spans="1:24" x14ac:dyDescent="0.25">
      <c r="A377" s="14">
        <v>372</v>
      </c>
      <c r="B377" s="15" t="s">
        <v>117</v>
      </c>
      <c r="C377" s="16" t="s">
        <v>49</v>
      </c>
      <c r="D377" s="17">
        <v>2040</v>
      </c>
      <c r="E377" s="16" t="s">
        <v>32</v>
      </c>
      <c r="F377" s="18" t="s">
        <v>33</v>
      </c>
      <c r="G377" s="192"/>
      <c r="H377" s="285"/>
      <c r="I377" s="278"/>
      <c r="J377" s="282"/>
      <c r="K377" s="389">
        <f t="shared" si="5"/>
        <v>0</v>
      </c>
      <c r="L377" s="314"/>
      <c r="M377" s="287"/>
      <c r="N377" s="278"/>
      <c r="O377" s="278"/>
      <c r="P377" s="282"/>
      <c r="Q377" s="262"/>
      <c r="R377" s="297"/>
      <c r="S377" s="262"/>
      <c r="T377" s="262"/>
      <c r="U377" s="262"/>
      <c r="V377" s="282"/>
      <c r="W377" s="282"/>
      <c r="X377" s="277"/>
    </row>
    <row r="378" spans="1:24" x14ac:dyDescent="0.25">
      <c r="A378" s="14">
        <v>373</v>
      </c>
      <c r="B378" s="15" t="s">
        <v>117</v>
      </c>
      <c r="C378" s="16" t="s">
        <v>49</v>
      </c>
      <c r="D378" s="17">
        <v>2040</v>
      </c>
      <c r="E378" s="16" t="s">
        <v>34</v>
      </c>
      <c r="F378" s="18" t="s">
        <v>35</v>
      </c>
      <c r="G378" s="192"/>
      <c r="H378" s="285"/>
      <c r="I378" s="278"/>
      <c r="J378" s="282"/>
      <c r="K378" s="389">
        <f t="shared" si="5"/>
        <v>0</v>
      </c>
      <c r="L378" s="314"/>
      <c r="M378" s="287"/>
      <c r="N378" s="278"/>
      <c r="O378" s="278"/>
      <c r="P378" s="282"/>
      <c r="Q378" s="262"/>
      <c r="R378" s="297"/>
      <c r="S378" s="262"/>
      <c r="T378" s="262"/>
      <c r="U378" s="262"/>
      <c r="V378" s="282"/>
      <c r="W378" s="282"/>
      <c r="X378" s="277"/>
    </row>
    <row r="379" spans="1:24" x14ac:dyDescent="0.25">
      <c r="A379" s="14">
        <v>374</v>
      </c>
      <c r="B379" s="15" t="s">
        <v>117</v>
      </c>
      <c r="C379" s="16" t="s">
        <v>49</v>
      </c>
      <c r="D379" s="17">
        <v>2040</v>
      </c>
      <c r="E379" s="16" t="s">
        <v>36</v>
      </c>
      <c r="F379" s="18" t="s">
        <v>37</v>
      </c>
      <c r="G379" s="192"/>
      <c r="H379" s="285"/>
      <c r="I379" s="278"/>
      <c r="J379" s="282"/>
      <c r="K379" s="389">
        <f t="shared" si="5"/>
        <v>0</v>
      </c>
      <c r="L379" s="314"/>
      <c r="M379" s="287"/>
      <c r="N379" s="278"/>
      <c r="O379" s="278"/>
      <c r="P379" s="282"/>
      <c r="Q379" s="262"/>
      <c r="R379" s="297"/>
      <c r="S379" s="262"/>
      <c r="T379" s="262"/>
      <c r="U379" s="262"/>
      <c r="V379" s="282"/>
      <c r="W379" s="282"/>
      <c r="X379" s="277"/>
    </row>
    <row r="380" spans="1:24" x14ac:dyDescent="0.25">
      <c r="A380" s="14">
        <v>375</v>
      </c>
      <c r="B380" s="15" t="s">
        <v>117</v>
      </c>
      <c r="C380" s="16" t="s">
        <v>49</v>
      </c>
      <c r="D380" s="17">
        <v>2040</v>
      </c>
      <c r="E380" s="16" t="s">
        <v>38</v>
      </c>
      <c r="F380" s="18" t="s">
        <v>39</v>
      </c>
      <c r="G380" s="192"/>
      <c r="H380" s="285"/>
      <c r="I380" s="278"/>
      <c r="J380" s="282"/>
      <c r="K380" s="389">
        <f t="shared" si="5"/>
        <v>0</v>
      </c>
      <c r="L380" s="314"/>
      <c r="M380" s="287"/>
      <c r="N380" s="278"/>
      <c r="O380" s="278"/>
      <c r="P380" s="282"/>
      <c r="Q380" s="262"/>
      <c r="R380" s="297"/>
      <c r="S380" s="262"/>
      <c r="T380" s="262"/>
      <c r="U380" s="262"/>
      <c r="V380" s="282"/>
      <c r="W380" s="282"/>
      <c r="X380" s="277"/>
    </row>
    <row r="381" spans="1:24" x14ac:dyDescent="0.25">
      <c r="A381" s="14">
        <v>376</v>
      </c>
      <c r="B381" s="15" t="s">
        <v>117</v>
      </c>
      <c r="C381" s="16" t="s">
        <v>49</v>
      </c>
      <c r="D381" s="17">
        <v>2040</v>
      </c>
      <c r="E381" s="16" t="s">
        <v>40</v>
      </c>
      <c r="F381" s="18" t="s">
        <v>41</v>
      </c>
      <c r="G381" s="192"/>
      <c r="H381" s="285"/>
      <c r="I381" s="278"/>
      <c r="J381" s="282"/>
      <c r="K381" s="389">
        <f t="shared" si="5"/>
        <v>0</v>
      </c>
      <c r="L381" s="314"/>
      <c r="M381" s="287"/>
      <c r="N381" s="278"/>
      <c r="O381" s="278"/>
      <c r="P381" s="282"/>
      <c r="Q381" s="262"/>
      <c r="R381" s="297"/>
      <c r="S381" s="262"/>
      <c r="T381" s="262"/>
      <c r="U381" s="262"/>
      <c r="V381" s="282"/>
      <c r="W381" s="282"/>
      <c r="X381" s="277"/>
    </row>
    <row r="382" spans="1:24" x14ac:dyDescent="0.25">
      <c r="A382" s="14">
        <v>377</v>
      </c>
      <c r="B382" s="15" t="s">
        <v>117</v>
      </c>
      <c r="C382" s="16" t="s">
        <v>49</v>
      </c>
      <c r="D382" s="17">
        <v>2040</v>
      </c>
      <c r="E382" s="16" t="s">
        <v>42</v>
      </c>
      <c r="F382" s="18" t="s">
        <v>43</v>
      </c>
      <c r="G382" s="192"/>
      <c r="H382" s="285"/>
      <c r="I382" s="278"/>
      <c r="J382" s="282"/>
      <c r="K382" s="389">
        <f t="shared" si="5"/>
        <v>0</v>
      </c>
      <c r="L382" s="314"/>
      <c r="M382" s="287"/>
      <c r="N382" s="278"/>
      <c r="O382" s="278"/>
      <c r="P382" s="282"/>
      <c r="Q382" s="262"/>
      <c r="R382" s="297"/>
      <c r="S382" s="262"/>
      <c r="T382" s="262"/>
      <c r="U382" s="262"/>
      <c r="V382" s="282"/>
      <c r="W382" s="282"/>
      <c r="X382" s="277"/>
    </row>
    <row r="383" spans="1:24" x14ac:dyDescent="0.25">
      <c r="A383" s="14">
        <v>378</v>
      </c>
      <c r="B383" s="15" t="s">
        <v>117</v>
      </c>
      <c r="C383" s="16" t="s">
        <v>49</v>
      </c>
      <c r="D383" s="17">
        <v>2040</v>
      </c>
      <c r="E383" s="16" t="s">
        <v>44</v>
      </c>
      <c r="F383" s="18" t="s">
        <v>45</v>
      </c>
      <c r="G383" s="192"/>
      <c r="H383" s="285"/>
      <c r="I383" s="278"/>
      <c r="J383" s="282"/>
      <c r="K383" s="389">
        <f t="shared" si="5"/>
        <v>0</v>
      </c>
      <c r="L383" s="314"/>
      <c r="M383" s="287"/>
      <c r="N383" s="278"/>
      <c r="O383" s="278"/>
      <c r="P383" s="282"/>
      <c r="Q383" s="262"/>
      <c r="R383" s="297"/>
      <c r="S383" s="262"/>
      <c r="T383" s="262"/>
      <c r="U383" s="262"/>
      <c r="V383" s="282"/>
      <c r="W383" s="282"/>
      <c r="X383" s="277"/>
    </row>
    <row r="384" spans="1:24" x14ac:dyDescent="0.25">
      <c r="A384" s="14">
        <v>379</v>
      </c>
      <c r="B384" s="15" t="s">
        <v>117</v>
      </c>
      <c r="C384" s="16" t="s">
        <v>49</v>
      </c>
      <c r="D384" s="17">
        <v>2040</v>
      </c>
      <c r="E384" s="16" t="s">
        <v>46</v>
      </c>
      <c r="F384" s="18" t="s">
        <v>47</v>
      </c>
      <c r="G384" s="192"/>
      <c r="H384" s="285"/>
      <c r="I384" s="278"/>
      <c r="J384" s="282"/>
      <c r="K384" s="389">
        <f t="shared" si="5"/>
        <v>0</v>
      </c>
      <c r="L384" s="314"/>
      <c r="M384" s="287"/>
      <c r="N384" s="278"/>
      <c r="O384" s="278"/>
      <c r="P384" s="282"/>
      <c r="Q384" s="262"/>
      <c r="R384" s="297"/>
      <c r="S384" s="262"/>
      <c r="T384" s="262"/>
      <c r="U384" s="262"/>
      <c r="V384" s="282"/>
      <c r="W384" s="282"/>
      <c r="X384" s="277"/>
    </row>
    <row r="385" spans="1:24" x14ac:dyDescent="0.25">
      <c r="A385" s="14">
        <v>380</v>
      </c>
      <c r="B385" s="15" t="s">
        <v>117</v>
      </c>
      <c r="C385" s="16" t="s">
        <v>49</v>
      </c>
      <c r="D385" s="17">
        <v>2040</v>
      </c>
      <c r="E385" s="16" t="s">
        <v>125</v>
      </c>
      <c r="F385" s="18" t="s">
        <v>127</v>
      </c>
      <c r="G385" s="193"/>
      <c r="H385" s="285"/>
      <c r="I385" s="298"/>
      <c r="J385" s="299"/>
      <c r="K385" s="390">
        <f t="shared" si="5"/>
        <v>0</v>
      </c>
      <c r="L385" s="314"/>
      <c r="M385" s="287"/>
      <c r="N385" s="298"/>
      <c r="O385" s="298"/>
      <c r="P385" s="299"/>
      <c r="Q385" s="300"/>
      <c r="R385" s="301"/>
      <c r="S385" s="300"/>
      <c r="T385" s="300"/>
      <c r="U385" s="300"/>
      <c r="V385" s="299"/>
      <c r="W385" s="299"/>
      <c r="X385" s="302"/>
    </row>
    <row r="386" spans="1:24" x14ac:dyDescent="0.25">
      <c r="A386" s="14">
        <v>381</v>
      </c>
      <c r="B386" s="15" t="s">
        <v>117</v>
      </c>
      <c r="C386" s="16" t="s">
        <v>49</v>
      </c>
      <c r="D386" s="17">
        <v>2040</v>
      </c>
      <c r="E386" s="16" t="s">
        <v>125</v>
      </c>
      <c r="F386" s="18" t="s">
        <v>126</v>
      </c>
      <c r="G386" s="193"/>
      <c r="H386" s="285"/>
      <c r="I386" s="298"/>
      <c r="J386" s="299"/>
      <c r="K386" s="390">
        <f t="shared" si="5"/>
        <v>0</v>
      </c>
      <c r="L386" s="314"/>
      <c r="M386" s="287"/>
      <c r="N386" s="298"/>
      <c r="O386" s="298"/>
      <c r="P386" s="299"/>
      <c r="Q386" s="300"/>
      <c r="R386" s="301"/>
      <c r="S386" s="300"/>
      <c r="T386" s="300"/>
      <c r="U386" s="300"/>
      <c r="V386" s="299"/>
      <c r="W386" s="299"/>
      <c r="X386" s="302"/>
    </row>
    <row r="387" spans="1:24" x14ac:dyDescent="0.25">
      <c r="A387" s="14">
        <v>382</v>
      </c>
      <c r="B387" s="27" t="s">
        <v>117</v>
      </c>
      <c r="C387" s="28" t="s">
        <v>49</v>
      </c>
      <c r="D387" s="29">
        <v>2040</v>
      </c>
      <c r="E387" s="28" t="s">
        <v>125</v>
      </c>
      <c r="F387" s="19" t="s">
        <v>124</v>
      </c>
      <c r="G387" s="193"/>
      <c r="H387" s="285"/>
      <c r="I387" s="298"/>
      <c r="J387" s="299"/>
      <c r="K387" s="390">
        <f t="shared" si="5"/>
        <v>0</v>
      </c>
      <c r="L387" s="197"/>
      <c r="M387" s="287"/>
      <c r="N387" s="199"/>
      <c r="O387" s="199"/>
      <c r="P387" s="200"/>
      <c r="Q387" s="201"/>
      <c r="R387" s="202"/>
      <c r="S387" s="201"/>
      <c r="T387" s="201"/>
      <c r="U387" s="201"/>
      <c r="V387" s="200"/>
      <c r="W387" s="200"/>
      <c r="X387" s="203"/>
    </row>
    <row r="388" spans="1:24" ht="15.75" thickBot="1" x14ac:dyDescent="0.3">
      <c r="A388" s="14">
        <v>383</v>
      </c>
      <c r="B388" s="61" t="s">
        <v>117</v>
      </c>
      <c r="C388" s="62" t="s">
        <v>49</v>
      </c>
      <c r="D388" s="63">
        <v>2040</v>
      </c>
      <c r="E388" s="64" t="s">
        <v>125</v>
      </c>
      <c r="F388" s="65" t="s">
        <v>132</v>
      </c>
      <c r="G388" s="194"/>
      <c r="H388" s="271"/>
      <c r="I388" s="312"/>
      <c r="J388" s="313"/>
      <c r="K388" s="391">
        <f t="shared" si="5"/>
        <v>0</v>
      </c>
      <c r="L388" s="198"/>
      <c r="M388" s="272"/>
      <c r="N388" s="204"/>
      <c r="O388" s="204"/>
      <c r="P388" s="205"/>
      <c r="Q388" s="206"/>
      <c r="R388" s="207"/>
      <c r="S388" s="206"/>
      <c r="T388" s="206"/>
      <c r="U388" s="206"/>
      <c r="V388" s="205"/>
      <c r="W388" s="205"/>
      <c r="X388" s="208"/>
    </row>
    <row r="389" spans="1:24" x14ac:dyDescent="0.25">
      <c r="A389" s="14">
        <v>384</v>
      </c>
      <c r="B389" s="49" t="s">
        <v>117</v>
      </c>
      <c r="C389" s="50" t="s">
        <v>49</v>
      </c>
      <c r="D389" s="51">
        <v>2050</v>
      </c>
      <c r="E389" s="75" t="s">
        <v>125</v>
      </c>
      <c r="F389" s="76" t="s">
        <v>141</v>
      </c>
      <c r="G389" s="191"/>
      <c r="H389" s="311"/>
      <c r="I389" s="181">
        <f>SUM(I390,I393,I396,I419,I420)</f>
        <v>0</v>
      </c>
      <c r="J389" s="181">
        <f>SUM(J390,J393,J396,J419,J420)</f>
        <v>0</v>
      </c>
      <c r="K389" s="388">
        <f t="shared" ref="K389:K420" si="6">SUM(I389:J389)</f>
        <v>0</v>
      </c>
      <c r="L389" s="191"/>
      <c r="M389" s="181">
        <f>SUM(M390,M393,M396,M419,M420)</f>
        <v>0</v>
      </c>
      <c r="N389" s="181">
        <f>SUM(N390,N393,N396)</f>
        <v>0</v>
      </c>
      <c r="O389" s="181">
        <f>SUM(O390,O393,O396)</f>
        <v>0</v>
      </c>
      <c r="P389" s="181">
        <f>SUM(P390,P393,P396)</f>
        <v>0</v>
      </c>
      <c r="Q389" s="224"/>
      <c r="R389" s="225"/>
      <c r="S389" s="224"/>
      <c r="T389" s="224"/>
      <c r="U389" s="224"/>
      <c r="V389" s="181">
        <f>SUM(V390,V393,V396)</f>
        <v>0</v>
      </c>
      <c r="W389" s="181">
        <f>SUM(W390,W393,W396,W419,W420)</f>
        <v>0</v>
      </c>
      <c r="X389" s="189">
        <f>SUM(X390,X393,X396,X419,X420)</f>
        <v>0</v>
      </c>
    </row>
    <row r="390" spans="1:24" x14ac:dyDescent="0.25">
      <c r="A390" s="14">
        <v>385</v>
      </c>
      <c r="B390" s="27" t="s">
        <v>117</v>
      </c>
      <c r="C390" s="28" t="s">
        <v>49</v>
      </c>
      <c r="D390" s="29">
        <v>2050</v>
      </c>
      <c r="E390" s="28" t="s">
        <v>125</v>
      </c>
      <c r="F390" s="19" t="s">
        <v>123</v>
      </c>
      <c r="G390" s="192"/>
      <c r="H390" s="285"/>
      <c r="I390" s="185">
        <f>SUM(I391:I392)</f>
        <v>0</v>
      </c>
      <c r="J390" s="185">
        <f>SUM(J391:J392)</f>
        <v>0</v>
      </c>
      <c r="K390" s="389">
        <f t="shared" si="6"/>
        <v>0</v>
      </c>
      <c r="L390" s="192"/>
      <c r="M390" s="314"/>
      <c r="N390" s="185">
        <f>SUM(N391:N392)</f>
        <v>0</v>
      </c>
      <c r="O390" s="185">
        <f>SUM(O391:O392)</f>
        <v>0</v>
      </c>
      <c r="P390" s="185">
        <f>SUM(P391:P392)</f>
        <v>0</v>
      </c>
      <c r="Q390" s="328">
        <f>IF($K390=0,0,SUMPRODUCT($K391:$K392,Q391:Q392)/SUM($K391:$K392))</f>
        <v>0</v>
      </c>
      <c r="R390" s="328">
        <f>IF($K390=0,0,SUMPRODUCT($K391:$K392,R391:R392)/SUM($K391:$K392))</f>
        <v>0</v>
      </c>
      <c r="S390" s="328">
        <f>IF($K390=0,0,SUMPRODUCT($K391:$K392,S391:S392)/SUM($K391:$K392))</f>
        <v>0</v>
      </c>
      <c r="T390" s="328">
        <f>IF($K390=0,0,SUMPRODUCT($K391:$K392,T391:T392)/SUM($K391:$K392))</f>
        <v>0</v>
      </c>
      <c r="U390" s="328">
        <f>IF($K390=0,0,SUMPRODUCT($K391:$K392,U391:U392)/SUM($K391:$K392))</f>
        <v>0</v>
      </c>
      <c r="V390" s="185">
        <f>SUM(V391:V392)</f>
        <v>0</v>
      </c>
      <c r="W390" s="185">
        <f>SUM(W391:W392)</f>
        <v>0</v>
      </c>
      <c r="X390" s="160">
        <f>SUM(X391:X392)</f>
        <v>0</v>
      </c>
    </row>
    <row r="391" spans="1:24" x14ac:dyDescent="0.25">
      <c r="A391" s="14">
        <v>386</v>
      </c>
      <c r="B391" s="15" t="s">
        <v>117</v>
      </c>
      <c r="C391" s="16" t="s">
        <v>49</v>
      </c>
      <c r="D391" s="17">
        <v>2050</v>
      </c>
      <c r="E391" s="28" t="s">
        <v>125</v>
      </c>
      <c r="F391" s="18" t="s">
        <v>121</v>
      </c>
      <c r="G391" s="192"/>
      <c r="H391" s="285"/>
      <c r="I391" s="278"/>
      <c r="J391" s="282"/>
      <c r="K391" s="389">
        <f t="shared" si="6"/>
        <v>0</v>
      </c>
      <c r="L391" s="197"/>
      <c r="M391" s="196"/>
      <c r="N391" s="278"/>
      <c r="O391" s="278"/>
      <c r="P391" s="282"/>
      <c r="Q391" s="262"/>
      <c r="R391" s="262"/>
      <c r="S391" s="262"/>
      <c r="T391" s="262"/>
      <c r="U391" s="262"/>
      <c r="V391" s="282"/>
      <c r="W391" s="282"/>
      <c r="X391" s="277"/>
    </row>
    <row r="392" spans="1:24" x14ac:dyDescent="0.25">
      <c r="A392" s="14">
        <v>387</v>
      </c>
      <c r="B392" s="15" t="s">
        <v>117</v>
      </c>
      <c r="C392" s="16" t="s">
        <v>49</v>
      </c>
      <c r="D392" s="17">
        <v>2050</v>
      </c>
      <c r="E392" s="28" t="s">
        <v>125</v>
      </c>
      <c r="F392" s="18" t="s">
        <v>122</v>
      </c>
      <c r="G392" s="192"/>
      <c r="H392" s="285"/>
      <c r="I392" s="278"/>
      <c r="J392" s="282"/>
      <c r="K392" s="389">
        <f t="shared" si="6"/>
        <v>0</v>
      </c>
      <c r="L392" s="197"/>
      <c r="M392" s="196"/>
      <c r="N392" s="278"/>
      <c r="O392" s="278"/>
      <c r="P392" s="282"/>
      <c r="Q392" s="262"/>
      <c r="R392" s="262"/>
      <c r="S392" s="262"/>
      <c r="T392" s="262"/>
      <c r="U392" s="262"/>
      <c r="V392" s="282"/>
      <c r="W392" s="282"/>
      <c r="X392" s="277"/>
    </row>
    <row r="393" spans="1:24" x14ac:dyDescent="0.25">
      <c r="A393" s="14">
        <v>388</v>
      </c>
      <c r="B393" s="27" t="s">
        <v>117</v>
      </c>
      <c r="C393" s="28" t="s">
        <v>49</v>
      </c>
      <c r="D393" s="29">
        <v>2050</v>
      </c>
      <c r="E393" s="16" t="s">
        <v>125</v>
      </c>
      <c r="F393" s="138" t="s">
        <v>222</v>
      </c>
      <c r="G393" s="192"/>
      <c r="H393" s="285"/>
      <c r="I393" s="185">
        <f>SUM(I394:I395)</f>
        <v>0</v>
      </c>
      <c r="J393" s="185">
        <f>SUM(J394:J395)</f>
        <v>0</v>
      </c>
      <c r="K393" s="389">
        <f t="shared" si="6"/>
        <v>0</v>
      </c>
      <c r="L393" s="192"/>
      <c r="M393" s="314"/>
      <c r="N393" s="185">
        <f>SUM(N394:N395)</f>
        <v>0</v>
      </c>
      <c r="O393" s="185">
        <f>SUM(O394:O395)</f>
        <v>0</v>
      </c>
      <c r="P393" s="185">
        <f>SUM(P394:P395)</f>
        <v>0</v>
      </c>
      <c r="Q393" s="328">
        <f>IF($K393=0,0,SUMPRODUCT($K394:$K395,Q394:Q395)/SUM($K394:$K395))</f>
        <v>0</v>
      </c>
      <c r="R393" s="328">
        <f>IF($K393=0,0,SUMPRODUCT($K394:$K395,R394:R395)/SUM($K394:$K395))</f>
        <v>0</v>
      </c>
      <c r="S393" s="328">
        <f>IF($K393=0,0,SUMPRODUCT($K394:$K395,S394:S395)/SUM($K394:$K395))</f>
        <v>0</v>
      </c>
      <c r="T393" s="328">
        <f>IF($K393=0,0,SUMPRODUCT($K394:$K395,T394:T395)/SUM($K394:$K395))</f>
        <v>0</v>
      </c>
      <c r="U393" s="328">
        <f>IF($K393=0,0,SUMPRODUCT($K394:$K395,U394:U395)/SUM($K394:$K395))</f>
        <v>0</v>
      </c>
      <c r="V393" s="185">
        <f>SUM(V394:V395)</f>
        <v>0</v>
      </c>
      <c r="W393" s="185">
        <f>SUM(W394:W395)</f>
        <v>0</v>
      </c>
      <c r="X393" s="160">
        <f>SUM(X394:X395)</f>
        <v>0</v>
      </c>
    </row>
    <row r="394" spans="1:24" x14ac:dyDescent="0.25">
      <c r="A394" s="14">
        <v>389</v>
      </c>
      <c r="B394" s="15" t="s">
        <v>117</v>
      </c>
      <c r="C394" s="16" t="s">
        <v>49</v>
      </c>
      <c r="D394" s="17">
        <v>2050</v>
      </c>
      <c r="E394" s="16" t="s">
        <v>125</v>
      </c>
      <c r="F394" s="18" t="s">
        <v>223</v>
      </c>
      <c r="G394" s="192"/>
      <c r="H394" s="285"/>
      <c r="I394" s="278"/>
      <c r="J394" s="282"/>
      <c r="K394" s="389">
        <f t="shared" si="6"/>
        <v>0</v>
      </c>
      <c r="L394" s="197"/>
      <c r="M394" s="196"/>
      <c r="N394" s="278"/>
      <c r="O394" s="278"/>
      <c r="P394" s="282"/>
      <c r="Q394" s="262"/>
      <c r="R394" s="262"/>
      <c r="S394" s="262"/>
      <c r="T394" s="262"/>
      <c r="U394" s="262"/>
      <c r="V394" s="282"/>
      <c r="W394" s="282"/>
      <c r="X394" s="277"/>
    </row>
    <row r="395" spans="1:24" x14ac:dyDescent="0.25">
      <c r="A395" s="14">
        <v>390</v>
      </c>
      <c r="B395" s="15" t="s">
        <v>117</v>
      </c>
      <c r="C395" s="16" t="s">
        <v>49</v>
      </c>
      <c r="D395" s="17">
        <v>2050</v>
      </c>
      <c r="E395" s="16" t="s">
        <v>125</v>
      </c>
      <c r="F395" s="18" t="s">
        <v>108</v>
      </c>
      <c r="G395" s="192"/>
      <c r="H395" s="285"/>
      <c r="I395" s="278"/>
      <c r="J395" s="282"/>
      <c r="K395" s="389">
        <f t="shared" si="6"/>
        <v>0</v>
      </c>
      <c r="L395" s="197"/>
      <c r="M395" s="196"/>
      <c r="N395" s="278"/>
      <c r="O395" s="278"/>
      <c r="P395" s="282"/>
      <c r="Q395" s="262"/>
      <c r="R395" s="262"/>
      <c r="S395" s="262"/>
      <c r="T395" s="262"/>
      <c r="U395" s="262"/>
      <c r="V395" s="282"/>
      <c r="W395" s="282"/>
      <c r="X395" s="277"/>
    </row>
    <row r="396" spans="1:24" x14ac:dyDescent="0.25">
      <c r="A396" s="14">
        <v>391</v>
      </c>
      <c r="B396" s="27" t="s">
        <v>117</v>
      </c>
      <c r="C396" s="28" t="s">
        <v>49</v>
      </c>
      <c r="D396" s="29">
        <v>2050</v>
      </c>
      <c r="E396" s="28" t="s">
        <v>125</v>
      </c>
      <c r="F396" s="19" t="s">
        <v>107</v>
      </c>
      <c r="G396" s="192"/>
      <c r="H396" s="285"/>
      <c r="I396" s="185">
        <f>SUM(I397:I418)</f>
        <v>0</v>
      </c>
      <c r="J396" s="185">
        <f>SUM(J397:J418)</f>
        <v>0</v>
      </c>
      <c r="K396" s="389">
        <f t="shared" si="6"/>
        <v>0</v>
      </c>
      <c r="L396" s="185">
        <v>0</v>
      </c>
      <c r="M396" s="185">
        <f>SUM(M397:M418)</f>
        <v>0</v>
      </c>
      <c r="N396" s="185">
        <f>SUM(N397:N418)</f>
        <v>0</v>
      </c>
      <c r="O396" s="185">
        <f>SUM(O397:O418)</f>
        <v>0</v>
      </c>
      <c r="P396" s="185">
        <f>SUM(P397:P418)</f>
        <v>0</v>
      </c>
      <c r="Q396" s="328">
        <f>IF($K396=0,0,SUMPRODUCT($K397:$K418,Q397:Q418)/SUM($K397:$K418))</f>
        <v>0</v>
      </c>
      <c r="R396" s="328">
        <f>IF($K396=0,0,SUMPRODUCT($K397:$K418,R397:R418)/SUM($K397:$K418))</f>
        <v>0</v>
      </c>
      <c r="S396" s="328">
        <f>IF($K396=0,0,SUMPRODUCT($K397:$K418,S397:S418)/SUM($K397:$K418))</f>
        <v>0</v>
      </c>
      <c r="T396" s="328">
        <f>IF($K396=0,0,SUMPRODUCT($K397:$K418,T397:T418)/SUM($K397:$K418))</f>
        <v>0</v>
      </c>
      <c r="U396" s="328">
        <f>IF($K396=0,0,SUMPRODUCT($K397:$K418,U397:U418)/SUM($K397:$K418))</f>
        <v>0</v>
      </c>
      <c r="V396" s="185">
        <f>SUM(V397:V418)</f>
        <v>0</v>
      </c>
      <c r="W396" s="185">
        <f>SUM(W397:W418)</f>
        <v>0</v>
      </c>
      <c r="X396" s="160">
        <f>SUM(X397:X418)</f>
        <v>0</v>
      </c>
    </row>
    <row r="397" spans="1:24" x14ac:dyDescent="0.25">
      <c r="A397" s="14">
        <v>392</v>
      </c>
      <c r="B397" s="15" t="s">
        <v>117</v>
      </c>
      <c r="C397" s="16" t="s">
        <v>49</v>
      </c>
      <c r="D397" s="17">
        <v>2050</v>
      </c>
      <c r="E397" s="16" t="s">
        <v>8</v>
      </c>
      <c r="F397" s="18" t="s">
        <v>9</v>
      </c>
      <c r="G397" s="192"/>
      <c r="H397" s="285"/>
      <c r="I397" s="278"/>
      <c r="J397" s="282"/>
      <c r="K397" s="389">
        <f t="shared" si="6"/>
        <v>0</v>
      </c>
      <c r="L397" s="314"/>
      <c r="M397" s="287"/>
      <c r="N397" s="278"/>
      <c r="O397" s="278"/>
      <c r="P397" s="282"/>
      <c r="Q397" s="262"/>
      <c r="R397" s="297"/>
      <c r="S397" s="262"/>
      <c r="T397" s="262"/>
      <c r="U397" s="262"/>
      <c r="V397" s="282"/>
      <c r="W397" s="282"/>
      <c r="X397" s="277"/>
    </row>
    <row r="398" spans="1:24" x14ac:dyDescent="0.25">
      <c r="A398" s="14">
        <v>393</v>
      </c>
      <c r="B398" s="15" t="s">
        <v>117</v>
      </c>
      <c r="C398" s="16" t="s">
        <v>49</v>
      </c>
      <c r="D398" s="17">
        <v>2050</v>
      </c>
      <c r="E398" s="16" t="s">
        <v>10</v>
      </c>
      <c r="F398" s="18" t="s">
        <v>11</v>
      </c>
      <c r="G398" s="192"/>
      <c r="H398" s="285"/>
      <c r="I398" s="278"/>
      <c r="J398" s="282"/>
      <c r="K398" s="389">
        <f t="shared" si="6"/>
        <v>0</v>
      </c>
      <c r="L398" s="314"/>
      <c r="M398" s="287"/>
      <c r="N398" s="278"/>
      <c r="O398" s="278"/>
      <c r="P398" s="282"/>
      <c r="Q398" s="262"/>
      <c r="R398" s="297"/>
      <c r="S398" s="262"/>
      <c r="T398" s="262"/>
      <c r="U398" s="262"/>
      <c r="V398" s="282"/>
      <c r="W398" s="282"/>
      <c r="X398" s="277"/>
    </row>
    <row r="399" spans="1:24" x14ac:dyDescent="0.25">
      <c r="A399" s="14">
        <v>394</v>
      </c>
      <c r="B399" s="15" t="s">
        <v>117</v>
      </c>
      <c r="C399" s="16" t="s">
        <v>49</v>
      </c>
      <c r="D399" s="17">
        <v>2050</v>
      </c>
      <c r="E399" s="16" t="s">
        <v>12</v>
      </c>
      <c r="F399" s="18" t="s">
        <v>13</v>
      </c>
      <c r="G399" s="192"/>
      <c r="H399" s="285"/>
      <c r="I399" s="278"/>
      <c r="J399" s="282"/>
      <c r="K399" s="389">
        <f t="shared" si="6"/>
        <v>0</v>
      </c>
      <c r="L399" s="314"/>
      <c r="M399" s="287"/>
      <c r="N399" s="278"/>
      <c r="O399" s="278"/>
      <c r="P399" s="282"/>
      <c r="Q399" s="262"/>
      <c r="R399" s="297"/>
      <c r="S399" s="262"/>
      <c r="T399" s="262"/>
      <c r="U399" s="262"/>
      <c r="V399" s="282"/>
      <c r="W399" s="282"/>
      <c r="X399" s="277"/>
    </row>
    <row r="400" spans="1:24" x14ac:dyDescent="0.25">
      <c r="A400" s="14">
        <v>395</v>
      </c>
      <c r="B400" s="15" t="s">
        <v>117</v>
      </c>
      <c r="C400" s="16" t="s">
        <v>49</v>
      </c>
      <c r="D400" s="17">
        <v>2050</v>
      </c>
      <c r="E400" s="16" t="s">
        <v>14</v>
      </c>
      <c r="F400" s="18" t="s">
        <v>15</v>
      </c>
      <c r="G400" s="192"/>
      <c r="H400" s="285"/>
      <c r="I400" s="278"/>
      <c r="J400" s="282"/>
      <c r="K400" s="389">
        <f t="shared" si="6"/>
        <v>0</v>
      </c>
      <c r="L400" s="314"/>
      <c r="M400" s="287"/>
      <c r="N400" s="278"/>
      <c r="O400" s="278"/>
      <c r="P400" s="282"/>
      <c r="Q400" s="262"/>
      <c r="R400" s="297"/>
      <c r="S400" s="262"/>
      <c r="T400" s="262"/>
      <c r="U400" s="262"/>
      <c r="V400" s="282"/>
      <c r="W400" s="282"/>
      <c r="X400" s="277"/>
    </row>
    <row r="401" spans="1:24" x14ac:dyDescent="0.25">
      <c r="A401" s="14">
        <v>396</v>
      </c>
      <c r="B401" s="15" t="s">
        <v>117</v>
      </c>
      <c r="C401" s="16" t="s">
        <v>49</v>
      </c>
      <c r="D401" s="17">
        <v>2050</v>
      </c>
      <c r="E401" s="16" t="s">
        <v>16</v>
      </c>
      <c r="F401" s="18" t="s">
        <v>17</v>
      </c>
      <c r="G401" s="192"/>
      <c r="H401" s="285"/>
      <c r="I401" s="278"/>
      <c r="J401" s="282"/>
      <c r="K401" s="389">
        <f t="shared" si="6"/>
        <v>0</v>
      </c>
      <c r="L401" s="314"/>
      <c r="M401" s="287"/>
      <c r="N401" s="278"/>
      <c r="O401" s="278"/>
      <c r="P401" s="282"/>
      <c r="Q401" s="262"/>
      <c r="R401" s="297"/>
      <c r="S401" s="262"/>
      <c r="T401" s="262"/>
      <c r="U401" s="262"/>
      <c r="V401" s="282"/>
      <c r="W401" s="282"/>
      <c r="X401" s="277"/>
    </row>
    <row r="402" spans="1:24" x14ac:dyDescent="0.25">
      <c r="A402" s="14">
        <v>397</v>
      </c>
      <c r="B402" s="15" t="s">
        <v>117</v>
      </c>
      <c r="C402" s="16" t="s">
        <v>49</v>
      </c>
      <c r="D402" s="17">
        <v>2050</v>
      </c>
      <c r="E402" s="16" t="s">
        <v>18</v>
      </c>
      <c r="F402" s="18" t="s">
        <v>19</v>
      </c>
      <c r="G402" s="192"/>
      <c r="H402" s="285"/>
      <c r="I402" s="278"/>
      <c r="J402" s="282"/>
      <c r="K402" s="389">
        <f t="shared" si="6"/>
        <v>0</v>
      </c>
      <c r="L402" s="314"/>
      <c r="M402" s="287"/>
      <c r="N402" s="278"/>
      <c r="O402" s="278"/>
      <c r="P402" s="282"/>
      <c r="Q402" s="262"/>
      <c r="R402" s="297"/>
      <c r="S402" s="262"/>
      <c r="T402" s="262"/>
      <c r="U402" s="262"/>
      <c r="V402" s="282"/>
      <c r="W402" s="282"/>
      <c r="X402" s="277"/>
    </row>
    <row r="403" spans="1:24" x14ac:dyDescent="0.25">
      <c r="A403" s="14">
        <v>398</v>
      </c>
      <c r="B403" s="15" t="s">
        <v>117</v>
      </c>
      <c r="C403" s="16" t="s">
        <v>49</v>
      </c>
      <c r="D403" s="17">
        <v>2050</v>
      </c>
      <c r="E403" s="16" t="s">
        <v>20</v>
      </c>
      <c r="F403" s="18" t="s">
        <v>21</v>
      </c>
      <c r="G403" s="192"/>
      <c r="H403" s="285"/>
      <c r="I403" s="278"/>
      <c r="J403" s="282"/>
      <c r="K403" s="389">
        <f t="shared" si="6"/>
        <v>0</v>
      </c>
      <c r="L403" s="314"/>
      <c r="M403" s="287"/>
      <c r="N403" s="278"/>
      <c r="O403" s="278"/>
      <c r="P403" s="282"/>
      <c r="Q403" s="262"/>
      <c r="R403" s="297"/>
      <c r="S403" s="262"/>
      <c r="T403" s="262"/>
      <c r="U403" s="262"/>
      <c r="V403" s="282"/>
      <c r="W403" s="282"/>
      <c r="X403" s="277"/>
    </row>
    <row r="404" spans="1:24" x14ac:dyDescent="0.25">
      <c r="A404" s="14">
        <v>399</v>
      </c>
      <c r="B404" s="15" t="s">
        <v>117</v>
      </c>
      <c r="C404" s="16" t="s">
        <v>49</v>
      </c>
      <c r="D404" s="17">
        <v>2050</v>
      </c>
      <c r="E404" s="16" t="s">
        <v>22</v>
      </c>
      <c r="F404" s="18" t="s">
        <v>23</v>
      </c>
      <c r="G404" s="192"/>
      <c r="H404" s="285"/>
      <c r="I404" s="278"/>
      <c r="J404" s="282"/>
      <c r="K404" s="389">
        <f t="shared" si="6"/>
        <v>0</v>
      </c>
      <c r="L404" s="314"/>
      <c r="M404" s="287"/>
      <c r="N404" s="278"/>
      <c r="O404" s="278"/>
      <c r="P404" s="282"/>
      <c r="Q404" s="262"/>
      <c r="R404" s="297"/>
      <c r="S404" s="262"/>
      <c r="T404" s="262"/>
      <c r="U404" s="262"/>
      <c r="V404" s="282"/>
      <c r="W404" s="282"/>
      <c r="X404" s="277"/>
    </row>
    <row r="405" spans="1:24" x14ac:dyDescent="0.25">
      <c r="A405" s="14">
        <v>400</v>
      </c>
      <c r="B405" s="15" t="s">
        <v>117</v>
      </c>
      <c r="C405" s="16" t="s">
        <v>49</v>
      </c>
      <c r="D405" s="17">
        <v>2050</v>
      </c>
      <c r="E405" s="16" t="s">
        <v>24</v>
      </c>
      <c r="F405" s="18" t="s">
        <v>25</v>
      </c>
      <c r="G405" s="192"/>
      <c r="H405" s="285"/>
      <c r="I405" s="278"/>
      <c r="J405" s="282"/>
      <c r="K405" s="389">
        <f t="shared" si="6"/>
        <v>0</v>
      </c>
      <c r="L405" s="314"/>
      <c r="M405" s="287"/>
      <c r="N405" s="278"/>
      <c r="O405" s="278"/>
      <c r="P405" s="282"/>
      <c r="Q405" s="262"/>
      <c r="R405" s="297"/>
      <c r="S405" s="262"/>
      <c r="T405" s="262"/>
      <c r="U405" s="262"/>
      <c r="V405" s="282"/>
      <c r="W405" s="282"/>
      <c r="X405" s="277"/>
    </row>
    <row r="406" spans="1:24" x14ac:dyDescent="0.25">
      <c r="A406" s="14">
        <v>401</v>
      </c>
      <c r="B406" s="15" t="s">
        <v>117</v>
      </c>
      <c r="C406" s="16" t="s">
        <v>49</v>
      </c>
      <c r="D406" s="17">
        <v>2050</v>
      </c>
      <c r="E406" s="16" t="s">
        <v>26</v>
      </c>
      <c r="F406" s="18" t="s">
        <v>27</v>
      </c>
      <c r="G406" s="192"/>
      <c r="H406" s="285"/>
      <c r="I406" s="278"/>
      <c r="J406" s="282"/>
      <c r="K406" s="389">
        <f t="shared" si="6"/>
        <v>0</v>
      </c>
      <c r="L406" s="314"/>
      <c r="M406" s="287"/>
      <c r="N406" s="278"/>
      <c r="O406" s="278"/>
      <c r="P406" s="282"/>
      <c r="Q406" s="262"/>
      <c r="R406" s="297"/>
      <c r="S406" s="262"/>
      <c r="T406" s="262"/>
      <c r="U406" s="262"/>
      <c r="V406" s="282"/>
      <c r="W406" s="282"/>
      <c r="X406" s="277"/>
    </row>
    <row r="407" spans="1:24" x14ac:dyDescent="0.25">
      <c r="A407" s="14">
        <v>402</v>
      </c>
      <c r="B407" s="15" t="s">
        <v>117</v>
      </c>
      <c r="C407" s="16" t="s">
        <v>49</v>
      </c>
      <c r="D407" s="17">
        <v>2050</v>
      </c>
      <c r="E407" s="16" t="s">
        <v>28</v>
      </c>
      <c r="F407" s="18" t="s">
        <v>29</v>
      </c>
      <c r="G407" s="192"/>
      <c r="H407" s="285"/>
      <c r="I407" s="278"/>
      <c r="J407" s="282"/>
      <c r="K407" s="389">
        <f t="shared" si="6"/>
        <v>0</v>
      </c>
      <c r="L407" s="314"/>
      <c r="M407" s="287"/>
      <c r="N407" s="278"/>
      <c r="O407" s="278"/>
      <c r="P407" s="282"/>
      <c r="Q407" s="262"/>
      <c r="R407" s="297"/>
      <c r="S407" s="262"/>
      <c r="T407" s="262"/>
      <c r="U407" s="262"/>
      <c r="V407" s="282"/>
      <c r="W407" s="282"/>
      <c r="X407" s="277"/>
    </row>
    <row r="408" spans="1:24" x14ac:dyDescent="0.25">
      <c r="A408" s="14">
        <v>403</v>
      </c>
      <c r="B408" s="15" t="s">
        <v>117</v>
      </c>
      <c r="C408" s="16" t="s">
        <v>49</v>
      </c>
      <c r="D408" s="17">
        <v>2050</v>
      </c>
      <c r="E408" s="16" t="s">
        <v>30</v>
      </c>
      <c r="F408" s="18" t="s">
        <v>31</v>
      </c>
      <c r="G408" s="192"/>
      <c r="H408" s="285"/>
      <c r="I408" s="278"/>
      <c r="J408" s="282"/>
      <c r="K408" s="389">
        <f t="shared" si="6"/>
        <v>0</v>
      </c>
      <c r="L408" s="314"/>
      <c r="M408" s="287"/>
      <c r="N408" s="278"/>
      <c r="O408" s="278"/>
      <c r="P408" s="282"/>
      <c r="Q408" s="262"/>
      <c r="R408" s="297"/>
      <c r="S408" s="262"/>
      <c r="T408" s="262"/>
      <c r="U408" s="262"/>
      <c r="V408" s="282"/>
      <c r="W408" s="282"/>
      <c r="X408" s="277"/>
    </row>
    <row r="409" spans="1:24" x14ac:dyDescent="0.25">
      <c r="A409" s="14">
        <v>404</v>
      </c>
      <c r="B409" s="15" t="s">
        <v>117</v>
      </c>
      <c r="C409" s="16" t="s">
        <v>49</v>
      </c>
      <c r="D409" s="17">
        <v>2050</v>
      </c>
      <c r="E409" s="16" t="s">
        <v>32</v>
      </c>
      <c r="F409" s="18" t="s">
        <v>33</v>
      </c>
      <c r="G409" s="192"/>
      <c r="H409" s="285"/>
      <c r="I409" s="278"/>
      <c r="J409" s="282"/>
      <c r="K409" s="389">
        <f t="shared" si="6"/>
        <v>0</v>
      </c>
      <c r="L409" s="314"/>
      <c r="M409" s="287"/>
      <c r="N409" s="278"/>
      <c r="O409" s="278"/>
      <c r="P409" s="282"/>
      <c r="Q409" s="262"/>
      <c r="R409" s="297"/>
      <c r="S409" s="262"/>
      <c r="T409" s="262"/>
      <c r="U409" s="262"/>
      <c r="V409" s="282"/>
      <c r="W409" s="282"/>
      <c r="X409" s="277"/>
    </row>
    <row r="410" spans="1:24" x14ac:dyDescent="0.25">
      <c r="A410" s="14">
        <v>405</v>
      </c>
      <c r="B410" s="15" t="s">
        <v>117</v>
      </c>
      <c r="C410" s="16" t="s">
        <v>49</v>
      </c>
      <c r="D410" s="17">
        <v>2050</v>
      </c>
      <c r="E410" s="16" t="s">
        <v>34</v>
      </c>
      <c r="F410" s="18" t="s">
        <v>35</v>
      </c>
      <c r="G410" s="192"/>
      <c r="H410" s="285"/>
      <c r="I410" s="278"/>
      <c r="J410" s="282"/>
      <c r="K410" s="389">
        <f t="shared" si="6"/>
        <v>0</v>
      </c>
      <c r="L410" s="314"/>
      <c r="M410" s="287"/>
      <c r="N410" s="278"/>
      <c r="O410" s="278"/>
      <c r="P410" s="282"/>
      <c r="Q410" s="262"/>
      <c r="R410" s="297"/>
      <c r="S410" s="262"/>
      <c r="T410" s="262"/>
      <c r="U410" s="262"/>
      <c r="V410" s="282"/>
      <c r="W410" s="282"/>
      <c r="X410" s="277"/>
    </row>
    <row r="411" spans="1:24" x14ac:dyDescent="0.25">
      <c r="A411" s="14">
        <v>406</v>
      </c>
      <c r="B411" s="15" t="s">
        <v>117</v>
      </c>
      <c r="C411" s="16" t="s">
        <v>49</v>
      </c>
      <c r="D411" s="17">
        <v>2050</v>
      </c>
      <c r="E411" s="16" t="s">
        <v>36</v>
      </c>
      <c r="F411" s="18" t="s">
        <v>37</v>
      </c>
      <c r="G411" s="192"/>
      <c r="H411" s="285"/>
      <c r="I411" s="278"/>
      <c r="J411" s="282"/>
      <c r="K411" s="389">
        <f t="shared" si="6"/>
        <v>0</v>
      </c>
      <c r="L411" s="314"/>
      <c r="M411" s="287"/>
      <c r="N411" s="278"/>
      <c r="O411" s="278"/>
      <c r="P411" s="282"/>
      <c r="Q411" s="262"/>
      <c r="R411" s="297"/>
      <c r="S411" s="262"/>
      <c r="T411" s="262"/>
      <c r="U411" s="262"/>
      <c r="V411" s="282"/>
      <c r="W411" s="282"/>
      <c r="X411" s="277"/>
    </row>
    <row r="412" spans="1:24" x14ac:dyDescent="0.25">
      <c r="A412" s="14">
        <v>407</v>
      </c>
      <c r="B412" s="15" t="s">
        <v>117</v>
      </c>
      <c r="C412" s="16" t="s">
        <v>49</v>
      </c>
      <c r="D412" s="17">
        <v>2050</v>
      </c>
      <c r="E412" s="16" t="s">
        <v>38</v>
      </c>
      <c r="F412" s="18" t="s">
        <v>39</v>
      </c>
      <c r="G412" s="192"/>
      <c r="H412" s="285"/>
      <c r="I412" s="278"/>
      <c r="J412" s="282"/>
      <c r="K412" s="389">
        <f t="shared" si="6"/>
        <v>0</v>
      </c>
      <c r="L412" s="314"/>
      <c r="M412" s="287"/>
      <c r="N412" s="278"/>
      <c r="O412" s="278"/>
      <c r="P412" s="282"/>
      <c r="Q412" s="262"/>
      <c r="R412" s="297"/>
      <c r="S412" s="262"/>
      <c r="T412" s="262"/>
      <c r="U412" s="262"/>
      <c r="V412" s="282"/>
      <c r="W412" s="282"/>
      <c r="X412" s="277"/>
    </row>
    <row r="413" spans="1:24" x14ac:dyDescent="0.25">
      <c r="A413" s="14">
        <v>408</v>
      </c>
      <c r="B413" s="15" t="s">
        <v>117</v>
      </c>
      <c r="C413" s="16" t="s">
        <v>49</v>
      </c>
      <c r="D413" s="17">
        <v>2050</v>
      </c>
      <c r="E413" s="16" t="s">
        <v>40</v>
      </c>
      <c r="F413" s="18" t="s">
        <v>41</v>
      </c>
      <c r="G413" s="192"/>
      <c r="H413" s="285"/>
      <c r="I413" s="278"/>
      <c r="J413" s="282"/>
      <c r="K413" s="389">
        <f t="shared" si="6"/>
        <v>0</v>
      </c>
      <c r="L413" s="314"/>
      <c r="M413" s="287"/>
      <c r="N413" s="278"/>
      <c r="O413" s="278"/>
      <c r="P413" s="282"/>
      <c r="Q413" s="262"/>
      <c r="R413" s="297"/>
      <c r="S413" s="262"/>
      <c r="T413" s="262"/>
      <c r="U413" s="262"/>
      <c r="V413" s="282"/>
      <c r="W413" s="282"/>
      <c r="X413" s="277"/>
    </row>
    <row r="414" spans="1:24" x14ac:dyDescent="0.25">
      <c r="A414" s="14">
        <v>409</v>
      </c>
      <c r="B414" s="15" t="s">
        <v>117</v>
      </c>
      <c r="C414" s="16" t="s">
        <v>49</v>
      </c>
      <c r="D414" s="17">
        <v>2050</v>
      </c>
      <c r="E414" s="16" t="s">
        <v>42</v>
      </c>
      <c r="F414" s="18" t="s">
        <v>43</v>
      </c>
      <c r="G414" s="192"/>
      <c r="H414" s="285"/>
      <c r="I414" s="278"/>
      <c r="J414" s="282"/>
      <c r="K414" s="389">
        <f t="shared" si="6"/>
        <v>0</v>
      </c>
      <c r="L414" s="314"/>
      <c r="M414" s="287"/>
      <c r="N414" s="278"/>
      <c r="O414" s="278"/>
      <c r="P414" s="282"/>
      <c r="Q414" s="262"/>
      <c r="R414" s="297"/>
      <c r="S414" s="262"/>
      <c r="T414" s="262"/>
      <c r="U414" s="262"/>
      <c r="V414" s="282"/>
      <c r="W414" s="282"/>
      <c r="X414" s="277"/>
    </row>
    <row r="415" spans="1:24" x14ac:dyDescent="0.25">
      <c r="A415" s="14">
        <v>410</v>
      </c>
      <c r="B415" s="15" t="s">
        <v>117</v>
      </c>
      <c r="C415" s="16" t="s">
        <v>49</v>
      </c>
      <c r="D415" s="17">
        <v>2050</v>
      </c>
      <c r="E415" s="16" t="s">
        <v>44</v>
      </c>
      <c r="F415" s="18" t="s">
        <v>45</v>
      </c>
      <c r="G415" s="192"/>
      <c r="H415" s="285"/>
      <c r="I415" s="278"/>
      <c r="J415" s="282"/>
      <c r="K415" s="389">
        <f t="shared" si="6"/>
        <v>0</v>
      </c>
      <c r="L415" s="314"/>
      <c r="M415" s="287"/>
      <c r="N415" s="278"/>
      <c r="O415" s="278"/>
      <c r="P415" s="282"/>
      <c r="Q415" s="262"/>
      <c r="R415" s="297"/>
      <c r="S415" s="262"/>
      <c r="T415" s="262"/>
      <c r="U415" s="262"/>
      <c r="V415" s="282"/>
      <c r="W415" s="282"/>
      <c r="X415" s="277"/>
    </row>
    <row r="416" spans="1:24" x14ac:dyDescent="0.25">
      <c r="A416" s="14">
        <v>411</v>
      </c>
      <c r="B416" s="15" t="s">
        <v>117</v>
      </c>
      <c r="C416" s="16" t="s">
        <v>49</v>
      </c>
      <c r="D416" s="17">
        <v>2050</v>
      </c>
      <c r="E416" s="16" t="s">
        <v>46</v>
      </c>
      <c r="F416" s="18" t="s">
        <v>47</v>
      </c>
      <c r="G416" s="192"/>
      <c r="H416" s="285"/>
      <c r="I416" s="278"/>
      <c r="J416" s="282"/>
      <c r="K416" s="389">
        <f t="shared" si="6"/>
        <v>0</v>
      </c>
      <c r="L416" s="314"/>
      <c r="M416" s="287"/>
      <c r="N416" s="278"/>
      <c r="O416" s="278"/>
      <c r="P416" s="282"/>
      <c r="Q416" s="262"/>
      <c r="R416" s="297"/>
      <c r="S416" s="262"/>
      <c r="T416" s="262"/>
      <c r="U416" s="262"/>
      <c r="V416" s="282"/>
      <c r="W416" s="282"/>
      <c r="X416" s="277"/>
    </row>
    <row r="417" spans="1:24" x14ac:dyDescent="0.25">
      <c r="A417" s="14">
        <v>412</v>
      </c>
      <c r="B417" s="15" t="s">
        <v>117</v>
      </c>
      <c r="C417" s="16" t="s">
        <v>49</v>
      </c>
      <c r="D417" s="17">
        <v>2050</v>
      </c>
      <c r="E417" s="16" t="s">
        <v>125</v>
      </c>
      <c r="F417" s="18" t="s">
        <v>127</v>
      </c>
      <c r="G417" s="193"/>
      <c r="H417" s="285"/>
      <c r="I417" s="298"/>
      <c r="J417" s="299"/>
      <c r="K417" s="390">
        <f t="shared" si="6"/>
        <v>0</v>
      </c>
      <c r="L417" s="314"/>
      <c r="M417" s="287"/>
      <c r="N417" s="298"/>
      <c r="O417" s="298"/>
      <c r="P417" s="299"/>
      <c r="Q417" s="300"/>
      <c r="R417" s="301"/>
      <c r="S417" s="300"/>
      <c r="T417" s="300"/>
      <c r="U417" s="300"/>
      <c r="V417" s="299"/>
      <c r="W417" s="299"/>
      <c r="X417" s="302"/>
    </row>
    <row r="418" spans="1:24" x14ac:dyDescent="0.25">
      <c r="A418" s="14">
        <v>413</v>
      </c>
      <c r="B418" s="15" t="s">
        <v>117</v>
      </c>
      <c r="C418" s="16" t="s">
        <v>49</v>
      </c>
      <c r="D418" s="17">
        <v>2050</v>
      </c>
      <c r="E418" s="16" t="s">
        <v>125</v>
      </c>
      <c r="F418" s="18" t="s">
        <v>126</v>
      </c>
      <c r="G418" s="193"/>
      <c r="H418" s="285"/>
      <c r="I418" s="298"/>
      <c r="J418" s="299"/>
      <c r="K418" s="390">
        <f t="shared" si="6"/>
        <v>0</v>
      </c>
      <c r="L418" s="314"/>
      <c r="M418" s="287"/>
      <c r="N418" s="298"/>
      <c r="O418" s="298"/>
      <c r="P418" s="299"/>
      <c r="Q418" s="300"/>
      <c r="R418" s="301"/>
      <c r="S418" s="300"/>
      <c r="T418" s="300"/>
      <c r="U418" s="300"/>
      <c r="V418" s="299"/>
      <c r="W418" s="299"/>
      <c r="X418" s="302"/>
    </row>
    <row r="419" spans="1:24" x14ac:dyDescent="0.25">
      <c r="A419" s="14">
        <v>414</v>
      </c>
      <c r="B419" s="61" t="s">
        <v>117</v>
      </c>
      <c r="C419" s="62" t="s">
        <v>49</v>
      </c>
      <c r="D419" s="29">
        <v>2050</v>
      </c>
      <c r="E419" s="62" t="s">
        <v>125</v>
      </c>
      <c r="F419" s="77" t="s">
        <v>124</v>
      </c>
      <c r="G419" s="193"/>
      <c r="H419" s="285"/>
      <c r="I419" s="298"/>
      <c r="J419" s="299"/>
      <c r="K419" s="390">
        <f t="shared" si="6"/>
        <v>0</v>
      </c>
      <c r="L419" s="197"/>
      <c r="M419" s="287"/>
      <c r="N419" s="199"/>
      <c r="O419" s="199"/>
      <c r="P419" s="200"/>
      <c r="Q419" s="201"/>
      <c r="R419" s="202"/>
      <c r="S419" s="201"/>
      <c r="T419" s="201"/>
      <c r="U419" s="201"/>
      <c r="V419" s="200"/>
      <c r="W419" s="200"/>
      <c r="X419" s="203"/>
    </row>
    <row r="420" spans="1:24" ht="15.75" thickBot="1" x14ac:dyDescent="0.3">
      <c r="A420" s="47">
        <v>415</v>
      </c>
      <c r="B420" s="66" t="s">
        <v>117</v>
      </c>
      <c r="C420" s="67" t="s">
        <v>49</v>
      </c>
      <c r="D420" s="68">
        <v>2050</v>
      </c>
      <c r="E420" s="67" t="s">
        <v>125</v>
      </c>
      <c r="F420" s="78" t="s">
        <v>132</v>
      </c>
      <c r="G420" s="195"/>
      <c r="H420" s="275"/>
      <c r="I420" s="315"/>
      <c r="J420" s="316"/>
      <c r="K420" s="392">
        <f t="shared" si="6"/>
        <v>0</v>
      </c>
      <c r="L420" s="211"/>
      <c r="M420" s="317"/>
      <c r="N420" s="212"/>
      <c r="O420" s="212"/>
      <c r="P420" s="213"/>
      <c r="Q420" s="214"/>
      <c r="R420" s="215"/>
      <c r="S420" s="214"/>
      <c r="T420" s="214"/>
      <c r="U420" s="214"/>
      <c r="V420" s="213"/>
      <c r="W420" s="213"/>
      <c r="X420" s="216"/>
    </row>
  </sheetData>
  <sheetProtection algorithmName="SHA-512" hashValue="ofYzAde+hVWFuYqWCDkaDCmlrNz+eNhnx4pzbJJN9Ci5UUM8OhxOXr3/meJO2bI7q3saKwlNrw3zW8PkVrD4sw==" saltValue="X/p09kxAHUqIPelpAsc37Q==" spinCount="100000" sheet="1" objects="1" scenarios="1"/>
  <autoFilter ref="A4:F4"/>
  <mergeCells count="4">
    <mergeCell ref="A1:F2"/>
    <mergeCell ref="G3:H3"/>
    <mergeCell ref="I3:X3"/>
    <mergeCell ref="G2:X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Instructions!$G$10:$G$14</xm:f>
          </x14:formula1>
          <xm:sqref>H37:H420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opLeftCell="A31" zoomScale="85" zoomScaleNormal="85" workbookViewId="0">
      <selection activeCell="K57" sqref="K57"/>
    </sheetView>
  </sheetViews>
  <sheetFormatPr baseColWidth="10" defaultColWidth="9.140625" defaultRowHeight="15" x14ac:dyDescent="0.25"/>
  <cols>
    <col min="1" max="1" width="9.140625" style="21"/>
    <col min="2" max="2" width="14.85546875" style="21" bestFit="1" customWidth="1"/>
    <col min="3" max="3" width="9" style="21" bestFit="1" customWidth="1"/>
    <col min="4" max="4" width="9.140625" style="21"/>
    <col min="5" max="5" width="16.140625" style="21" customWidth="1"/>
    <col min="6" max="6" width="105" style="22" customWidth="1"/>
    <col min="7" max="21" width="11.140625" style="21" customWidth="1"/>
    <col min="22" max="22" width="12.42578125" style="21" customWidth="1"/>
    <col min="23" max="24" width="11.140625" style="21" customWidth="1"/>
    <col min="25" max="16384" width="9.140625" style="1"/>
  </cols>
  <sheetData>
    <row r="1" spans="1:24" ht="15.75" thickBot="1" x14ac:dyDescent="0.3">
      <c r="A1" s="419" t="s">
        <v>176</v>
      </c>
      <c r="B1" s="419"/>
      <c r="C1" s="419"/>
      <c r="D1" s="419"/>
      <c r="E1" s="419"/>
      <c r="F1" s="419"/>
      <c r="G1" s="4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  <c r="X1" s="53">
        <v>18</v>
      </c>
    </row>
    <row r="2" spans="1:24" ht="15.75" thickBot="1" x14ac:dyDescent="0.3">
      <c r="A2" s="419"/>
      <c r="B2" s="419"/>
      <c r="C2" s="419"/>
      <c r="D2" s="419"/>
      <c r="E2" s="419"/>
      <c r="F2" s="419"/>
      <c r="G2" s="416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</row>
    <row r="3" spans="1:24" ht="15.75" thickBot="1" x14ac:dyDescent="0.3">
      <c r="A3" s="2"/>
      <c r="B3" s="6"/>
      <c r="C3" s="6"/>
      <c r="D3" s="3"/>
      <c r="E3" s="7"/>
      <c r="F3" s="8" t="s">
        <v>77</v>
      </c>
      <c r="G3" s="416" t="s">
        <v>227</v>
      </c>
      <c r="H3" s="418"/>
      <c r="I3" s="416" t="s">
        <v>118</v>
      </c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</row>
    <row r="4" spans="1:24" ht="74.25" thickBot="1" x14ac:dyDescent="0.3">
      <c r="A4" s="9" t="s">
        <v>1</v>
      </c>
      <c r="B4" s="10" t="s">
        <v>2</v>
      </c>
      <c r="C4" s="10" t="s">
        <v>3</v>
      </c>
      <c r="D4" s="10" t="s">
        <v>75</v>
      </c>
      <c r="E4" s="10" t="s">
        <v>4</v>
      </c>
      <c r="F4" s="11" t="s">
        <v>5</v>
      </c>
      <c r="G4" s="59" t="s">
        <v>227</v>
      </c>
      <c r="H4" s="30" t="s">
        <v>228</v>
      </c>
      <c r="I4" s="58" t="s">
        <v>111</v>
      </c>
      <c r="J4" s="13" t="s">
        <v>112</v>
      </c>
      <c r="K4" s="13" t="s">
        <v>239</v>
      </c>
      <c r="L4" s="12" t="s">
        <v>237</v>
      </c>
      <c r="M4" s="12" t="s">
        <v>238</v>
      </c>
      <c r="N4" s="13" t="s">
        <v>184</v>
      </c>
      <c r="O4" s="13" t="s">
        <v>185</v>
      </c>
      <c r="P4" s="13" t="s">
        <v>128</v>
      </c>
      <c r="Q4" s="13" t="s">
        <v>102</v>
      </c>
      <c r="R4" s="13" t="s">
        <v>221</v>
      </c>
      <c r="S4" s="13" t="s">
        <v>129</v>
      </c>
      <c r="T4" s="13" t="s">
        <v>130</v>
      </c>
      <c r="U4" s="13" t="s">
        <v>131</v>
      </c>
      <c r="V4" s="13" t="s">
        <v>213</v>
      </c>
      <c r="W4" s="13" t="s">
        <v>105</v>
      </c>
      <c r="X4" s="30" t="s">
        <v>106</v>
      </c>
    </row>
    <row r="5" spans="1:24" x14ac:dyDescent="0.25">
      <c r="A5" s="74">
        <v>1</v>
      </c>
      <c r="B5" s="27" t="s">
        <v>133</v>
      </c>
      <c r="C5" s="28" t="s">
        <v>154</v>
      </c>
      <c r="D5" s="29">
        <v>2019</v>
      </c>
      <c r="E5" s="72" t="s">
        <v>125</v>
      </c>
      <c r="F5" s="73" t="s">
        <v>141</v>
      </c>
      <c r="G5" s="181">
        <f>SUM(G6,G9,G12,G35,G36)</f>
        <v>0</v>
      </c>
      <c r="H5" s="329"/>
      <c r="I5" s="181">
        <f>SUM(I6,I9,I12,I35,I36)</f>
        <v>0</v>
      </c>
      <c r="J5" s="181">
        <f>SUM(J6,J9,J12,J35,J36)</f>
        <v>0</v>
      </c>
      <c r="K5" s="388">
        <f>SUM(I5:J5)</f>
        <v>0</v>
      </c>
      <c r="L5" s="222"/>
      <c r="M5" s="223"/>
      <c r="N5" s="181">
        <f>SUM(N6,N9,N12)</f>
        <v>0</v>
      </c>
      <c r="O5" s="181">
        <f>SUM(O6,O9,O12)</f>
        <v>0</v>
      </c>
      <c r="P5" s="181">
        <f>SUM(P6,P9,P12)</f>
        <v>0</v>
      </c>
      <c r="Q5" s="224"/>
      <c r="R5" s="225"/>
      <c r="S5" s="224"/>
      <c r="T5" s="224"/>
      <c r="U5" s="224"/>
      <c r="V5" s="181">
        <f>SUM(V6,V9,V12)</f>
        <v>0</v>
      </c>
      <c r="W5" s="181">
        <f>SUM(W6,W9,W12,W35,W36)</f>
        <v>0</v>
      </c>
      <c r="X5" s="189">
        <f>SUM(X6,X9,X12,X35,X36)</f>
        <v>0</v>
      </c>
    </row>
    <row r="6" spans="1:24" x14ac:dyDescent="0.25">
      <c r="A6" s="14">
        <v>2</v>
      </c>
      <c r="B6" s="27" t="s">
        <v>133</v>
      </c>
      <c r="C6" s="28" t="s">
        <v>154</v>
      </c>
      <c r="D6" s="29">
        <v>2019</v>
      </c>
      <c r="E6" s="28" t="s">
        <v>125</v>
      </c>
      <c r="F6" s="19" t="s">
        <v>123</v>
      </c>
      <c r="G6" s="185">
        <f>SUM(G7:G8)</f>
        <v>0</v>
      </c>
      <c r="H6" s="330"/>
      <c r="I6" s="185">
        <f>SUM(I7:I8)</f>
        <v>0</v>
      </c>
      <c r="J6" s="185">
        <f>SUM(J7:J8)</f>
        <v>0</v>
      </c>
      <c r="K6" s="389">
        <f>SUM(I6:J6)</f>
        <v>0</v>
      </c>
      <c r="L6" s="217"/>
      <c r="M6" s="218"/>
      <c r="N6" s="185">
        <f>SUM(N7:N8)</f>
        <v>0</v>
      </c>
      <c r="O6" s="185">
        <f>SUM(O7:O8)</f>
        <v>0</v>
      </c>
      <c r="P6" s="185">
        <f>SUM(P7:P8)</f>
        <v>0</v>
      </c>
      <c r="Q6" s="328">
        <f>IF($K6=0,0,SUMPRODUCT($K7:$K8,Q7:Q8)/SUM($K7:$K8))</f>
        <v>0</v>
      </c>
      <c r="R6" s="328">
        <f>IF($K6=0,0,SUMPRODUCT($K7:$K8,R7:R8)/SUM($K7:$K8))</f>
        <v>0</v>
      </c>
      <c r="S6" s="328">
        <f>IF($K6=0,0,SUMPRODUCT($K7:$K8,S7:S8)/SUM($K7:$K8))</f>
        <v>0</v>
      </c>
      <c r="T6" s="328">
        <f>IF($K6=0,0,SUMPRODUCT($K7:$K8,T7:T8)/SUM($K7:$K8))</f>
        <v>0</v>
      </c>
      <c r="U6" s="328">
        <f>IF($K6=0,0,SUMPRODUCT($K7:$K8,U7:U8)/SUM($K7:$K8))</f>
        <v>0</v>
      </c>
      <c r="V6" s="185">
        <f>SUM(V7:V8)</f>
        <v>0</v>
      </c>
      <c r="W6" s="185">
        <f>SUM(W7:W8)</f>
        <v>0</v>
      </c>
      <c r="X6" s="160">
        <f>SUM(X7:X8)</f>
        <v>0</v>
      </c>
    </row>
    <row r="7" spans="1:24" x14ac:dyDescent="0.25">
      <c r="A7" s="14">
        <v>3</v>
      </c>
      <c r="B7" s="15" t="s">
        <v>133</v>
      </c>
      <c r="C7" s="16" t="s">
        <v>154</v>
      </c>
      <c r="D7" s="17">
        <v>2019</v>
      </c>
      <c r="E7" s="28" t="s">
        <v>125</v>
      </c>
      <c r="F7" s="18" t="s">
        <v>121</v>
      </c>
      <c r="G7" s="296"/>
      <c r="H7" s="330"/>
      <c r="I7" s="278"/>
      <c r="J7" s="282"/>
      <c r="K7" s="389">
        <f t="shared" ref="K7:K70" si="0">SUM(I7:J7)</f>
        <v>0</v>
      </c>
      <c r="L7" s="217"/>
      <c r="M7" s="218"/>
      <c r="N7" s="278"/>
      <c r="O7" s="278"/>
      <c r="P7" s="282"/>
      <c r="Q7" s="262"/>
      <c r="R7" s="262"/>
      <c r="S7" s="262"/>
      <c r="T7" s="262"/>
      <c r="U7" s="262"/>
      <c r="V7" s="282"/>
      <c r="W7" s="282"/>
      <c r="X7" s="277"/>
    </row>
    <row r="8" spans="1:24" x14ac:dyDescent="0.25">
      <c r="A8" s="14">
        <v>3</v>
      </c>
      <c r="B8" s="15" t="s">
        <v>133</v>
      </c>
      <c r="C8" s="16" t="s">
        <v>154</v>
      </c>
      <c r="D8" s="17">
        <v>2019</v>
      </c>
      <c r="E8" s="28" t="s">
        <v>125</v>
      </c>
      <c r="F8" s="18" t="s">
        <v>122</v>
      </c>
      <c r="G8" s="296"/>
      <c r="H8" s="330"/>
      <c r="I8" s="278"/>
      <c r="J8" s="282"/>
      <c r="K8" s="389">
        <f t="shared" si="0"/>
        <v>0</v>
      </c>
      <c r="L8" s="217"/>
      <c r="M8" s="218"/>
      <c r="N8" s="278"/>
      <c r="O8" s="278"/>
      <c r="P8" s="282"/>
      <c r="Q8" s="262"/>
      <c r="R8" s="262"/>
      <c r="S8" s="262"/>
      <c r="T8" s="262"/>
      <c r="U8" s="262"/>
      <c r="V8" s="282"/>
      <c r="W8" s="282"/>
      <c r="X8" s="277"/>
    </row>
    <row r="9" spans="1:24" x14ac:dyDescent="0.25">
      <c r="A9" s="14">
        <v>4</v>
      </c>
      <c r="B9" s="27" t="s">
        <v>133</v>
      </c>
      <c r="C9" s="28" t="s">
        <v>154</v>
      </c>
      <c r="D9" s="29">
        <v>2019</v>
      </c>
      <c r="E9" s="16" t="s">
        <v>125</v>
      </c>
      <c r="F9" s="138" t="s">
        <v>222</v>
      </c>
      <c r="G9" s="185">
        <f>SUM(G10:G11)</f>
        <v>0</v>
      </c>
      <c r="H9" s="330"/>
      <c r="I9" s="185">
        <f>SUM(I10:I11)</f>
        <v>0</v>
      </c>
      <c r="J9" s="185">
        <f>SUM(J10:J11)</f>
        <v>0</v>
      </c>
      <c r="K9" s="389">
        <f t="shared" si="0"/>
        <v>0</v>
      </c>
      <c r="L9" s="217"/>
      <c r="M9" s="218"/>
      <c r="N9" s="185">
        <f>SUM(N10:N11)</f>
        <v>0</v>
      </c>
      <c r="O9" s="185">
        <f>SUM(O10:O11)</f>
        <v>0</v>
      </c>
      <c r="P9" s="185">
        <f>SUM(P10:P11)</f>
        <v>0</v>
      </c>
      <c r="Q9" s="328">
        <f>IF($K9=0,0,SUMPRODUCT($K10:$K11,Q10:Q11)/SUM($K10:$K11))</f>
        <v>0</v>
      </c>
      <c r="R9" s="328">
        <f>IF($K9=0,0,SUMPRODUCT($K10:$K11,R10:R11)/SUM($K10:$K11))</f>
        <v>0</v>
      </c>
      <c r="S9" s="328">
        <f>IF($K9=0,0,SUMPRODUCT($K10:$K11,S10:S11)/SUM($K10:$K11))</f>
        <v>0</v>
      </c>
      <c r="T9" s="328">
        <f>IF($K9=0,0,SUMPRODUCT($K10:$K11,T10:T11)/SUM($K10:$K11))</f>
        <v>0</v>
      </c>
      <c r="U9" s="328">
        <f>IF($K9=0,0,SUMPRODUCT($K10:$K11,U10:U11)/SUM($K10:$K11))</f>
        <v>0</v>
      </c>
      <c r="V9" s="185">
        <f>SUM(V10:V11)</f>
        <v>0</v>
      </c>
      <c r="W9" s="185">
        <f>SUM(W10:W11)</f>
        <v>0</v>
      </c>
      <c r="X9" s="160">
        <f>SUM(X10:X11)</f>
        <v>0</v>
      </c>
    </row>
    <row r="10" spans="1:24" x14ac:dyDescent="0.25">
      <c r="A10" s="14">
        <v>5</v>
      </c>
      <c r="B10" s="15" t="s">
        <v>133</v>
      </c>
      <c r="C10" s="16" t="s">
        <v>154</v>
      </c>
      <c r="D10" s="17">
        <v>2019</v>
      </c>
      <c r="E10" s="16" t="s">
        <v>125</v>
      </c>
      <c r="F10" s="18" t="s">
        <v>223</v>
      </c>
      <c r="G10" s="296"/>
      <c r="H10" s="330"/>
      <c r="I10" s="278"/>
      <c r="J10" s="282"/>
      <c r="K10" s="389">
        <f t="shared" si="0"/>
        <v>0</v>
      </c>
      <c r="L10" s="217"/>
      <c r="M10" s="218"/>
      <c r="N10" s="278"/>
      <c r="O10" s="278"/>
      <c r="P10" s="282"/>
      <c r="Q10" s="262"/>
      <c r="R10" s="262"/>
      <c r="S10" s="262"/>
      <c r="T10" s="262"/>
      <c r="U10" s="262"/>
      <c r="V10" s="282"/>
      <c r="W10" s="282"/>
      <c r="X10" s="277"/>
    </row>
    <row r="11" spans="1:24" x14ac:dyDescent="0.25">
      <c r="A11" s="14">
        <v>6</v>
      </c>
      <c r="B11" s="15" t="s">
        <v>133</v>
      </c>
      <c r="C11" s="16" t="s">
        <v>154</v>
      </c>
      <c r="D11" s="17">
        <v>2019</v>
      </c>
      <c r="E11" s="16" t="s">
        <v>125</v>
      </c>
      <c r="F11" s="18" t="s">
        <v>108</v>
      </c>
      <c r="G11" s="296"/>
      <c r="H11" s="330"/>
      <c r="I11" s="278"/>
      <c r="J11" s="282"/>
      <c r="K11" s="389">
        <f t="shared" si="0"/>
        <v>0</v>
      </c>
      <c r="L11" s="217"/>
      <c r="M11" s="218"/>
      <c r="N11" s="278"/>
      <c r="O11" s="278"/>
      <c r="P11" s="282"/>
      <c r="Q11" s="262"/>
      <c r="R11" s="262"/>
      <c r="S11" s="262"/>
      <c r="T11" s="262"/>
      <c r="U11" s="262"/>
      <c r="V11" s="282"/>
      <c r="W11" s="282"/>
      <c r="X11" s="277"/>
    </row>
    <row r="12" spans="1:24" x14ac:dyDescent="0.25">
      <c r="A12" s="14">
        <v>7</v>
      </c>
      <c r="B12" s="27" t="s">
        <v>133</v>
      </c>
      <c r="C12" s="28" t="s">
        <v>154</v>
      </c>
      <c r="D12" s="29">
        <v>2019</v>
      </c>
      <c r="E12" s="28" t="s">
        <v>125</v>
      </c>
      <c r="F12" s="19" t="s">
        <v>107</v>
      </c>
      <c r="G12" s="185">
        <f>SUM(G13:G34)</f>
        <v>0</v>
      </c>
      <c r="H12" s="330"/>
      <c r="I12" s="185">
        <f>SUM(I13:I34)</f>
        <v>0</v>
      </c>
      <c r="J12" s="185">
        <f>SUM(J13:J34)</f>
        <v>0</v>
      </c>
      <c r="K12" s="389">
        <f t="shared" si="0"/>
        <v>0</v>
      </c>
      <c r="L12" s="217"/>
      <c r="M12" s="218"/>
      <c r="N12" s="185">
        <f>SUM(N13:N34)</f>
        <v>0</v>
      </c>
      <c r="O12" s="185">
        <f>SUM(O13:O34)</f>
        <v>0</v>
      </c>
      <c r="P12" s="185">
        <f>SUM(P13:P34)</f>
        <v>0</v>
      </c>
      <c r="Q12" s="328">
        <f>IF($K12=0,0,SUMPRODUCT($K13:$K34,Q13:Q34)/SUM($K13:$K34))</f>
        <v>0</v>
      </c>
      <c r="R12" s="328">
        <f>IF($K12=0,0,SUMPRODUCT($K13:$K34,R13:R34)/SUM($K13:$K34))</f>
        <v>0</v>
      </c>
      <c r="S12" s="328">
        <f>IF($K12=0,0,SUMPRODUCT($K13:$K34,S13:S34)/SUM($K13:$K34))</f>
        <v>0</v>
      </c>
      <c r="T12" s="328">
        <f>IF($K12=0,0,SUMPRODUCT($K13:$K34,T13:T34)/SUM($K13:$K34))</f>
        <v>0</v>
      </c>
      <c r="U12" s="328">
        <f>IF($K12=0,0,SUMPRODUCT($K13:$K34,U13:U34)/SUM($K13:$K34))</f>
        <v>0</v>
      </c>
      <c r="V12" s="185">
        <f>SUM(V13:V34)</f>
        <v>0</v>
      </c>
      <c r="W12" s="185">
        <f>SUM(W13:W34)</f>
        <v>0</v>
      </c>
      <c r="X12" s="160">
        <f>SUM(X13:X34)</f>
        <v>0</v>
      </c>
    </row>
    <row r="13" spans="1:24" x14ac:dyDescent="0.25">
      <c r="A13" s="14">
        <v>8</v>
      </c>
      <c r="B13" s="15" t="s">
        <v>133</v>
      </c>
      <c r="C13" s="16" t="s">
        <v>154</v>
      </c>
      <c r="D13" s="17">
        <v>2019</v>
      </c>
      <c r="E13" s="16" t="s">
        <v>8</v>
      </c>
      <c r="F13" s="18" t="s">
        <v>9</v>
      </c>
      <c r="G13" s="296"/>
      <c r="H13" s="330"/>
      <c r="I13" s="278"/>
      <c r="J13" s="282"/>
      <c r="K13" s="389">
        <f t="shared" si="0"/>
        <v>0</v>
      </c>
      <c r="L13" s="217"/>
      <c r="M13" s="218"/>
      <c r="N13" s="278"/>
      <c r="O13" s="278"/>
      <c r="P13" s="282"/>
      <c r="Q13" s="262"/>
      <c r="R13" s="297"/>
      <c r="S13" s="262"/>
      <c r="T13" s="262"/>
      <c r="U13" s="262"/>
      <c r="V13" s="282"/>
      <c r="W13" s="282"/>
      <c r="X13" s="277"/>
    </row>
    <row r="14" spans="1:24" x14ac:dyDescent="0.25">
      <c r="A14" s="14">
        <v>9</v>
      </c>
      <c r="B14" s="15" t="s">
        <v>133</v>
      </c>
      <c r="C14" s="16" t="s">
        <v>154</v>
      </c>
      <c r="D14" s="17">
        <v>2019</v>
      </c>
      <c r="E14" s="16" t="s">
        <v>10</v>
      </c>
      <c r="F14" s="18" t="s">
        <v>11</v>
      </c>
      <c r="G14" s="296"/>
      <c r="H14" s="330"/>
      <c r="I14" s="278"/>
      <c r="J14" s="282"/>
      <c r="K14" s="389">
        <f t="shared" si="0"/>
        <v>0</v>
      </c>
      <c r="L14" s="217"/>
      <c r="M14" s="218"/>
      <c r="N14" s="278"/>
      <c r="O14" s="278"/>
      <c r="P14" s="282"/>
      <c r="Q14" s="262"/>
      <c r="R14" s="297"/>
      <c r="S14" s="262"/>
      <c r="T14" s="262"/>
      <c r="U14" s="262"/>
      <c r="V14" s="282"/>
      <c r="W14" s="282"/>
      <c r="X14" s="277"/>
    </row>
    <row r="15" spans="1:24" x14ac:dyDescent="0.25">
      <c r="A15" s="14">
        <v>10</v>
      </c>
      <c r="B15" s="15" t="s">
        <v>133</v>
      </c>
      <c r="C15" s="16" t="s">
        <v>154</v>
      </c>
      <c r="D15" s="17">
        <v>2019</v>
      </c>
      <c r="E15" s="16" t="s">
        <v>12</v>
      </c>
      <c r="F15" s="18" t="s">
        <v>13</v>
      </c>
      <c r="G15" s="296"/>
      <c r="H15" s="330"/>
      <c r="I15" s="278"/>
      <c r="J15" s="282"/>
      <c r="K15" s="389">
        <f t="shared" si="0"/>
        <v>0</v>
      </c>
      <c r="L15" s="217"/>
      <c r="M15" s="218"/>
      <c r="N15" s="278"/>
      <c r="O15" s="278"/>
      <c r="P15" s="282"/>
      <c r="Q15" s="262"/>
      <c r="R15" s="297"/>
      <c r="S15" s="262"/>
      <c r="T15" s="262"/>
      <c r="U15" s="262"/>
      <c r="V15" s="282"/>
      <c r="W15" s="282"/>
      <c r="X15" s="277"/>
    </row>
    <row r="16" spans="1:24" x14ac:dyDescent="0.25">
      <c r="A16" s="14">
        <v>11</v>
      </c>
      <c r="B16" s="15" t="s">
        <v>133</v>
      </c>
      <c r="C16" s="16" t="s">
        <v>154</v>
      </c>
      <c r="D16" s="17">
        <v>2019</v>
      </c>
      <c r="E16" s="16" t="s">
        <v>14</v>
      </c>
      <c r="F16" s="18" t="s">
        <v>15</v>
      </c>
      <c r="G16" s="296"/>
      <c r="H16" s="330"/>
      <c r="I16" s="278"/>
      <c r="J16" s="282"/>
      <c r="K16" s="389">
        <f t="shared" si="0"/>
        <v>0</v>
      </c>
      <c r="L16" s="217"/>
      <c r="M16" s="218"/>
      <c r="N16" s="278"/>
      <c r="O16" s="278"/>
      <c r="P16" s="282"/>
      <c r="Q16" s="262"/>
      <c r="R16" s="297"/>
      <c r="S16" s="262"/>
      <c r="T16" s="262"/>
      <c r="U16" s="262"/>
      <c r="V16" s="282"/>
      <c r="W16" s="282"/>
      <c r="X16" s="277"/>
    </row>
    <row r="17" spans="1:24" x14ac:dyDescent="0.25">
      <c r="A17" s="14">
        <v>12</v>
      </c>
      <c r="B17" s="15" t="s">
        <v>133</v>
      </c>
      <c r="C17" s="16" t="s">
        <v>154</v>
      </c>
      <c r="D17" s="17">
        <v>2019</v>
      </c>
      <c r="E17" s="16" t="s">
        <v>16</v>
      </c>
      <c r="F17" s="18" t="s">
        <v>17</v>
      </c>
      <c r="G17" s="296"/>
      <c r="H17" s="330"/>
      <c r="I17" s="278"/>
      <c r="J17" s="282"/>
      <c r="K17" s="389">
        <f t="shared" si="0"/>
        <v>0</v>
      </c>
      <c r="L17" s="217"/>
      <c r="M17" s="218"/>
      <c r="N17" s="278"/>
      <c r="O17" s="278"/>
      <c r="P17" s="282"/>
      <c r="Q17" s="262"/>
      <c r="R17" s="297"/>
      <c r="S17" s="262"/>
      <c r="T17" s="262"/>
      <c r="U17" s="262"/>
      <c r="V17" s="282"/>
      <c r="W17" s="282"/>
      <c r="X17" s="277"/>
    </row>
    <row r="18" spans="1:24" x14ac:dyDescent="0.25">
      <c r="A18" s="14">
        <v>13</v>
      </c>
      <c r="B18" s="15" t="s">
        <v>133</v>
      </c>
      <c r="C18" s="16" t="s">
        <v>154</v>
      </c>
      <c r="D18" s="17">
        <v>2019</v>
      </c>
      <c r="E18" s="16" t="s">
        <v>18</v>
      </c>
      <c r="F18" s="18" t="s">
        <v>19</v>
      </c>
      <c r="G18" s="296"/>
      <c r="H18" s="330"/>
      <c r="I18" s="278"/>
      <c r="J18" s="282"/>
      <c r="K18" s="389">
        <f t="shared" si="0"/>
        <v>0</v>
      </c>
      <c r="L18" s="217"/>
      <c r="M18" s="218"/>
      <c r="N18" s="278"/>
      <c r="O18" s="278"/>
      <c r="P18" s="282"/>
      <c r="Q18" s="262"/>
      <c r="R18" s="297"/>
      <c r="S18" s="262"/>
      <c r="T18" s="262"/>
      <c r="U18" s="262"/>
      <c r="V18" s="282"/>
      <c r="W18" s="282"/>
      <c r="X18" s="277"/>
    </row>
    <row r="19" spans="1:24" x14ac:dyDescent="0.25">
      <c r="A19" s="14">
        <v>14</v>
      </c>
      <c r="B19" s="15" t="s">
        <v>133</v>
      </c>
      <c r="C19" s="16" t="s">
        <v>154</v>
      </c>
      <c r="D19" s="17">
        <v>2019</v>
      </c>
      <c r="E19" s="16" t="s">
        <v>20</v>
      </c>
      <c r="F19" s="18" t="s">
        <v>21</v>
      </c>
      <c r="G19" s="296"/>
      <c r="H19" s="330"/>
      <c r="I19" s="278"/>
      <c r="J19" s="282"/>
      <c r="K19" s="389">
        <f t="shared" si="0"/>
        <v>0</v>
      </c>
      <c r="L19" s="217"/>
      <c r="M19" s="218"/>
      <c r="N19" s="278"/>
      <c r="O19" s="278"/>
      <c r="P19" s="282"/>
      <c r="Q19" s="262"/>
      <c r="R19" s="297"/>
      <c r="S19" s="262"/>
      <c r="T19" s="262"/>
      <c r="U19" s="262"/>
      <c r="V19" s="282"/>
      <c r="W19" s="282"/>
      <c r="X19" s="277"/>
    </row>
    <row r="20" spans="1:24" x14ac:dyDescent="0.25">
      <c r="A20" s="14">
        <v>15</v>
      </c>
      <c r="B20" s="15" t="s">
        <v>133</v>
      </c>
      <c r="C20" s="16" t="s">
        <v>154</v>
      </c>
      <c r="D20" s="17">
        <v>2019</v>
      </c>
      <c r="E20" s="16" t="s">
        <v>22</v>
      </c>
      <c r="F20" s="18" t="s">
        <v>23</v>
      </c>
      <c r="G20" s="296"/>
      <c r="H20" s="330"/>
      <c r="I20" s="278"/>
      <c r="J20" s="282"/>
      <c r="K20" s="389">
        <f t="shared" si="0"/>
        <v>0</v>
      </c>
      <c r="L20" s="217"/>
      <c r="M20" s="218"/>
      <c r="N20" s="278"/>
      <c r="O20" s="278"/>
      <c r="P20" s="282"/>
      <c r="Q20" s="262"/>
      <c r="R20" s="297"/>
      <c r="S20" s="262"/>
      <c r="T20" s="262"/>
      <c r="U20" s="262"/>
      <c r="V20" s="282"/>
      <c r="W20" s="282"/>
      <c r="X20" s="277"/>
    </row>
    <row r="21" spans="1:24" x14ac:dyDescent="0.25">
      <c r="A21" s="14">
        <v>16</v>
      </c>
      <c r="B21" s="15" t="s">
        <v>133</v>
      </c>
      <c r="C21" s="16" t="s">
        <v>154</v>
      </c>
      <c r="D21" s="17">
        <v>2019</v>
      </c>
      <c r="E21" s="16" t="s">
        <v>24</v>
      </c>
      <c r="F21" s="18" t="s">
        <v>25</v>
      </c>
      <c r="G21" s="296"/>
      <c r="H21" s="330"/>
      <c r="I21" s="278"/>
      <c r="J21" s="282"/>
      <c r="K21" s="389">
        <f t="shared" si="0"/>
        <v>0</v>
      </c>
      <c r="L21" s="217"/>
      <c r="M21" s="218"/>
      <c r="N21" s="278"/>
      <c r="O21" s="278"/>
      <c r="P21" s="282"/>
      <c r="Q21" s="262"/>
      <c r="R21" s="297"/>
      <c r="S21" s="262"/>
      <c r="T21" s="262"/>
      <c r="U21" s="262"/>
      <c r="V21" s="282"/>
      <c r="W21" s="282"/>
      <c r="X21" s="277"/>
    </row>
    <row r="22" spans="1:24" x14ac:dyDescent="0.25">
      <c r="A22" s="14">
        <v>17</v>
      </c>
      <c r="B22" s="15" t="s">
        <v>133</v>
      </c>
      <c r="C22" s="16" t="s">
        <v>154</v>
      </c>
      <c r="D22" s="17">
        <v>2019</v>
      </c>
      <c r="E22" s="16" t="s">
        <v>26</v>
      </c>
      <c r="F22" s="18" t="s">
        <v>27</v>
      </c>
      <c r="G22" s="296"/>
      <c r="H22" s="330"/>
      <c r="I22" s="278"/>
      <c r="J22" s="282"/>
      <c r="K22" s="389">
        <f t="shared" si="0"/>
        <v>0</v>
      </c>
      <c r="L22" s="217"/>
      <c r="M22" s="218"/>
      <c r="N22" s="278"/>
      <c r="O22" s="278"/>
      <c r="P22" s="282"/>
      <c r="Q22" s="262"/>
      <c r="R22" s="297"/>
      <c r="S22" s="262"/>
      <c r="T22" s="262"/>
      <c r="U22" s="262"/>
      <c r="V22" s="282"/>
      <c r="W22" s="282"/>
      <c r="X22" s="277"/>
    </row>
    <row r="23" spans="1:24" x14ac:dyDescent="0.25">
      <c r="A23" s="14">
        <v>18</v>
      </c>
      <c r="B23" s="15" t="s">
        <v>133</v>
      </c>
      <c r="C23" s="16" t="s">
        <v>154</v>
      </c>
      <c r="D23" s="17">
        <v>2019</v>
      </c>
      <c r="E23" s="16" t="s">
        <v>28</v>
      </c>
      <c r="F23" s="18" t="s">
        <v>29</v>
      </c>
      <c r="G23" s="296"/>
      <c r="H23" s="330"/>
      <c r="I23" s="278"/>
      <c r="J23" s="282"/>
      <c r="K23" s="389">
        <f t="shared" si="0"/>
        <v>0</v>
      </c>
      <c r="L23" s="217"/>
      <c r="M23" s="218"/>
      <c r="N23" s="278"/>
      <c r="O23" s="278"/>
      <c r="P23" s="282"/>
      <c r="Q23" s="262"/>
      <c r="R23" s="297"/>
      <c r="S23" s="262"/>
      <c r="T23" s="262"/>
      <c r="U23" s="262"/>
      <c r="V23" s="282"/>
      <c r="W23" s="282"/>
      <c r="X23" s="277"/>
    </row>
    <row r="24" spans="1:24" x14ac:dyDescent="0.25">
      <c r="A24" s="14">
        <v>19</v>
      </c>
      <c r="B24" s="15" t="s">
        <v>133</v>
      </c>
      <c r="C24" s="16" t="s">
        <v>154</v>
      </c>
      <c r="D24" s="17">
        <v>2019</v>
      </c>
      <c r="E24" s="16" t="s">
        <v>30</v>
      </c>
      <c r="F24" s="18" t="s">
        <v>31</v>
      </c>
      <c r="G24" s="296"/>
      <c r="H24" s="330"/>
      <c r="I24" s="278"/>
      <c r="J24" s="282"/>
      <c r="K24" s="389">
        <f t="shared" si="0"/>
        <v>0</v>
      </c>
      <c r="L24" s="217"/>
      <c r="M24" s="218"/>
      <c r="N24" s="278"/>
      <c r="O24" s="278"/>
      <c r="P24" s="282"/>
      <c r="Q24" s="262"/>
      <c r="R24" s="297"/>
      <c r="S24" s="262"/>
      <c r="T24" s="262"/>
      <c r="U24" s="262"/>
      <c r="V24" s="282"/>
      <c r="W24" s="282"/>
      <c r="X24" s="277"/>
    </row>
    <row r="25" spans="1:24" x14ac:dyDescent="0.25">
      <c r="A25" s="14">
        <v>20</v>
      </c>
      <c r="B25" s="15" t="s">
        <v>133</v>
      </c>
      <c r="C25" s="16" t="s">
        <v>154</v>
      </c>
      <c r="D25" s="17">
        <v>2019</v>
      </c>
      <c r="E25" s="16" t="s">
        <v>32</v>
      </c>
      <c r="F25" s="18" t="s">
        <v>33</v>
      </c>
      <c r="G25" s="296"/>
      <c r="H25" s="330"/>
      <c r="I25" s="278"/>
      <c r="J25" s="282"/>
      <c r="K25" s="389">
        <f t="shared" si="0"/>
        <v>0</v>
      </c>
      <c r="L25" s="217"/>
      <c r="M25" s="218"/>
      <c r="N25" s="278"/>
      <c r="O25" s="278"/>
      <c r="P25" s="282"/>
      <c r="Q25" s="262"/>
      <c r="R25" s="297"/>
      <c r="S25" s="262"/>
      <c r="T25" s="262"/>
      <c r="U25" s="262"/>
      <c r="V25" s="282"/>
      <c r="W25" s="282"/>
      <c r="X25" s="277"/>
    </row>
    <row r="26" spans="1:24" x14ac:dyDescent="0.25">
      <c r="A26" s="14">
        <v>21</v>
      </c>
      <c r="B26" s="15" t="s">
        <v>133</v>
      </c>
      <c r="C26" s="16" t="s">
        <v>154</v>
      </c>
      <c r="D26" s="17">
        <v>2019</v>
      </c>
      <c r="E26" s="16" t="s">
        <v>34</v>
      </c>
      <c r="F26" s="18" t="s">
        <v>35</v>
      </c>
      <c r="G26" s="296"/>
      <c r="H26" s="330"/>
      <c r="I26" s="278"/>
      <c r="J26" s="282"/>
      <c r="K26" s="389">
        <f t="shared" si="0"/>
        <v>0</v>
      </c>
      <c r="L26" s="217"/>
      <c r="M26" s="218"/>
      <c r="N26" s="278"/>
      <c r="O26" s="278"/>
      <c r="P26" s="282"/>
      <c r="Q26" s="262"/>
      <c r="R26" s="297"/>
      <c r="S26" s="262"/>
      <c r="T26" s="262"/>
      <c r="U26" s="262"/>
      <c r="V26" s="282"/>
      <c r="W26" s="282"/>
      <c r="X26" s="277"/>
    </row>
    <row r="27" spans="1:24" x14ac:dyDescent="0.25">
      <c r="A27" s="14">
        <v>22</v>
      </c>
      <c r="B27" s="15" t="s">
        <v>133</v>
      </c>
      <c r="C27" s="16" t="s">
        <v>154</v>
      </c>
      <c r="D27" s="17">
        <v>2019</v>
      </c>
      <c r="E27" s="16" t="s">
        <v>36</v>
      </c>
      <c r="F27" s="18" t="s">
        <v>37</v>
      </c>
      <c r="G27" s="296"/>
      <c r="H27" s="330"/>
      <c r="I27" s="278"/>
      <c r="J27" s="282"/>
      <c r="K27" s="389">
        <f t="shared" si="0"/>
        <v>0</v>
      </c>
      <c r="L27" s="217"/>
      <c r="M27" s="218"/>
      <c r="N27" s="278"/>
      <c r="O27" s="278"/>
      <c r="P27" s="282"/>
      <c r="Q27" s="262"/>
      <c r="R27" s="297"/>
      <c r="S27" s="262"/>
      <c r="T27" s="262"/>
      <c r="U27" s="262"/>
      <c r="V27" s="282"/>
      <c r="W27" s="282"/>
      <c r="X27" s="277"/>
    </row>
    <row r="28" spans="1:24" x14ac:dyDescent="0.25">
      <c r="A28" s="14">
        <v>23</v>
      </c>
      <c r="B28" s="15" t="s">
        <v>133</v>
      </c>
      <c r="C28" s="16" t="s">
        <v>154</v>
      </c>
      <c r="D28" s="17">
        <v>2019</v>
      </c>
      <c r="E28" s="16" t="s">
        <v>38</v>
      </c>
      <c r="F28" s="18" t="s">
        <v>39</v>
      </c>
      <c r="G28" s="296"/>
      <c r="H28" s="330"/>
      <c r="I28" s="278"/>
      <c r="J28" s="282"/>
      <c r="K28" s="389">
        <f t="shared" si="0"/>
        <v>0</v>
      </c>
      <c r="L28" s="217"/>
      <c r="M28" s="218"/>
      <c r="N28" s="278"/>
      <c r="O28" s="278"/>
      <c r="P28" s="282"/>
      <c r="Q28" s="262"/>
      <c r="R28" s="297"/>
      <c r="S28" s="262"/>
      <c r="T28" s="262"/>
      <c r="U28" s="262"/>
      <c r="V28" s="282"/>
      <c r="W28" s="282"/>
      <c r="X28" s="277"/>
    </row>
    <row r="29" spans="1:24" x14ac:dyDescent="0.25">
      <c r="A29" s="14">
        <v>24</v>
      </c>
      <c r="B29" s="15" t="s">
        <v>133</v>
      </c>
      <c r="C29" s="16" t="s">
        <v>154</v>
      </c>
      <c r="D29" s="17">
        <v>2019</v>
      </c>
      <c r="E29" s="16" t="s">
        <v>40</v>
      </c>
      <c r="F29" s="18" t="s">
        <v>41</v>
      </c>
      <c r="G29" s="296"/>
      <c r="H29" s="330"/>
      <c r="I29" s="278"/>
      <c r="J29" s="282"/>
      <c r="K29" s="389">
        <f t="shared" si="0"/>
        <v>0</v>
      </c>
      <c r="L29" s="217"/>
      <c r="M29" s="218"/>
      <c r="N29" s="278"/>
      <c r="O29" s="278"/>
      <c r="P29" s="282"/>
      <c r="Q29" s="262"/>
      <c r="R29" s="297"/>
      <c r="S29" s="262"/>
      <c r="T29" s="262"/>
      <c r="U29" s="262"/>
      <c r="V29" s="282"/>
      <c r="W29" s="282"/>
      <c r="X29" s="277"/>
    </row>
    <row r="30" spans="1:24" x14ac:dyDescent="0.25">
      <c r="A30" s="14">
        <v>25</v>
      </c>
      <c r="B30" s="15" t="s">
        <v>133</v>
      </c>
      <c r="C30" s="16" t="s">
        <v>154</v>
      </c>
      <c r="D30" s="17">
        <v>2019</v>
      </c>
      <c r="E30" s="16" t="s">
        <v>42</v>
      </c>
      <c r="F30" s="18" t="s">
        <v>43</v>
      </c>
      <c r="G30" s="296"/>
      <c r="H30" s="330"/>
      <c r="I30" s="278"/>
      <c r="J30" s="282"/>
      <c r="K30" s="389">
        <f t="shared" si="0"/>
        <v>0</v>
      </c>
      <c r="L30" s="217"/>
      <c r="M30" s="218"/>
      <c r="N30" s="278"/>
      <c r="O30" s="278"/>
      <c r="P30" s="282"/>
      <c r="Q30" s="262"/>
      <c r="R30" s="297"/>
      <c r="S30" s="262"/>
      <c r="T30" s="262"/>
      <c r="U30" s="262"/>
      <c r="V30" s="282"/>
      <c r="W30" s="282"/>
      <c r="X30" s="277"/>
    </row>
    <row r="31" spans="1:24" x14ac:dyDescent="0.25">
      <c r="A31" s="14">
        <v>26</v>
      </c>
      <c r="B31" s="15" t="s">
        <v>133</v>
      </c>
      <c r="C31" s="16" t="s">
        <v>154</v>
      </c>
      <c r="D31" s="17">
        <v>2019</v>
      </c>
      <c r="E31" s="16" t="s">
        <v>44</v>
      </c>
      <c r="F31" s="18" t="s">
        <v>45</v>
      </c>
      <c r="G31" s="296"/>
      <c r="H31" s="330"/>
      <c r="I31" s="278"/>
      <c r="J31" s="282"/>
      <c r="K31" s="389">
        <f t="shared" si="0"/>
        <v>0</v>
      </c>
      <c r="L31" s="217"/>
      <c r="M31" s="218"/>
      <c r="N31" s="278"/>
      <c r="O31" s="278"/>
      <c r="P31" s="282"/>
      <c r="Q31" s="262"/>
      <c r="R31" s="297"/>
      <c r="S31" s="262"/>
      <c r="T31" s="262"/>
      <c r="U31" s="262"/>
      <c r="V31" s="282"/>
      <c r="W31" s="282"/>
      <c r="X31" s="277"/>
    </row>
    <row r="32" spans="1:24" x14ac:dyDescent="0.25">
      <c r="A32" s="14">
        <v>27</v>
      </c>
      <c r="B32" s="15" t="s">
        <v>133</v>
      </c>
      <c r="C32" s="16" t="s">
        <v>154</v>
      </c>
      <c r="D32" s="17">
        <v>2019</v>
      </c>
      <c r="E32" s="16" t="s">
        <v>46</v>
      </c>
      <c r="F32" s="18" t="s">
        <v>47</v>
      </c>
      <c r="G32" s="296"/>
      <c r="H32" s="330"/>
      <c r="I32" s="278"/>
      <c r="J32" s="282"/>
      <c r="K32" s="389">
        <f t="shared" si="0"/>
        <v>0</v>
      </c>
      <c r="L32" s="217"/>
      <c r="M32" s="218"/>
      <c r="N32" s="278"/>
      <c r="O32" s="278"/>
      <c r="P32" s="282"/>
      <c r="Q32" s="262"/>
      <c r="R32" s="297"/>
      <c r="S32" s="262"/>
      <c r="T32" s="262"/>
      <c r="U32" s="262"/>
      <c r="V32" s="282"/>
      <c r="W32" s="282"/>
      <c r="X32" s="277"/>
    </row>
    <row r="33" spans="1:24" x14ac:dyDescent="0.25">
      <c r="A33" s="14">
        <v>28</v>
      </c>
      <c r="B33" s="15" t="s">
        <v>133</v>
      </c>
      <c r="C33" s="16" t="s">
        <v>154</v>
      </c>
      <c r="D33" s="17">
        <v>2019</v>
      </c>
      <c r="E33" s="16" t="s">
        <v>125</v>
      </c>
      <c r="F33" s="18" t="s">
        <v>127</v>
      </c>
      <c r="G33" s="307"/>
      <c r="H33" s="330"/>
      <c r="I33" s="298"/>
      <c r="J33" s="299"/>
      <c r="K33" s="390">
        <f t="shared" si="0"/>
        <v>0</v>
      </c>
      <c r="L33" s="217"/>
      <c r="M33" s="218"/>
      <c r="N33" s="298"/>
      <c r="O33" s="298"/>
      <c r="P33" s="299"/>
      <c r="Q33" s="300"/>
      <c r="R33" s="301"/>
      <c r="S33" s="300"/>
      <c r="T33" s="300"/>
      <c r="U33" s="300"/>
      <c r="V33" s="299"/>
      <c r="W33" s="299"/>
      <c r="X33" s="302"/>
    </row>
    <row r="34" spans="1:24" x14ac:dyDescent="0.25">
      <c r="A34" s="14">
        <v>29</v>
      </c>
      <c r="B34" s="15" t="s">
        <v>133</v>
      </c>
      <c r="C34" s="16" t="s">
        <v>154</v>
      </c>
      <c r="D34" s="17">
        <v>2019</v>
      </c>
      <c r="E34" s="16" t="s">
        <v>125</v>
      </c>
      <c r="F34" s="18" t="s">
        <v>126</v>
      </c>
      <c r="G34" s="307"/>
      <c r="H34" s="330"/>
      <c r="I34" s="298"/>
      <c r="J34" s="299"/>
      <c r="K34" s="390">
        <f t="shared" si="0"/>
        <v>0</v>
      </c>
      <c r="L34" s="217"/>
      <c r="M34" s="218"/>
      <c r="N34" s="298"/>
      <c r="O34" s="298"/>
      <c r="P34" s="299"/>
      <c r="Q34" s="300"/>
      <c r="R34" s="301"/>
      <c r="S34" s="300"/>
      <c r="T34" s="300"/>
      <c r="U34" s="300"/>
      <c r="V34" s="299"/>
      <c r="W34" s="299"/>
      <c r="X34" s="302"/>
    </row>
    <row r="35" spans="1:24" x14ac:dyDescent="0.25">
      <c r="A35" s="14">
        <v>30</v>
      </c>
      <c r="B35" s="27" t="s">
        <v>133</v>
      </c>
      <c r="C35" s="28" t="s">
        <v>154</v>
      </c>
      <c r="D35" s="29">
        <v>2019</v>
      </c>
      <c r="E35" s="28" t="s">
        <v>125</v>
      </c>
      <c r="F35" s="19" t="s">
        <v>124</v>
      </c>
      <c r="G35" s="307"/>
      <c r="H35" s="330"/>
      <c r="I35" s="303"/>
      <c r="J35" s="304"/>
      <c r="K35" s="390">
        <f t="shared" si="0"/>
        <v>0</v>
      </c>
      <c r="L35" s="217"/>
      <c r="M35" s="218"/>
      <c r="N35" s="226"/>
      <c r="O35" s="226"/>
      <c r="P35" s="140"/>
      <c r="Q35" s="227"/>
      <c r="R35" s="228"/>
      <c r="S35" s="227"/>
      <c r="T35" s="227"/>
      <c r="U35" s="227"/>
      <c r="V35" s="304"/>
      <c r="W35" s="304"/>
      <c r="X35" s="309"/>
    </row>
    <row r="36" spans="1:24" ht="15.75" thickBot="1" x14ac:dyDescent="0.3">
      <c r="A36" s="14">
        <v>31</v>
      </c>
      <c r="B36" s="61" t="s">
        <v>133</v>
      </c>
      <c r="C36" s="62" t="s">
        <v>154</v>
      </c>
      <c r="D36" s="63">
        <v>2019</v>
      </c>
      <c r="E36" s="64" t="s">
        <v>125</v>
      </c>
      <c r="F36" s="65" t="s">
        <v>132</v>
      </c>
      <c r="G36" s="308"/>
      <c r="H36" s="331"/>
      <c r="I36" s="305"/>
      <c r="J36" s="306"/>
      <c r="K36" s="391">
        <f t="shared" si="0"/>
        <v>0</v>
      </c>
      <c r="L36" s="219"/>
      <c r="M36" s="220"/>
      <c r="N36" s="229"/>
      <c r="O36" s="229"/>
      <c r="P36" s="141"/>
      <c r="Q36" s="230"/>
      <c r="R36" s="231"/>
      <c r="S36" s="230"/>
      <c r="T36" s="230"/>
      <c r="U36" s="230"/>
      <c r="V36" s="306"/>
      <c r="W36" s="306"/>
      <c r="X36" s="310"/>
    </row>
    <row r="37" spans="1:24" x14ac:dyDescent="0.25">
      <c r="A37" s="14">
        <v>32</v>
      </c>
      <c r="B37" s="49" t="s">
        <v>133</v>
      </c>
      <c r="C37" s="50" t="s">
        <v>7</v>
      </c>
      <c r="D37" s="51">
        <v>2025</v>
      </c>
      <c r="E37" s="75" t="s">
        <v>125</v>
      </c>
      <c r="F37" s="76" t="s">
        <v>141</v>
      </c>
      <c r="G37" s="191"/>
      <c r="H37" s="311"/>
      <c r="I37" s="181">
        <f>SUM(I38,I41,I44,I67,I68)</f>
        <v>0</v>
      </c>
      <c r="J37" s="181">
        <f>SUM(J38,J41,J44,J67,J68)</f>
        <v>0</v>
      </c>
      <c r="K37" s="388">
        <f t="shared" si="0"/>
        <v>0</v>
      </c>
      <c r="L37" s="191"/>
      <c r="M37" s="181">
        <f>SUM(M38,M41,M44,M67,M68)</f>
        <v>0</v>
      </c>
      <c r="N37" s="181">
        <f>SUM(N38,N41,N44)</f>
        <v>0</v>
      </c>
      <c r="O37" s="181">
        <f>SUM(O38,O41,O44)</f>
        <v>0</v>
      </c>
      <c r="P37" s="181">
        <f>SUM(P38,P41,P44)</f>
        <v>0</v>
      </c>
      <c r="Q37" s="224"/>
      <c r="R37" s="225"/>
      <c r="S37" s="224"/>
      <c r="T37" s="224"/>
      <c r="U37" s="224"/>
      <c r="V37" s="181">
        <f>SUM(V38,V41,V44)</f>
        <v>0</v>
      </c>
      <c r="W37" s="181">
        <f>SUM(W38,W41,W44,W67,W68)</f>
        <v>0</v>
      </c>
      <c r="X37" s="189">
        <f>SUM(X38,X41,X44,X67,X68)</f>
        <v>0</v>
      </c>
    </row>
    <row r="38" spans="1:24" x14ac:dyDescent="0.25">
      <c r="A38" s="14">
        <v>33</v>
      </c>
      <c r="B38" s="27" t="s">
        <v>133</v>
      </c>
      <c r="C38" s="28" t="s">
        <v>7</v>
      </c>
      <c r="D38" s="29">
        <v>2025</v>
      </c>
      <c r="E38" s="28" t="s">
        <v>125</v>
      </c>
      <c r="F38" s="19" t="s">
        <v>123</v>
      </c>
      <c r="G38" s="192"/>
      <c r="H38" s="285"/>
      <c r="I38" s="185">
        <f>SUM(I39:I40)</f>
        <v>0</v>
      </c>
      <c r="J38" s="185">
        <f>SUM(J39:J40)</f>
        <v>0</v>
      </c>
      <c r="K38" s="389">
        <f t="shared" si="0"/>
        <v>0</v>
      </c>
      <c r="L38" s="192"/>
      <c r="M38" s="314"/>
      <c r="N38" s="185">
        <f>SUM(N39:N40)</f>
        <v>0</v>
      </c>
      <c r="O38" s="185">
        <f>SUM(O39:O40)</f>
        <v>0</v>
      </c>
      <c r="P38" s="185">
        <f>SUM(P39:P40)</f>
        <v>0</v>
      </c>
      <c r="Q38" s="328">
        <f>IF($K38=0,0,SUMPRODUCT($K39:$K40,Q39:Q40)/SUM($K39:$K40))</f>
        <v>0</v>
      </c>
      <c r="R38" s="328">
        <f>IF($K38=0,0,SUMPRODUCT($K39:$K40,R39:R40)/SUM($K39:$K40))</f>
        <v>0</v>
      </c>
      <c r="S38" s="328">
        <f>IF($K38=0,0,SUMPRODUCT($K39:$K40,S39:S40)/SUM($K39:$K40))</f>
        <v>0</v>
      </c>
      <c r="T38" s="328">
        <f>IF($K38=0,0,SUMPRODUCT($K39:$K40,T39:T40)/SUM($K39:$K40))</f>
        <v>0</v>
      </c>
      <c r="U38" s="328">
        <f>IF($K38=0,0,SUMPRODUCT($K39:$K40,U39:U40)/SUM($K39:$K40))</f>
        <v>0</v>
      </c>
      <c r="V38" s="185">
        <f>SUM(V39:V40)</f>
        <v>0</v>
      </c>
      <c r="W38" s="185">
        <f>SUM(W39:W40)</f>
        <v>0</v>
      </c>
      <c r="X38" s="160">
        <f>SUM(X39:X40)</f>
        <v>0</v>
      </c>
    </row>
    <row r="39" spans="1:24" x14ac:dyDescent="0.25">
      <c r="A39" s="14">
        <v>34</v>
      </c>
      <c r="B39" s="15" t="s">
        <v>133</v>
      </c>
      <c r="C39" s="16" t="s">
        <v>7</v>
      </c>
      <c r="D39" s="17">
        <v>2025</v>
      </c>
      <c r="E39" s="28" t="s">
        <v>125</v>
      </c>
      <c r="F39" s="18" t="s">
        <v>121</v>
      </c>
      <c r="G39" s="192"/>
      <c r="H39" s="285"/>
      <c r="I39" s="278"/>
      <c r="J39" s="282"/>
      <c r="K39" s="389">
        <f t="shared" si="0"/>
        <v>0</v>
      </c>
      <c r="L39" s="197"/>
      <c r="M39" s="196"/>
      <c r="N39" s="278"/>
      <c r="O39" s="278"/>
      <c r="P39" s="282"/>
      <c r="Q39" s="262"/>
      <c r="R39" s="262"/>
      <c r="S39" s="262"/>
      <c r="T39" s="262"/>
      <c r="U39" s="262"/>
      <c r="V39" s="282"/>
      <c r="W39" s="282"/>
      <c r="X39" s="277"/>
    </row>
    <row r="40" spans="1:24" x14ac:dyDescent="0.25">
      <c r="A40" s="14">
        <v>35</v>
      </c>
      <c r="B40" s="15" t="s">
        <v>133</v>
      </c>
      <c r="C40" s="16" t="s">
        <v>7</v>
      </c>
      <c r="D40" s="17">
        <v>2025</v>
      </c>
      <c r="E40" s="28" t="s">
        <v>125</v>
      </c>
      <c r="F40" s="18" t="s">
        <v>122</v>
      </c>
      <c r="G40" s="192"/>
      <c r="H40" s="285"/>
      <c r="I40" s="278"/>
      <c r="J40" s="282"/>
      <c r="K40" s="389">
        <f t="shared" si="0"/>
        <v>0</v>
      </c>
      <c r="L40" s="197"/>
      <c r="M40" s="196"/>
      <c r="N40" s="278"/>
      <c r="O40" s="278"/>
      <c r="P40" s="282"/>
      <c r="Q40" s="262"/>
      <c r="R40" s="262"/>
      <c r="S40" s="262"/>
      <c r="T40" s="262"/>
      <c r="U40" s="262"/>
      <c r="V40" s="282"/>
      <c r="W40" s="282"/>
      <c r="X40" s="277"/>
    </row>
    <row r="41" spans="1:24" x14ac:dyDescent="0.25">
      <c r="A41" s="14">
        <v>36</v>
      </c>
      <c r="B41" s="27" t="s">
        <v>133</v>
      </c>
      <c r="C41" s="28" t="s">
        <v>7</v>
      </c>
      <c r="D41" s="29">
        <v>2025</v>
      </c>
      <c r="E41" s="16" t="s">
        <v>125</v>
      </c>
      <c r="F41" s="138" t="s">
        <v>222</v>
      </c>
      <c r="G41" s="192"/>
      <c r="H41" s="285"/>
      <c r="I41" s="185">
        <f>SUM(I42:I43)</f>
        <v>0</v>
      </c>
      <c r="J41" s="185">
        <f>SUM(J42:J43)</f>
        <v>0</v>
      </c>
      <c r="K41" s="389">
        <f t="shared" si="0"/>
        <v>0</v>
      </c>
      <c r="L41" s="192"/>
      <c r="M41" s="314"/>
      <c r="N41" s="185">
        <f>SUM(N42:N43)</f>
        <v>0</v>
      </c>
      <c r="O41" s="185">
        <f>SUM(O42:O43)</f>
        <v>0</v>
      </c>
      <c r="P41" s="185">
        <f>SUM(P42:P43)</f>
        <v>0</v>
      </c>
      <c r="Q41" s="328">
        <f>IF($K41=0,0,SUMPRODUCT($K42:$K43,Q42:Q43)/SUM($K42:$K43))</f>
        <v>0</v>
      </c>
      <c r="R41" s="328">
        <f>IF($K41=0,0,SUMPRODUCT($K42:$K43,R42:R43)/SUM($K42:$K43))</f>
        <v>0</v>
      </c>
      <c r="S41" s="328">
        <f>IF($K41=0,0,SUMPRODUCT($K42:$K43,S42:S43)/SUM($K42:$K43))</f>
        <v>0</v>
      </c>
      <c r="T41" s="328">
        <f>IF($K41=0,0,SUMPRODUCT($K42:$K43,T42:T43)/SUM($K42:$K43))</f>
        <v>0</v>
      </c>
      <c r="U41" s="328">
        <f>IF($K41=0,0,SUMPRODUCT($K42:$K43,U42:U43)/SUM($K42:$K43))</f>
        <v>0</v>
      </c>
      <c r="V41" s="185">
        <f>SUM(V42:V43)</f>
        <v>0</v>
      </c>
      <c r="W41" s="185">
        <f>SUM(W42:W43)</f>
        <v>0</v>
      </c>
      <c r="X41" s="160">
        <f>SUM(X42:X43)</f>
        <v>0</v>
      </c>
    </row>
    <row r="42" spans="1:24" x14ac:dyDescent="0.25">
      <c r="A42" s="14">
        <v>37</v>
      </c>
      <c r="B42" s="15" t="s">
        <v>133</v>
      </c>
      <c r="C42" s="16" t="s">
        <v>7</v>
      </c>
      <c r="D42" s="17">
        <v>2025</v>
      </c>
      <c r="E42" s="16" t="s">
        <v>125</v>
      </c>
      <c r="F42" s="18" t="s">
        <v>223</v>
      </c>
      <c r="G42" s="192"/>
      <c r="H42" s="285"/>
      <c r="I42" s="278"/>
      <c r="J42" s="282"/>
      <c r="K42" s="389">
        <f t="shared" si="0"/>
        <v>0</v>
      </c>
      <c r="L42" s="197"/>
      <c r="M42" s="196"/>
      <c r="N42" s="278"/>
      <c r="O42" s="278"/>
      <c r="P42" s="282"/>
      <c r="Q42" s="262"/>
      <c r="R42" s="262"/>
      <c r="S42" s="262"/>
      <c r="T42" s="262"/>
      <c r="U42" s="262"/>
      <c r="V42" s="282"/>
      <c r="W42" s="282"/>
      <c r="X42" s="277"/>
    </row>
    <row r="43" spans="1:24" x14ac:dyDescent="0.25">
      <c r="A43" s="14">
        <v>38</v>
      </c>
      <c r="B43" s="15" t="s">
        <v>133</v>
      </c>
      <c r="C43" s="16" t="s">
        <v>7</v>
      </c>
      <c r="D43" s="17">
        <v>2025</v>
      </c>
      <c r="E43" s="16" t="s">
        <v>125</v>
      </c>
      <c r="F43" s="18" t="s">
        <v>108</v>
      </c>
      <c r="G43" s="192"/>
      <c r="H43" s="285"/>
      <c r="I43" s="278"/>
      <c r="J43" s="282"/>
      <c r="K43" s="389">
        <f t="shared" si="0"/>
        <v>0</v>
      </c>
      <c r="L43" s="197"/>
      <c r="M43" s="196"/>
      <c r="N43" s="278"/>
      <c r="O43" s="278"/>
      <c r="P43" s="282"/>
      <c r="Q43" s="262"/>
      <c r="R43" s="262"/>
      <c r="S43" s="262"/>
      <c r="T43" s="262"/>
      <c r="U43" s="262"/>
      <c r="V43" s="282"/>
      <c r="W43" s="282"/>
      <c r="X43" s="277"/>
    </row>
    <row r="44" spans="1:24" x14ac:dyDescent="0.25">
      <c r="A44" s="14">
        <v>39</v>
      </c>
      <c r="B44" s="27" t="s">
        <v>133</v>
      </c>
      <c r="C44" s="28" t="s">
        <v>7</v>
      </c>
      <c r="D44" s="29">
        <v>2025</v>
      </c>
      <c r="E44" s="28" t="s">
        <v>125</v>
      </c>
      <c r="F44" s="19" t="s">
        <v>107</v>
      </c>
      <c r="G44" s="192"/>
      <c r="H44" s="285"/>
      <c r="I44" s="185">
        <f>SUM(I45:I66)</f>
        <v>0</v>
      </c>
      <c r="J44" s="185">
        <f>SUM(J45:J66)</f>
        <v>0</v>
      </c>
      <c r="K44" s="389">
        <f t="shared" si="0"/>
        <v>0</v>
      </c>
      <c r="L44" s="185">
        <v>0</v>
      </c>
      <c r="M44" s="185">
        <f>SUM(M45:M66)</f>
        <v>0</v>
      </c>
      <c r="N44" s="185">
        <f>SUM(N45:N66)</f>
        <v>0</v>
      </c>
      <c r="O44" s="185">
        <f>SUM(O45:O66)</f>
        <v>0</v>
      </c>
      <c r="P44" s="185">
        <f>SUM(P45:P66)</f>
        <v>0</v>
      </c>
      <c r="Q44" s="328">
        <f>IF($K44=0,0,SUMPRODUCT($K45:$K66,Q45:Q66)/SUM($K45:$K66))</f>
        <v>0</v>
      </c>
      <c r="R44" s="328">
        <f>IF($K44=0,0,SUMPRODUCT($K45:$K66,R45:R66)/SUM($K45:$K66))</f>
        <v>0</v>
      </c>
      <c r="S44" s="328">
        <f>IF($K44=0,0,SUMPRODUCT($K45:$K66,S45:S66)/SUM($K45:$K66))</f>
        <v>0</v>
      </c>
      <c r="T44" s="328">
        <f>IF($K44=0,0,SUMPRODUCT($K45:$K66,T45:T66)/SUM($K45:$K66))</f>
        <v>0</v>
      </c>
      <c r="U44" s="328">
        <f>IF($K44=0,0,SUMPRODUCT($K45:$K66,U45:U66)/SUM($K45:$K66))</f>
        <v>0</v>
      </c>
      <c r="V44" s="185">
        <f>SUM(V45:V66)</f>
        <v>0</v>
      </c>
      <c r="W44" s="185">
        <f>SUM(W45:W66)</f>
        <v>0</v>
      </c>
      <c r="X44" s="160">
        <f>SUM(X45:X66)</f>
        <v>0</v>
      </c>
    </row>
    <row r="45" spans="1:24" x14ac:dyDescent="0.25">
      <c r="A45" s="14">
        <v>40</v>
      </c>
      <c r="B45" s="15" t="s">
        <v>133</v>
      </c>
      <c r="C45" s="16" t="s">
        <v>7</v>
      </c>
      <c r="D45" s="17">
        <v>2025</v>
      </c>
      <c r="E45" s="16" t="s">
        <v>8</v>
      </c>
      <c r="F45" s="18" t="s">
        <v>9</v>
      </c>
      <c r="G45" s="192"/>
      <c r="H45" s="285"/>
      <c r="I45" s="278"/>
      <c r="J45" s="282"/>
      <c r="K45" s="389">
        <f t="shared" si="0"/>
        <v>0</v>
      </c>
      <c r="L45" s="314"/>
      <c r="M45" s="287"/>
      <c r="N45" s="278"/>
      <c r="O45" s="278"/>
      <c r="P45" s="282"/>
      <c r="Q45" s="262"/>
      <c r="R45" s="297"/>
      <c r="S45" s="262"/>
      <c r="T45" s="262"/>
      <c r="U45" s="262"/>
      <c r="V45" s="282"/>
      <c r="W45" s="282"/>
      <c r="X45" s="277"/>
    </row>
    <row r="46" spans="1:24" x14ac:dyDescent="0.25">
      <c r="A46" s="14">
        <v>41</v>
      </c>
      <c r="B46" s="15" t="s">
        <v>133</v>
      </c>
      <c r="C46" s="16" t="s">
        <v>7</v>
      </c>
      <c r="D46" s="17">
        <v>2025</v>
      </c>
      <c r="E46" s="16" t="s">
        <v>10</v>
      </c>
      <c r="F46" s="18" t="s">
        <v>11</v>
      </c>
      <c r="G46" s="192"/>
      <c r="H46" s="285"/>
      <c r="I46" s="278"/>
      <c r="J46" s="282"/>
      <c r="K46" s="389">
        <f t="shared" si="0"/>
        <v>0</v>
      </c>
      <c r="L46" s="314"/>
      <c r="M46" s="287"/>
      <c r="N46" s="278"/>
      <c r="O46" s="278"/>
      <c r="P46" s="282"/>
      <c r="Q46" s="262"/>
      <c r="R46" s="297"/>
      <c r="S46" s="262"/>
      <c r="T46" s="262"/>
      <c r="U46" s="262"/>
      <c r="V46" s="282"/>
      <c r="W46" s="282"/>
      <c r="X46" s="277"/>
    </row>
    <row r="47" spans="1:24" x14ac:dyDescent="0.25">
      <c r="A47" s="14">
        <v>42</v>
      </c>
      <c r="B47" s="15" t="s">
        <v>133</v>
      </c>
      <c r="C47" s="16" t="s">
        <v>7</v>
      </c>
      <c r="D47" s="17">
        <v>2025</v>
      </c>
      <c r="E47" s="16" t="s">
        <v>12</v>
      </c>
      <c r="F47" s="18" t="s">
        <v>13</v>
      </c>
      <c r="G47" s="192"/>
      <c r="H47" s="285"/>
      <c r="I47" s="278"/>
      <c r="J47" s="282"/>
      <c r="K47" s="389">
        <f t="shared" si="0"/>
        <v>0</v>
      </c>
      <c r="L47" s="314"/>
      <c r="M47" s="287"/>
      <c r="N47" s="278"/>
      <c r="O47" s="278"/>
      <c r="P47" s="282"/>
      <c r="Q47" s="262"/>
      <c r="R47" s="297"/>
      <c r="S47" s="262"/>
      <c r="T47" s="262"/>
      <c r="U47" s="262"/>
      <c r="V47" s="282"/>
      <c r="W47" s="282"/>
      <c r="X47" s="277"/>
    </row>
    <row r="48" spans="1:24" x14ac:dyDescent="0.25">
      <c r="A48" s="14">
        <v>43</v>
      </c>
      <c r="B48" s="15" t="s">
        <v>133</v>
      </c>
      <c r="C48" s="16" t="s">
        <v>7</v>
      </c>
      <c r="D48" s="17">
        <v>2025</v>
      </c>
      <c r="E48" s="16" t="s">
        <v>14</v>
      </c>
      <c r="F48" s="18" t="s">
        <v>15</v>
      </c>
      <c r="G48" s="192"/>
      <c r="H48" s="285"/>
      <c r="I48" s="278"/>
      <c r="J48" s="282"/>
      <c r="K48" s="389">
        <f t="shared" si="0"/>
        <v>0</v>
      </c>
      <c r="L48" s="314"/>
      <c r="M48" s="287"/>
      <c r="N48" s="278"/>
      <c r="O48" s="278"/>
      <c r="P48" s="282"/>
      <c r="Q48" s="262"/>
      <c r="R48" s="297"/>
      <c r="S48" s="262"/>
      <c r="T48" s="262"/>
      <c r="U48" s="262"/>
      <c r="V48" s="282"/>
      <c r="W48" s="282"/>
      <c r="X48" s="277"/>
    </row>
    <row r="49" spans="1:24" x14ac:dyDescent="0.25">
      <c r="A49" s="14">
        <v>44</v>
      </c>
      <c r="B49" s="15" t="s">
        <v>133</v>
      </c>
      <c r="C49" s="16" t="s">
        <v>7</v>
      </c>
      <c r="D49" s="17">
        <v>2025</v>
      </c>
      <c r="E49" s="16" t="s">
        <v>16</v>
      </c>
      <c r="F49" s="18" t="s">
        <v>17</v>
      </c>
      <c r="G49" s="192"/>
      <c r="H49" s="285"/>
      <c r="I49" s="278"/>
      <c r="J49" s="282"/>
      <c r="K49" s="389">
        <f t="shared" si="0"/>
        <v>0</v>
      </c>
      <c r="L49" s="314"/>
      <c r="M49" s="287"/>
      <c r="N49" s="278"/>
      <c r="O49" s="278"/>
      <c r="P49" s="282"/>
      <c r="Q49" s="262"/>
      <c r="R49" s="297"/>
      <c r="S49" s="262"/>
      <c r="T49" s="262"/>
      <c r="U49" s="262"/>
      <c r="V49" s="282"/>
      <c r="W49" s="282"/>
      <c r="X49" s="277"/>
    </row>
    <row r="50" spans="1:24" x14ac:dyDescent="0.25">
      <c r="A50" s="14">
        <v>45</v>
      </c>
      <c r="B50" s="15" t="s">
        <v>133</v>
      </c>
      <c r="C50" s="16" t="s">
        <v>7</v>
      </c>
      <c r="D50" s="17">
        <v>2025</v>
      </c>
      <c r="E50" s="16" t="s">
        <v>18</v>
      </c>
      <c r="F50" s="18" t="s">
        <v>19</v>
      </c>
      <c r="G50" s="192"/>
      <c r="H50" s="285"/>
      <c r="I50" s="278"/>
      <c r="J50" s="282"/>
      <c r="K50" s="389">
        <f t="shared" si="0"/>
        <v>0</v>
      </c>
      <c r="L50" s="314"/>
      <c r="M50" s="287"/>
      <c r="N50" s="278"/>
      <c r="O50" s="278"/>
      <c r="P50" s="282"/>
      <c r="Q50" s="262"/>
      <c r="R50" s="297"/>
      <c r="S50" s="262"/>
      <c r="T50" s="262"/>
      <c r="U50" s="262"/>
      <c r="V50" s="282"/>
      <c r="W50" s="282"/>
      <c r="X50" s="277"/>
    </row>
    <row r="51" spans="1:24" x14ac:dyDescent="0.25">
      <c r="A51" s="14">
        <v>46</v>
      </c>
      <c r="B51" s="15" t="s">
        <v>133</v>
      </c>
      <c r="C51" s="16" t="s">
        <v>7</v>
      </c>
      <c r="D51" s="17">
        <v>2025</v>
      </c>
      <c r="E51" s="16" t="s">
        <v>20</v>
      </c>
      <c r="F51" s="18" t="s">
        <v>21</v>
      </c>
      <c r="G51" s="192"/>
      <c r="H51" s="285"/>
      <c r="I51" s="278"/>
      <c r="J51" s="282"/>
      <c r="K51" s="389">
        <f t="shared" si="0"/>
        <v>0</v>
      </c>
      <c r="L51" s="314"/>
      <c r="M51" s="287"/>
      <c r="N51" s="278"/>
      <c r="O51" s="278"/>
      <c r="P51" s="282"/>
      <c r="Q51" s="262"/>
      <c r="R51" s="297"/>
      <c r="S51" s="262"/>
      <c r="T51" s="262"/>
      <c r="U51" s="262"/>
      <c r="V51" s="282"/>
      <c r="W51" s="282"/>
      <c r="X51" s="277"/>
    </row>
    <row r="52" spans="1:24" x14ac:dyDescent="0.25">
      <c r="A52" s="14">
        <v>47</v>
      </c>
      <c r="B52" s="15" t="s">
        <v>133</v>
      </c>
      <c r="C52" s="16" t="s">
        <v>7</v>
      </c>
      <c r="D52" s="17">
        <v>2025</v>
      </c>
      <c r="E52" s="16" t="s">
        <v>22</v>
      </c>
      <c r="F52" s="18" t="s">
        <v>23</v>
      </c>
      <c r="G52" s="192"/>
      <c r="H52" s="285"/>
      <c r="I52" s="278"/>
      <c r="J52" s="282"/>
      <c r="K52" s="389">
        <f t="shared" si="0"/>
        <v>0</v>
      </c>
      <c r="L52" s="314"/>
      <c r="M52" s="287"/>
      <c r="N52" s="278"/>
      <c r="O52" s="278"/>
      <c r="P52" s="282"/>
      <c r="Q52" s="262"/>
      <c r="R52" s="297"/>
      <c r="S52" s="262"/>
      <c r="T52" s="262"/>
      <c r="U52" s="262"/>
      <c r="V52" s="282"/>
      <c r="W52" s="282"/>
      <c r="X52" s="277"/>
    </row>
    <row r="53" spans="1:24" x14ac:dyDescent="0.25">
      <c r="A53" s="14">
        <v>48</v>
      </c>
      <c r="B53" s="15" t="s">
        <v>133</v>
      </c>
      <c r="C53" s="16" t="s">
        <v>7</v>
      </c>
      <c r="D53" s="17">
        <v>2025</v>
      </c>
      <c r="E53" s="16" t="s">
        <v>24</v>
      </c>
      <c r="F53" s="18" t="s">
        <v>25</v>
      </c>
      <c r="G53" s="192"/>
      <c r="H53" s="285"/>
      <c r="I53" s="278"/>
      <c r="J53" s="282"/>
      <c r="K53" s="389">
        <f t="shared" si="0"/>
        <v>0</v>
      </c>
      <c r="L53" s="314"/>
      <c r="M53" s="287"/>
      <c r="N53" s="278"/>
      <c r="O53" s="278"/>
      <c r="P53" s="282"/>
      <c r="Q53" s="262"/>
      <c r="R53" s="297"/>
      <c r="S53" s="262"/>
      <c r="T53" s="262"/>
      <c r="U53" s="262"/>
      <c r="V53" s="282"/>
      <c r="W53" s="282"/>
      <c r="X53" s="277"/>
    </row>
    <row r="54" spans="1:24" x14ac:dyDescent="0.25">
      <c r="A54" s="14">
        <v>49</v>
      </c>
      <c r="B54" s="15" t="s">
        <v>133</v>
      </c>
      <c r="C54" s="16" t="s">
        <v>7</v>
      </c>
      <c r="D54" s="17">
        <v>2025</v>
      </c>
      <c r="E54" s="16" t="s">
        <v>26</v>
      </c>
      <c r="F54" s="18" t="s">
        <v>27</v>
      </c>
      <c r="G54" s="192"/>
      <c r="H54" s="285"/>
      <c r="I54" s="278"/>
      <c r="J54" s="282"/>
      <c r="K54" s="389">
        <f t="shared" si="0"/>
        <v>0</v>
      </c>
      <c r="L54" s="314"/>
      <c r="M54" s="287"/>
      <c r="N54" s="278"/>
      <c r="O54" s="278"/>
      <c r="P54" s="282"/>
      <c r="Q54" s="262"/>
      <c r="R54" s="297"/>
      <c r="S54" s="262"/>
      <c r="T54" s="262"/>
      <c r="U54" s="262"/>
      <c r="V54" s="282"/>
      <c r="W54" s="282"/>
      <c r="X54" s="277"/>
    </row>
    <row r="55" spans="1:24" x14ac:dyDescent="0.25">
      <c r="A55" s="14">
        <v>50</v>
      </c>
      <c r="B55" s="15" t="s">
        <v>133</v>
      </c>
      <c r="C55" s="16" t="s">
        <v>7</v>
      </c>
      <c r="D55" s="17">
        <v>2025</v>
      </c>
      <c r="E55" s="16" t="s">
        <v>28</v>
      </c>
      <c r="F55" s="18" t="s">
        <v>29</v>
      </c>
      <c r="G55" s="192"/>
      <c r="H55" s="285"/>
      <c r="I55" s="278"/>
      <c r="J55" s="282"/>
      <c r="K55" s="389">
        <f t="shared" si="0"/>
        <v>0</v>
      </c>
      <c r="L55" s="314"/>
      <c r="M55" s="287"/>
      <c r="N55" s="278"/>
      <c r="O55" s="278"/>
      <c r="P55" s="282"/>
      <c r="Q55" s="262"/>
      <c r="R55" s="297"/>
      <c r="S55" s="262"/>
      <c r="T55" s="262"/>
      <c r="U55" s="262"/>
      <c r="V55" s="282"/>
      <c r="W55" s="282"/>
      <c r="X55" s="277"/>
    </row>
    <row r="56" spans="1:24" x14ac:dyDescent="0.25">
      <c r="A56" s="14">
        <v>51</v>
      </c>
      <c r="B56" s="15" t="s">
        <v>133</v>
      </c>
      <c r="C56" s="16" t="s">
        <v>7</v>
      </c>
      <c r="D56" s="17">
        <v>2025</v>
      </c>
      <c r="E56" s="16" t="s">
        <v>30</v>
      </c>
      <c r="F56" s="18" t="s">
        <v>31</v>
      </c>
      <c r="G56" s="192"/>
      <c r="H56" s="285"/>
      <c r="I56" s="278"/>
      <c r="J56" s="282"/>
      <c r="K56" s="389">
        <f t="shared" si="0"/>
        <v>0</v>
      </c>
      <c r="L56" s="314"/>
      <c r="M56" s="287"/>
      <c r="N56" s="278"/>
      <c r="O56" s="278"/>
      <c r="P56" s="282"/>
      <c r="Q56" s="262"/>
      <c r="R56" s="297"/>
      <c r="S56" s="262"/>
      <c r="T56" s="262"/>
      <c r="U56" s="262"/>
      <c r="V56" s="282"/>
      <c r="W56" s="282"/>
      <c r="X56" s="277"/>
    </row>
    <row r="57" spans="1:24" x14ac:dyDescent="0.25">
      <c r="A57" s="14">
        <v>52</v>
      </c>
      <c r="B57" s="15" t="s">
        <v>133</v>
      </c>
      <c r="C57" s="16" t="s">
        <v>7</v>
      </c>
      <c r="D57" s="17">
        <v>2025</v>
      </c>
      <c r="E57" s="16" t="s">
        <v>32</v>
      </c>
      <c r="F57" s="18" t="s">
        <v>33</v>
      </c>
      <c r="G57" s="192"/>
      <c r="H57" s="285"/>
      <c r="I57" s="278"/>
      <c r="J57" s="282"/>
      <c r="K57" s="389">
        <f t="shared" si="0"/>
        <v>0</v>
      </c>
      <c r="L57" s="314"/>
      <c r="M57" s="287"/>
      <c r="N57" s="278"/>
      <c r="O57" s="278"/>
      <c r="P57" s="282"/>
      <c r="Q57" s="262"/>
      <c r="R57" s="297"/>
      <c r="S57" s="262"/>
      <c r="T57" s="262"/>
      <c r="U57" s="262"/>
      <c r="V57" s="282"/>
      <c r="W57" s="282"/>
      <c r="X57" s="277"/>
    </row>
    <row r="58" spans="1:24" x14ac:dyDescent="0.25">
      <c r="A58" s="14">
        <v>53</v>
      </c>
      <c r="B58" s="15" t="s">
        <v>133</v>
      </c>
      <c r="C58" s="16" t="s">
        <v>7</v>
      </c>
      <c r="D58" s="17">
        <v>2025</v>
      </c>
      <c r="E58" s="16" t="s">
        <v>34</v>
      </c>
      <c r="F58" s="18" t="s">
        <v>35</v>
      </c>
      <c r="G58" s="192"/>
      <c r="H58" s="285"/>
      <c r="I58" s="278"/>
      <c r="J58" s="282"/>
      <c r="K58" s="389">
        <f t="shared" si="0"/>
        <v>0</v>
      </c>
      <c r="L58" s="314"/>
      <c r="M58" s="287"/>
      <c r="N58" s="278"/>
      <c r="O58" s="278"/>
      <c r="P58" s="282"/>
      <c r="Q58" s="262"/>
      <c r="R58" s="297"/>
      <c r="S58" s="262"/>
      <c r="T58" s="262"/>
      <c r="U58" s="262"/>
      <c r="V58" s="282"/>
      <c r="W58" s="282"/>
      <c r="X58" s="277"/>
    </row>
    <row r="59" spans="1:24" x14ac:dyDescent="0.25">
      <c r="A59" s="14">
        <v>54</v>
      </c>
      <c r="B59" s="15" t="s">
        <v>133</v>
      </c>
      <c r="C59" s="16" t="s">
        <v>7</v>
      </c>
      <c r="D59" s="17">
        <v>2025</v>
      </c>
      <c r="E59" s="16" t="s">
        <v>36</v>
      </c>
      <c r="F59" s="18" t="s">
        <v>37</v>
      </c>
      <c r="G59" s="192"/>
      <c r="H59" s="285"/>
      <c r="I59" s="278"/>
      <c r="J59" s="282"/>
      <c r="K59" s="389">
        <f t="shared" si="0"/>
        <v>0</v>
      </c>
      <c r="L59" s="314"/>
      <c r="M59" s="287"/>
      <c r="N59" s="278"/>
      <c r="O59" s="278"/>
      <c r="P59" s="282"/>
      <c r="Q59" s="262"/>
      <c r="R59" s="297"/>
      <c r="S59" s="262"/>
      <c r="T59" s="262"/>
      <c r="U59" s="262"/>
      <c r="V59" s="282"/>
      <c r="W59" s="282"/>
      <c r="X59" s="277"/>
    </row>
    <row r="60" spans="1:24" x14ac:dyDescent="0.25">
      <c r="A60" s="14">
        <v>55</v>
      </c>
      <c r="B60" s="15" t="s">
        <v>133</v>
      </c>
      <c r="C60" s="16" t="s">
        <v>7</v>
      </c>
      <c r="D60" s="17">
        <v>2025</v>
      </c>
      <c r="E60" s="16" t="s">
        <v>38</v>
      </c>
      <c r="F60" s="18" t="s">
        <v>39</v>
      </c>
      <c r="G60" s="192"/>
      <c r="H60" s="285"/>
      <c r="I60" s="278"/>
      <c r="J60" s="282"/>
      <c r="K60" s="389">
        <f t="shared" si="0"/>
        <v>0</v>
      </c>
      <c r="L60" s="314"/>
      <c r="M60" s="287"/>
      <c r="N60" s="278"/>
      <c r="O60" s="278"/>
      <c r="P60" s="282"/>
      <c r="Q60" s="262"/>
      <c r="R60" s="297"/>
      <c r="S60" s="262"/>
      <c r="T60" s="262"/>
      <c r="U60" s="262"/>
      <c r="V60" s="282"/>
      <c r="W60" s="282"/>
      <c r="X60" s="277"/>
    </row>
    <row r="61" spans="1:24" x14ac:dyDescent="0.25">
      <c r="A61" s="14">
        <v>56</v>
      </c>
      <c r="B61" s="15" t="s">
        <v>133</v>
      </c>
      <c r="C61" s="16" t="s">
        <v>7</v>
      </c>
      <c r="D61" s="17">
        <v>2025</v>
      </c>
      <c r="E61" s="16" t="s">
        <v>40</v>
      </c>
      <c r="F61" s="18" t="s">
        <v>41</v>
      </c>
      <c r="G61" s="192"/>
      <c r="H61" s="285"/>
      <c r="I61" s="278"/>
      <c r="J61" s="282"/>
      <c r="K61" s="389">
        <f t="shared" si="0"/>
        <v>0</v>
      </c>
      <c r="L61" s="314"/>
      <c r="M61" s="287"/>
      <c r="N61" s="278"/>
      <c r="O61" s="278"/>
      <c r="P61" s="282"/>
      <c r="Q61" s="262"/>
      <c r="R61" s="297"/>
      <c r="S61" s="262"/>
      <c r="T61" s="262"/>
      <c r="U61" s="262"/>
      <c r="V61" s="282"/>
      <c r="W61" s="282"/>
      <c r="X61" s="277"/>
    </row>
    <row r="62" spans="1:24" x14ac:dyDescent="0.25">
      <c r="A62" s="14">
        <v>57</v>
      </c>
      <c r="B62" s="15" t="s">
        <v>133</v>
      </c>
      <c r="C62" s="16" t="s">
        <v>7</v>
      </c>
      <c r="D62" s="17">
        <v>2025</v>
      </c>
      <c r="E62" s="16" t="s">
        <v>42</v>
      </c>
      <c r="F62" s="18" t="s">
        <v>43</v>
      </c>
      <c r="G62" s="192"/>
      <c r="H62" s="285"/>
      <c r="I62" s="278"/>
      <c r="J62" s="282"/>
      <c r="K62" s="389">
        <f t="shared" si="0"/>
        <v>0</v>
      </c>
      <c r="L62" s="314"/>
      <c r="M62" s="287"/>
      <c r="N62" s="278"/>
      <c r="O62" s="278"/>
      <c r="P62" s="282"/>
      <c r="Q62" s="262"/>
      <c r="R62" s="297"/>
      <c r="S62" s="262"/>
      <c r="T62" s="262"/>
      <c r="U62" s="262"/>
      <c r="V62" s="282"/>
      <c r="W62" s="282"/>
      <c r="X62" s="277"/>
    </row>
    <row r="63" spans="1:24" x14ac:dyDescent="0.25">
      <c r="A63" s="14">
        <v>58</v>
      </c>
      <c r="B63" s="15" t="s">
        <v>133</v>
      </c>
      <c r="C63" s="16" t="s">
        <v>7</v>
      </c>
      <c r="D63" s="17">
        <v>2025</v>
      </c>
      <c r="E63" s="16" t="s">
        <v>44</v>
      </c>
      <c r="F63" s="18" t="s">
        <v>45</v>
      </c>
      <c r="G63" s="192"/>
      <c r="H63" s="285"/>
      <c r="I63" s="278"/>
      <c r="J63" s="282"/>
      <c r="K63" s="389">
        <f t="shared" si="0"/>
        <v>0</v>
      </c>
      <c r="L63" s="314"/>
      <c r="M63" s="287"/>
      <c r="N63" s="278"/>
      <c r="O63" s="278"/>
      <c r="P63" s="282"/>
      <c r="Q63" s="262"/>
      <c r="R63" s="297"/>
      <c r="S63" s="262"/>
      <c r="T63" s="262"/>
      <c r="U63" s="262"/>
      <c r="V63" s="282"/>
      <c r="W63" s="282"/>
      <c r="X63" s="277"/>
    </row>
    <row r="64" spans="1:24" x14ac:dyDescent="0.25">
      <c r="A64" s="14">
        <v>59</v>
      </c>
      <c r="B64" s="15" t="s">
        <v>133</v>
      </c>
      <c r="C64" s="16" t="s">
        <v>7</v>
      </c>
      <c r="D64" s="17">
        <v>2025</v>
      </c>
      <c r="E64" s="16" t="s">
        <v>46</v>
      </c>
      <c r="F64" s="18" t="s">
        <v>47</v>
      </c>
      <c r="G64" s="192"/>
      <c r="H64" s="285"/>
      <c r="I64" s="278"/>
      <c r="J64" s="282"/>
      <c r="K64" s="389">
        <f t="shared" si="0"/>
        <v>0</v>
      </c>
      <c r="L64" s="314"/>
      <c r="M64" s="287"/>
      <c r="N64" s="278"/>
      <c r="O64" s="278"/>
      <c r="P64" s="282"/>
      <c r="Q64" s="262"/>
      <c r="R64" s="297"/>
      <c r="S64" s="262"/>
      <c r="T64" s="262"/>
      <c r="U64" s="262"/>
      <c r="V64" s="282"/>
      <c r="W64" s="282"/>
      <c r="X64" s="277"/>
    </row>
    <row r="65" spans="1:24" x14ac:dyDescent="0.25">
      <c r="A65" s="14">
        <v>60</v>
      </c>
      <c r="B65" s="15" t="s">
        <v>133</v>
      </c>
      <c r="C65" s="16" t="s">
        <v>7</v>
      </c>
      <c r="D65" s="17">
        <v>2025</v>
      </c>
      <c r="E65" s="16" t="s">
        <v>125</v>
      </c>
      <c r="F65" s="18" t="s">
        <v>127</v>
      </c>
      <c r="G65" s="193"/>
      <c r="H65" s="285"/>
      <c r="I65" s="298"/>
      <c r="J65" s="299"/>
      <c r="K65" s="390">
        <f t="shared" si="0"/>
        <v>0</v>
      </c>
      <c r="L65" s="314"/>
      <c r="M65" s="287"/>
      <c r="N65" s="298"/>
      <c r="O65" s="298"/>
      <c r="P65" s="299"/>
      <c r="Q65" s="300"/>
      <c r="R65" s="301"/>
      <c r="S65" s="300"/>
      <c r="T65" s="300"/>
      <c r="U65" s="300"/>
      <c r="V65" s="299"/>
      <c r="W65" s="299"/>
      <c r="X65" s="302"/>
    </row>
    <row r="66" spans="1:24" x14ac:dyDescent="0.25">
      <c r="A66" s="14">
        <v>61</v>
      </c>
      <c r="B66" s="15" t="s">
        <v>133</v>
      </c>
      <c r="C66" s="16" t="s">
        <v>7</v>
      </c>
      <c r="D66" s="17">
        <v>2025</v>
      </c>
      <c r="E66" s="16" t="s">
        <v>125</v>
      </c>
      <c r="F66" s="18" t="s">
        <v>126</v>
      </c>
      <c r="G66" s="193"/>
      <c r="H66" s="285"/>
      <c r="I66" s="298"/>
      <c r="J66" s="299"/>
      <c r="K66" s="390">
        <f t="shared" si="0"/>
        <v>0</v>
      </c>
      <c r="L66" s="314"/>
      <c r="M66" s="287"/>
      <c r="N66" s="298"/>
      <c r="O66" s="298"/>
      <c r="P66" s="299"/>
      <c r="Q66" s="300"/>
      <c r="R66" s="301"/>
      <c r="S66" s="300"/>
      <c r="T66" s="300"/>
      <c r="U66" s="300"/>
      <c r="V66" s="299"/>
      <c r="W66" s="299"/>
      <c r="X66" s="302"/>
    </row>
    <row r="67" spans="1:24" x14ac:dyDescent="0.25">
      <c r="A67" s="14">
        <v>62</v>
      </c>
      <c r="B67" s="27" t="s">
        <v>133</v>
      </c>
      <c r="C67" s="28" t="s">
        <v>7</v>
      </c>
      <c r="D67" s="29">
        <v>2025</v>
      </c>
      <c r="E67" s="28" t="s">
        <v>125</v>
      </c>
      <c r="F67" s="19" t="s">
        <v>124</v>
      </c>
      <c r="G67" s="193"/>
      <c r="H67" s="285"/>
      <c r="I67" s="298"/>
      <c r="J67" s="299"/>
      <c r="K67" s="390">
        <f t="shared" si="0"/>
        <v>0</v>
      </c>
      <c r="L67" s="197"/>
      <c r="M67" s="287"/>
      <c r="N67" s="199"/>
      <c r="O67" s="199"/>
      <c r="P67" s="200"/>
      <c r="Q67" s="201"/>
      <c r="R67" s="202"/>
      <c r="S67" s="201"/>
      <c r="T67" s="201"/>
      <c r="U67" s="201"/>
      <c r="V67" s="200"/>
      <c r="W67" s="200"/>
      <c r="X67" s="203"/>
    </row>
    <row r="68" spans="1:24" ht="15.75" thickBot="1" x14ac:dyDescent="0.3">
      <c r="A68" s="14">
        <v>63</v>
      </c>
      <c r="B68" s="61" t="s">
        <v>133</v>
      </c>
      <c r="C68" s="62" t="s">
        <v>7</v>
      </c>
      <c r="D68" s="63">
        <v>2025</v>
      </c>
      <c r="E68" s="64" t="s">
        <v>125</v>
      </c>
      <c r="F68" s="65" t="s">
        <v>132</v>
      </c>
      <c r="G68" s="194"/>
      <c r="H68" s="271"/>
      <c r="I68" s="312"/>
      <c r="J68" s="313"/>
      <c r="K68" s="391">
        <f t="shared" si="0"/>
        <v>0</v>
      </c>
      <c r="L68" s="198"/>
      <c r="M68" s="272"/>
      <c r="N68" s="204"/>
      <c r="O68" s="204"/>
      <c r="P68" s="205"/>
      <c r="Q68" s="206"/>
      <c r="R68" s="207"/>
      <c r="S68" s="206"/>
      <c r="T68" s="206"/>
      <c r="U68" s="206"/>
      <c r="V68" s="205"/>
      <c r="W68" s="205"/>
      <c r="X68" s="208"/>
    </row>
    <row r="69" spans="1:24" x14ac:dyDescent="0.25">
      <c r="A69" s="14">
        <v>64</v>
      </c>
      <c r="B69" s="49" t="s">
        <v>133</v>
      </c>
      <c r="C69" s="50" t="s">
        <v>7</v>
      </c>
      <c r="D69" s="51">
        <v>2035</v>
      </c>
      <c r="E69" s="75" t="s">
        <v>125</v>
      </c>
      <c r="F69" s="76" t="s">
        <v>141</v>
      </c>
      <c r="G69" s="191"/>
      <c r="H69" s="311"/>
      <c r="I69" s="181">
        <f>SUM(I70,I73,I76,I99,I100)</f>
        <v>0</v>
      </c>
      <c r="J69" s="181">
        <f>SUM(J70,J73,J76,J99,J100)</f>
        <v>0</v>
      </c>
      <c r="K69" s="388">
        <f t="shared" si="0"/>
        <v>0</v>
      </c>
      <c r="L69" s="191"/>
      <c r="M69" s="181">
        <f>SUM(M70,M73,M76,M99,M100)</f>
        <v>0</v>
      </c>
      <c r="N69" s="181">
        <f>SUM(N70,N73,N76)</f>
        <v>0</v>
      </c>
      <c r="O69" s="181">
        <f>SUM(O70,O73,O76)</f>
        <v>0</v>
      </c>
      <c r="P69" s="181">
        <f>SUM(P70,P73,P76)</f>
        <v>0</v>
      </c>
      <c r="Q69" s="224"/>
      <c r="R69" s="225"/>
      <c r="S69" s="224"/>
      <c r="T69" s="224"/>
      <c r="U69" s="224"/>
      <c r="V69" s="181">
        <f>SUM(V70,V73,V76)</f>
        <v>0</v>
      </c>
      <c r="W69" s="181">
        <f>SUM(W70,W73,W76,W99,W100)</f>
        <v>0</v>
      </c>
      <c r="X69" s="189">
        <f>SUM(X70,X73,X76,X99,X100)</f>
        <v>0</v>
      </c>
    </row>
    <row r="70" spans="1:24" x14ac:dyDescent="0.25">
      <c r="A70" s="14">
        <v>65</v>
      </c>
      <c r="B70" s="27" t="s">
        <v>133</v>
      </c>
      <c r="C70" s="28" t="s">
        <v>7</v>
      </c>
      <c r="D70" s="29">
        <v>2035</v>
      </c>
      <c r="E70" s="28" t="s">
        <v>125</v>
      </c>
      <c r="F70" s="19" t="s">
        <v>123</v>
      </c>
      <c r="G70" s="192"/>
      <c r="H70" s="285"/>
      <c r="I70" s="185">
        <f>SUM(I71:I72)</f>
        <v>0</v>
      </c>
      <c r="J70" s="185">
        <f>SUM(J71:J72)</f>
        <v>0</v>
      </c>
      <c r="K70" s="389">
        <f t="shared" si="0"/>
        <v>0</v>
      </c>
      <c r="L70" s="192"/>
      <c r="M70" s="314"/>
      <c r="N70" s="185">
        <f>SUM(N71:N72)</f>
        <v>0</v>
      </c>
      <c r="O70" s="185">
        <f>SUM(O71:O72)</f>
        <v>0</v>
      </c>
      <c r="P70" s="185">
        <f>SUM(P71:P72)</f>
        <v>0</v>
      </c>
      <c r="Q70" s="328">
        <f>IF($K70=0,0,SUMPRODUCT($K71:$K72,Q71:Q72)/SUM($K71:$K72))</f>
        <v>0</v>
      </c>
      <c r="R70" s="328">
        <f>IF($K70=0,0,SUMPRODUCT($K71:$K72,R71:R72)/SUM($K71:$K72))</f>
        <v>0</v>
      </c>
      <c r="S70" s="328">
        <f>IF($K70=0,0,SUMPRODUCT($K71:$K72,S71:S72)/SUM($K71:$K72))</f>
        <v>0</v>
      </c>
      <c r="T70" s="328">
        <f>IF($K70=0,0,SUMPRODUCT($K71:$K72,T71:T72)/SUM($K71:$K72))</f>
        <v>0</v>
      </c>
      <c r="U70" s="328">
        <f>IF($K70=0,0,SUMPRODUCT($K71:$K72,U71:U72)/SUM($K71:$K72))</f>
        <v>0</v>
      </c>
      <c r="V70" s="185">
        <f>SUM(V71:V72)</f>
        <v>0</v>
      </c>
      <c r="W70" s="185">
        <f>SUM(W71:W72)</f>
        <v>0</v>
      </c>
      <c r="X70" s="160">
        <f>SUM(X71:X72)</f>
        <v>0</v>
      </c>
    </row>
    <row r="71" spans="1:24" x14ac:dyDescent="0.25">
      <c r="A71" s="14">
        <v>66</v>
      </c>
      <c r="B71" s="15" t="s">
        <v>133</v>
      </c>
      <c r="C71" s="16" t="s">
        <v>7</v>
      </c>
      <c r="D71" s="17">
        <v>2035</v>
      </c>
      <c r="E71" s="28" t="s">
        <v>125</v>
      </c>
      <c r="F71" s="18" t="s">
        <v>121</v>
      </c>
      <c r="G71" s="192"/>
      <c r="H71" s="285"/>
      <c r="I71" s="278"/>
      <c r="J71" s="282"/>
      <c r="K71" s="389">
        <f t="shared" ref="K71:K134" si="1">SUM(I71:J71)</f>
        <v>0</v>
      </c>
      <c r="L71" s="197"/>
      <c r="M71" s="196"/>
      <c r="N71" s="278"/>
      <c r="O71" s="278"/>
      <c r="P71" s="282"/>
      <c r="Q71" s="262"/>
      <c r="R71" s="262"/>
      <c r="S71" s="262"/>
      <c r="T71" s="262"/>
      <c r="U71" s="262"/>
      <c r="V71" s="282"/>
      <c r="W71" s="282"/>
      <c r="X71" s="277"/>
    </row>
    <row r="72" spans="1:24" x14ac:dyDescent="0.25">
      <c r="A72" s="14">
        <v>67</v>
      </c>
      <c r="B72" s="15" t="s">
        <v>133</v>
      </c>
      <c r="C72" s="16" t="s">
        <v>7</v>
      </c>
      <c r="D72" s="17">
        <v>2035</v>
      </c>
      <c r="E72" s="28" t="s">
        <v>125</v>
      </c>
      <c r="F72" s="18" t="s">
        <v>122</v>
      </c>
      <c r="G72" s="192"/>
      <c r="H72" s="285"/>
      <c r="I72" s="278"/>
      <c r="J72" s="282"/>
      <c r="K72" s="389">
        <f t="shared" si="1"/>
        <v>0</v>
      </c>
      <c r="L72" s="197"/>
      <c r="M72" s="196"/>
      <c r="N72" s="278"/>
      <c r="O72" s="278"/>
      <c r="P72" s="282"/>
      <c r="Q72" s="262"/>
      <c r="R72" s="262"/>
      <c r="S72" s="262"/>
      <c r="T72" s="262"/>
      <c r="U72" s="262"/>
      <c r="V72" s="282"/>
      <c r="W72" s="282"/>
      <c r="X72" s="277"/>
    </row>
    <row r="73" spans="1:24" x14ac:dyDescent="0.25">
      <c r="A73" s="14">
        <v>68</v>
      </c>
      <c r="B73" s="27" t="s">
        <v>133</v>
      </c>
      <c r="C73" s="28" t="s">
        <v>7</v>
      </c>
      <c r="D73" s="29">
        <v>2035</v>
      </c>
      <c r="E73" s="16" t="s">
        <v>125</v>
      </c>
      <c r="F73" s="138" t="s">
        <v>222</v>
      </c>
      <c r="G73" s="192"/>
      <c r="H73" s="285"/>
      <c r="I73" s="185">
        <f>SUM(I74:I75)</f>
        <v>0</v>
      </c>
      <c r="J73" s="185">
        <f>SUM(J74:J75)</f>
        <v>0</v>
      </c>
      <c r="K73" s="389">
        <f t="shared" si="1"/>
        <v>0</v>
      </c>
      <c r="L73" s="192"/>
      <c r="M73" s="314"/>
      <c r="N73" s="185">
        <f>SUM(N74:N75)</f>
        <v>0</v>
      </c>
      <c r="O73" s="185">
        <f>SUM(O74:O75)</f>
        <v>0</v>
      </c>
      <c r="P73" s="185">
        <f>SUM(P74:P75)</f>
        <v>0</v>
      </c>
      <c r="Q73" s="328">
        <f>IF($K73=0,0,SUMPRODUCT($K74:$K75,Q74:Q75)/SUM($K74:$K75))</f>
        <v>0</v>
      </c>
      <c r="R73" s="328">
        <f>IF($K73=0,0,SUMPRODUCT($K74:$K75,R74:R75)/SUM($K74:$K75))</f>
        <v>0</v>
      </c>
      <c r="S73" s="328">
        <f>IF($K73=0,0,SUMPRODUCT($K74:$K75,S74:S75)/SUM($K74:$K75))</f>
        <v>0</v>
      </c>
      <c r="T73" s="328">
        <f>IF($K73=0,0,SUMPRODUCT($K74:$K75,T74:T75)/SUM($K74:$K75))</f>
        <v>0</v>
      </c>
      <c r="U73" s="328">
        <f>IF($K73=0,0,SUMPRODUCT($K74:$K75,U74:U75)/SUM($K74:$K75))</f>
        <v>0</v>
      </c>
      <c r="V73" s="185">
        <f>SUM(V74:V75)</f>
        <v>0</v>
      </c>
      <c r="W73" s="185">
        <f>SUM(W74:W75)</f>
        <v>0</v>
      </c>
      <c r="X73" s="160">
        <f>SUM(X74:X75)</f>
        <v>0</v>
      </c>
    </row>
    <row r="74" spans="1:24" x14ac:dyDescent="0.25">
      <c r="A74" s="14">
        <v>69</v>
      </c>
      <c r="B74" s="15" t="s">
        <v>133</v>
      </c>
      <c r="C74" s="16" t="s">
        <v>7</v>
      </c>
      <c r="D74" s="17">
        <v>2035</v>
      </c>
      <c r="E74" s="16" t="s">
        <v>125</v>
      </c>
      <c r="F74" s="18" t="s">
        <v>223</v>
      </c>
      <c r="G74" s="192"/>
      <c r="H74" s="285"/>
      <c r="I74" s="278"/>
      <c r="J74" s="282"/>
      <c r="K74" s="389">
        <f t="shared" si="1"/>
        <v>0</v>
      </c>
      <c r="L74" s="197"/>
      <c r="M74" s="196"/>
      <c r="N74" s="278"/>
      <c r="O74" s="278"/>
      <c r="P74" s="282"/>
      <c r="Q74" s="262"/>
      <c r="R74" s="262"/>
      <c r="S74" s="262"/>
      <c r="T74" s="262"/>
      <c r="U74" s="262"/>
      <c r="V74" s="282"/>
      <c r="W74" s="282"/>
      <c r="X74" s="277"/>
    </row>
    <row r="75" spans="1:24" x14ac:dyDescent="0.25">
      <c r="A75" s="14">
        <v>70</v>
      </c>
      <c r="B75" s="15" t="s">
        <v>133</v>
      </c>
      <c r="C75" s="16" t="s">
        <v>7</v>
      </c>
      <c r="D75" s="17">
        <v>2035</v>
      </c>
      <c r="E75" s="16" t="s">
        <v>125</v>
      </c>
      <c r="F75" s="18" t="s">
        <v>108</v>
      </c>
      <c r="G75" s="192"/>
      <c r="H75" s="285"/>
      <c r="I75" s="278"/>
      <c r="J75" s="282"/>
      <c r="K75" s="389">
        <f t="shared" si="1"/>
        <v>0</v>
      </c>
      <c r="L75" s="197"/>
      <c r="M75" s="196"/>
      <c r="N75" s="278"/>
      <c r="O75" s="278"/>
      <c r="P75" s="282"/>
      <c r="Q75" s="262"/>
      <c r="R75" s="262"/>
      <c r="S75" s="262"/>
      <c r="T75" s="262"/>
      <c r="U75" s="262"/>
      <c r="V75" s="282"/>
      <c r="W75" s="282"/>
      <c r="X75" s="277"/>
    </row>
    <row r="76" spans="1:24" x14ac:dyDescent="0.25">
      <c r="A76" s="14">
        <v>71</v>
      </c>
      <c r="B76" s="27" t="s">
        <v>133</v>
      </c>
      <c r="C76" s="28" t="s">
        <v>7</v>
      </c>
      <c r="D76" s="29">
        <v>2035</v>
      </c>
      <c r="E76" s="28" t="s">
        <v>125</v>
      </c>
      <c r="F76" s="19" t="s">
        <v>107</v>
      </c>
      <c r="G76" s="192"/>
      <c r="H76" s="285"/>
      <c r="I76" s="185">
        <f>SUM(I77:I98)</f>
        <v>0</v>
      </c>
      <c r="J76" s="185">
        <f>SUM(J77:J98)</f>
        <v>0</v>
      </c>
      <c r="K76" s="389">
        <f t="shared" si="1"/>
        <v>0</v>
      </c>
      <c r="L76" s="185">
        <v>0</v>
      </c>
      <c r="M76" s="185">
        <f>SUM(M77:M98)</f>
        <v>0</v>
      </c>
      <c r="N76" s="185">
        <f>SUM(N77:N98)</f>
        <v>0</v>
      </c>
      <c r="O76" s="185">
        <f>SUM(O77:O98)</f>
        <v>0</v>
      </c>
      <c r="P76" s="185">
        <f>SUM(P77:P98)</f>
        <v>0</v>
      </c>
      <c r="Q76" s="328">
        <f>IF($K76=0,0,SUMPRODUCT($K77:$K98,Q77:Q98)/SUM($K77:$K98))</f>
        <v>0</v>
      </c>
      <c r="R76" s="328">
        <f>IF($K76=0,0,SUMPRODUCT($K77:$K98,R77:R98)/SUM($K77:$K98))</f>
        <v>0</v>
      </c>
      <c r="S76" s="328">
        <f>IF($K76=0,0,SUMPRODUCT($K77:$K98,S77:S98)/SUM($K77:$K98))</f>
        <v>0</v>
      </c>
      <c r="T76" s="328">
        <f>IF($K76=0,0,SUMPRODUCT($K77:$K98,T77:T98)/SUM($K77:$K98))</f>
        <v>0</v>
      </c>
      <c r="U76" s="328">
        <f>IF($K76=0,0,SUMPRODUCT($K77:$K98,U77:U98)/SUM($K77:$K98))</f>
        <v>0</v>
      </c>
      <c r="V76" s="185">
        <f>SUM(V77:V98)</f>
        <v>0</v>
      </c>
      <c r="W76" s="185">
        <f>SUM(W77:W98)</f>
        <v>0</v>
      </c>
      <c r="X76" s="160">
        <f>SUM(X77:X98)</f>
        <v>0</v>
      </c>
    </row>
    <row r="77" spans="1:24" x14ac:dyDescent="0.25">
      <c r="A77" s="14">
        <v>72</v>
      </c>
      <c r="B77" s="15" t="s">
        <v>133</v>
      </c>
      <c r="C77" s="16" t="s">
        <v>7</v>
      </c>
      <c r="D77" s="17">
        <v>2035</v>
      </c>
      <c r="E77" s="16" t="s">
        <v>8</v>
      </c>
      <c r="F77" s="18" t="s">
        <v>9</v>
      </c>
      <c r="G77" s="192"/>
      <c r="H77" s="285"/>
      <c r="I77" s="278"/>
      <c r="J77" s="282"/>
      <c r="K77" s="389">
        <f t="shared" si="1"/>
        <v>0</v>
      </c>
      <c r="L77" s="314"/>
      <c r="M77" s="287"/>
      <c r="N77" s="278"/>
      <c r="O77" s="278"/>
      <c r="P77" s="282"/>
      <c r="Q77" s="262"/>
      <c r="R77" s="297"/>
      <c r="S77" s="262"/>
      <c r="T77" s="262"/>
      <c r="U77" s="262"/>
      <c r="V77" s="282"/>
      <c r="W77" s="282"/>
      <c r="X77" s="277"/>
    </row>
    <row r="78" spans="1:24" x14ac:dyDescent="0.25">
      <c r="A78" s="14">
        <v>73</v>
      </c>
      <c r="B78" s="15" t="s">
        <v>133</v>
      </c>
      <c r="C78" s="16" t="s">
        <v>7</v>
      </c>
      <c r="D78" s="17">
        <v>2035</v>
      </c>
      <c r="E78" s="16" t="s">
        <v>10</v>
      </c>
      <c r="F78" s="18" t="s">
        <v>11</v>
      </c>
      <c r="G78" s="192"/>
      <c r="H78" s="285"/>
      <c r="I78" s="278"/>
      <c r="J78" s="282"/>
      <c r="K78" s="389">
        <f t="shared" si="1"/>
        <v>0</v>
      </c>
      <c r="L78" s="314"/>
      <c r="M78" s="287"/>
      <c r="N78" s="278"/>
      <c r="O78" s="278"/>
      <c r="P78" s="282"/>
      <c r="Q78" s="262"/>
      <c r="R78" s="297"/>
      <c r="S78" s="262"/>
      <c r="T78" s="262"/>
      <c r="U78" s="262"/>
      <c r="V78" s="282"/>
      <c r="W78" s="282"/>
      <c r="X78" s="277"/>
    </row>
    <row r="79" spans="1:24" x14ac:dyDescent="0.25">
      <c r="A79" s="14">
        <v>74</v>
      </c>
      <c r="B79" s="15" t="s">
        <v>133</v>
      </c>
      <c r="C79" s="16" t="s">
        <v>7</v>
      </c>
      <c r="D79" s="17">
        <v>2035</v>
      </c>
      <c r="E79" s="16" t="s">
        <v>12</v>
      </c>
      <c r="F79" s="18" t="s">
        <v>13</v>
      </c>
      <c r="G79" s="192"/>
      <c r="H79" s="285"/>
      <c r="I79" s="278"/>
      <c r="J79" s="282"/>
      <c r="K79" s="389">
        <f t="shared" si="1"/>
        <v>0</v>
      </c>
      <c r="L79" s="314"/>
      <c r="M79" s="287"/>
      <c r="N79" s="278"/>
      <c r="O79" s="278"/>
      <c r="P79" s="282"/>
      <c r="Q79" s="262"/>
      <c r="R79" s="297"/>
      <c r="S79" s="262"/>
      <c r="T79" s="262"/>
      <c r="U79" s="262"/>
      <c r="V79" s="282"/>
      <c r="W79" s="282"/>
      <c r="X79" s="277"/>
    </row>
    <row r="80" spans="1:24" x14ac:dyDescent="0.25">
      <c r="A80" s="14">
        <v>75</v>
      </c>
      <c r="B80" s="15" t="s">
        <v>133</v>
      </c>
      <c r="C80" s="16" t="s">
        <v>7</v>
      </c>
      <c r="D80" s="17">
        <v>2035</v>
      </c>
      <c r="E80" s="16" t="s">
        <v>14</v>
      </c>
      <c r="F80" s="18" t="s">
        <v>15</v>
      </c>
      <c r="G80" s="192"/>
      <c r="H80" s="285"/>
      <c r="I80" s="278"/>
      <c r="J80" s="282"/>
      <c r="K80" s="389">
        <f t="shared" si="1"/>
        <v>0</v>
      </c>
      <c r="L80" s="314"/>
      <c r="M80" s="287"/>
      <c r="N80" s="278"/>
      <c r="O80" s="278"/>
      <c r="P80" s="282"/>
      <c r="Q80" s="262"/>
      <c r="R80" s="297"/>
      <c r="S80" s="262"/>
      <c r="T80" s="262"/>
      <c r="U80" s="262"/>
      <c r="V80" s="282"/>
      <c r="W80" s="282"/>
      <c r="X80" s="277"/>
    </row>
    <row r="81" spans="1:24" x14ac:dyDescent="0.25">
      <c r="A81" s="14">
        <v>76</v>
      </c>
      <c r="B81" s="15" t="s">
        <v>133</v>
      </c>
      <c r="C81" s="16" t="s">
        <v>7</v>
      </c>
      <c r="D81" s="17">
        <v>2035</v>
      </c>
      <c r="E81" s="16" t="s">
        <v>16</v>
      </c>
      <c r="F81" s="18" t="s">
        <v>17</v>
      </c>
      <c r="G81" s="192"/>
      <c r="H81" s="285"/>
      <c r="I81" s="278"/>
      <c r="J81" s="282"/>
      <c r="K81" s="389">
        <f t="shared" si="1"/>
        <v>0</v>
      </c>
      <c r="L81" s="314"/>
      <c r="M81" s="287"/>
      <c r="N81" s="278"/>
      <c r="O81" s="278"/>
      <c r="P81" s="282"/>
      <c r="Q81" s="262"/>
      <c r="R81" s="297"/>
      <c r="S81" s="262"/>
      <c r="T81" s="262"/>
      <c r="U81" s="262"/>
      <c r="V81" s="282"/>
      <c r="W81" s="282"/>
      <c r="X81" s="277"/>
    </row>
    <row r="82" spans="1:24" x14ac:dyDescent="0.25">
      <c r="A82" s="14">
        <v>77</v>
      </c>
      <c r="B82" s="15" t="s">
        <v>133</v>
      </c>
      <c r="C82" s="16" t="s">
        <v>7</v>
      </c>
      <c r="D82" s="17">
        <v>2035</v>
      </c>
      <c r="E82" s="16" t="s">
        <v>18</v>
      </c>
      <c r="F82" s="18" t="s">
        <v>19</v>
      </c>
      <c r="G82" s="192"/>
      <c r="H82" s="285"/>
      <c r="I82" s="278"/>
      <c r="J82" s="282"/>
      <c r="K82" s="389">
        <f t="shared" si="1"/>
        <v>0</v>
      </c>
      <c r="L82" s="314"/>
      <c r="M82" s="287"/>
      <c r="N82" s="278"/>
      <c r="O82" s="278"/>
      <c r="P82" s="282"/>
      <c r="Q82" s="262"/>
      <c r="R82" s="297"/>
      <c r="S82" s="262"/>
      <c r="T82" s="262"/>
      <c r="U82" s="262"/>
      <c r="V82" s="282"/>
      <c r="W82" s="282"/>
      <c r="X82" s="277"/>
    </row>
    <row r="83" spans="1:24" x14ac:dyDescent="0.25">
      <c r="A83" s="14">
        <v>78</v>
      </c>
      <c r="B83" s="15" t="s">
        <v>133</v>
      </c>
      <c r="C83" s="16" t="s">
        <v>7</v>
      </c>
      <c r="D83" s="17">
        <v>2035</v>
      </c>
      <c r="E83" s="16" t="s">
        <v>20</v>
      </c>
      <c r="F83" s="18" t="s">
        <v>21</v>
      </c>
      <c r="G83" s="192"/>
      <c r="H83" s="285"/>
      <c r="I83" s="278"/>
      <c r="J83" s="282"/>
      <c r="K83" s="389">
        <f t="shared" si="1"/>
        <v>0</v>
      </c>
      <c r="L83" s="314"/>
      <c r="M83" s="287"/>
      <c r="N83" s="278"/>
      <c r="O83" s="278"/>
      <c r="P83" s="282"/>
      <c r="Q83" s="262"/>
      <c r="R83" s="297"/>
      <c r="S83" s="262"/>
      <c r="T83" s="262"/>
      <c r="U83" s="262"/>
      <c r="V83" s="282"/>
      <c r="W83" s="282"/>
      <c r="X83" s="277"/>
    </row>
    <row r="84" spans="1:24" x14ac:dyDescent="0.25">
      <c r="A84" s="14">
        <v>79</v>
      </c>
      <c r="B84" s="15" t="s">
        <v>133</v>
      </c>
      <c r="C84" s="16" t="s">
        <v>7</v>
      </c>
      <c r="D84" s="17">
        <v>2035</v>
      </c>
      <c r="E84" s="16" t="s">
        <v>22</v>
      </c>
      <c r="F84" s="18" t="s">
        <v>23</v>
      </c>
      <c r="G84" s="192"/>
      <c r="H84" s="285"/>
      <c r="I84" s="278"/>
      <c r="J84" s="282"/>
      <c r="K84" s="389">
        <f t="shared" si="1"/>
        <v>0</v>
      </c>
      <c r="L84" s="314"/>
      <c r="M84" s="287"/>
      <c r="N84" s="278"/>
      <c r="O84" s="278"/>
      <c r="P84" s="282"/>
      <c r="Q84" s="262"/>
      <c r="R84" s="297"/>
      <c r="S84" s="262"/>
      <c r="T84" s="262"/>
      <c r="U84" s="262"/>
      <c r="V84" s="282"/>
      <c r="W84" s="282"/>
      <c r="X84" s="277"/>
    </row>
    <row r="85" spans="1:24" x14ac:dyDescent="0.25">
      <c r="A85" s="14">
        <v>80</v>
      </c>
      <c r="B85" s="15" t="s">
        <v>133</v>
      </c>
      <c r="C85" s="16" t="s">
        <v>7</v>
      </c>
      <c r="D85" s="17">
        <v>2035</v>
      </c>
      <c r="E85" s="16" t="s">
        <v>24</v>
      </c>
      <c r="F85" s="18" t="s">
        <v>25</v>
      </c>
      <c r="G85" s="192"/>
      <c r="H85" s="285"/>
      <c r="I85" s="278"/>
      <c r="J85" s="282"/>
      <c r="K85" s="389">
        <f t="shared" si="1"/>
        <v>0</v>
      </c>
      <c r="L85" s="314"/>
      <c r="M85" s="287"/>
      <c r="N85" s="278"/>
      <c r="O85" s="278"/>
      <c r="P85" s="282"/>
      <c r="Q85" s="262"/>
      <c r="R85" s="297"/>
      <c r="S85" s="262"/>
      <c r="T85" s="262"/>
      <c r="U85" s="262"/>
      <c r="V85" s="282"/>
      <c r="W85" s="282"/>
      <c r="X85" s="277"/>
    </row>
    <row r="86" spans="1:24" x14ac:dyDescent="0.25">
      <c r="A86" s="14">
        <v>81</v>
      </c>
      <c r="B86" s="15" t="s">
        <v>133</v>
      </c>
      <c r="C86" s="16" t="s">
        <v>7</v>
      </c>
      <c r="D86" s="17">
        <v>2035</v>
      </c>
      <c r="E86" s="16" t="s">
        <v>26</v>
      </c>
      <c r="F86" s="18" t="s">
        <v>27</v>
      </c>
      <c r="G86" s="192"/>
      <c r="H86" s="285"/>
      <c r="I86" s="278"/>
      <c r="J86" s="282"/>
      <c r="K86" s="389">
        <f t="shared" si="1"/>
        <v>0</v>
      </c>
      <c r="L86" s="314"/>
      <c r="M86" s="287"/>
      <c r="N86" s="278"/>
      <c r="O86" s="278"/>
      <c r="P86" s="282"/>
      <c r="Q86" s="262"/>
      <c r="R86" s="297"/>
      <c r="S86" s="262"/>
      <c r="T86" s="262"/>
      <c r="U86" s="262"/>
      <c r="V86" s="282"/>
      <c r="W86" s="282"/>
      <c r="X86" s="277"/>
    </row>
    <row r="87" spans="1:24" x14ac:dyDescent="0.25">
      <c r="A87" s="14">
        <v>82</v>
      </c>
      <c r="B87" s="15" t="s">
        <v>133</v>
      </c>
      <c r="C87" s="16" t="s">
        <v>7</v>
      </c>
      <c r="D87" s="17">
        <v>2035</v>
      </c>
      <c r="E87" s="16" t="s">
        <v>28</v>
      </c>
      <c r="F87" s="18" t="s">
        <v>29</v>
      </c>
      <c r="G87" s="192"/>
      <c r="H87" s="285"/>
      <c r="I87" s="278"/>
      <c r="J87" s="282"/>
      <c r="K87" s="389">
        <f t="shared" si="1"/>
        <v>0</v>
      </c>
      <c r="L87" s="314"/>
      <c r="M87" s="287"/>
      <c r="N87" s="278"/>
      <c r="O87" s="278"/>
      <c r="P87" s="282"/>
      <c r="Q87" s="262"/>
      <c r="R87" s="297"/>
      <c r="S87" s="262"/>
      <c r="T87" s="262"/>
      <c r="U87" s="262"/>
      <c r="V87" s="282"/>
      <c r="W87" s="282"/>
      <c r="X87" s="277"/>
    </row>
    <row r="88" spans="1:24" x14ac:dyDescent="0.25">
      <c r="A88" s="14">
        <v>83</v>
      </c>
      <c r="B88" s="15" t="s">
        <v>133</v>
      </c>
      <c r="C88" s="16" t="s">
        <v>7</v>
      </c>
      <c r="D88" s="17">
        <v>2035</v>
      </c>
      <c r="E88" s="16" t="s">
        <v>30</v>
      </c>
      <c r="F88" s="18" t="s">
        <v>31</v>
      </c>
      <c r="G88" s="192"/>
      <c r="H88" s="285"/>
      <c r="I88" s="278"/>
      <c r="J88" s="282"/>
      <c r="K88" s="389">
        <f t="shared" si="1"/>
        <v>0</v>
      </c>
      <c r="L88" s="314"/>
      <c r="M88" s="287"/>
      <c r="N88" s="278"/>
      <c r="O88" s="278"/>
      <c r="P88" s="282"/>
      <c r="Q88" s="262"/>
      <c r="R88" s="297"/>
      <c r="S88" s="262"/>
      <c r="T88" s="262"/>
      <c r="U88" s="262"/>
      <c r="V88" s="282"/>
      <c r="W88" s="282"/>
      <c r="X88" s="277"/>
    </row>
    <row r="89" spans="1:24" x14ac:dyDescent="0.25">
      <c r="A89" s="14">
        <v>84</v>
      </c>
      <c r="B89" s="15" t="s">
        <v>133</v>
      </c>
      <c r="C89" s="16" t="s">
        <v>7</v>
      </c>
      <c r="D89" s="17">
        <v>2035</v>
      </c>
      <c r="E89" s="16" t="s">
        <v>32</v>
      </c>
      <c r="F89" s="18" t="s">
        <v>33</v>
      </c>
      <c r="G89" s="192"/>
      <c r="H89" s="285"/>
      <c r="I89" s="278"/>
      <c r="J89" s="282"/>
      <c r="K89" s="389">
        <f t="shared" si="1"/>
        <v>0</v>
      </c>
      <c r="L89" s="314"/>
      <c r="M89" s="287"/>
      <c r="N89" s="278"/>
      <c r="O89" s="278"/>
      <c r="P89" s="282"/>
      <c r="Q89" s="262"/>
      <c r="R89" s="297"/>
      <c r="S89" s="262"/>
      <c r="T89" s="262"/>
      <c r="U89" s="262"/>
      <c r="V89" s="282"/>
      <c r="W89" s="282"/>
      <c r="X89" s="277"/>
    </row>
    <row r="90" spans="1:24" x14ac:dyDescent="0.25">
      <c r="A90" s="14">
        <v>85</v>
      </c>
      <c r="B90" s="15" t="s">
        <v>133</v>
      </c>
      <c r="C90" s="16" t="s">
        <v>7</v>
      </c>
      <c r="D90" s="17">
        <v>2035</v>
      </c>
      <c r="E90" s="16" t="s">
        <v>34</v>
      </c>
      <c r="F90" s="18" t="s">
        <v>35</v>
      </c>
      <c r="G90" s="192"/>
      <c r="H90" s="285"/>
      <c r="I90" s="278"/>
      <c r="J90" s="282"/>
      <c r="K90" s="389">
        <f t="shared" si="1"/>
        <v>0</v>
      </c>
      <c r="L90" s="314"/>
      <c r="M90" s="287"/>
      <c r="N90" s="278"/>
      <c r="O90" s="278"/>
      <c r="P90" s="282"/>
      <c r="Q90" s="262"/>
      <c r="R90" s="297"/>
      <c r="S90" s="262"/>
      <c r="T90" s="262"/>
      <c r="U90" s="262"/>
      <c r="V90" s="282"/>
      <c r="W90" s="282"/>
      <c r="X90" s="277"/>
    </row>
    <row r="91" spans="1:24" x14ac:dyDescent="0.25">
      <c r="A91" s="14">
        <v>86</v>
      </c>
      <c r="B91" s="15" t="s">
        <v>133</v>
      </c>
      <c r="C91" s="16" t="s">
        <v>7</v>
      </c>
      <c r="D91" s="17">
        <v>2035</v>
      </c>
      <c r="E91" s="16" t="s">
        <v>36</v>
      </c>
      <c r="F91" s="18" t="s">
        <v>37</v>
      </c>
      <c r="G91" s="192"/>
      <c r="H91" s="285"/>
      <c r="I91" s="278"/>
      <c r="J91" s="282"/>
      <c r="K91" s="389">
        <f t="shared" si="1"/>
        <v>0</v>
      </c>
      <c r="L91" s="314"/>
      <c r="M91" s="287"/>
      <c r="N91" s="278"/>
      <c r="O91" s="278"/>
      <c r="P91" s="282"/>
      <c r="Q91" s="262"/>
      <c r="R91" s="297"/>
      <c r="S91" s="262"/>
      <c r="T91" s="262"/>
      <c r="U91" s="262"/>
      <c r="V91" s="282"/>
      <c r="W91" s="282"/>
      <c r="X91" s="277"/>
    </row>
    <row r="92" spans="1:24" x14ac:dyDescent="0.25">
      <c r="A92" s="14">
        <v>87</v>
      </c>
      <c r="B92" s="15" t="s">
        <v>133</v>
      </c>
      <c r="C92" s="16" t="s">
        <v>7</v>
      </c>
      <c r="D92" s="17">
        <v>2035</v>
      </c>
      <c r="E92" s="16" t="s">
        <v>38</v>
      </c>
      <c r="F92" s="18" t="s">
        <v>39</v>
      </c>
      <c r="G92" s="192"/>
      <c r="H92" s="285"/>
      <c r="I92" s="278"/>
      <c r="J92" s="282"/>
      <c r="K92" s="389">
        <f t="shared" si="1"/>
        <v>0</v>
      </c>
      <c r="L92" s="314"/>
      <c r="M92" s="287"/>
      <c r="N92" s="278"/>
      <c r="O92" s="278"/>
      <c r="P92" s="282"/>
      <c r="Q92" s="262"/>
      <c r="R92" s="297"/>
      <c r="S92" s="262"/>
      <c r="T92" s="262"/>
      <c r="U92" s="262"/>
      <c r="V92" s="282"/>
      <c r="W92" s="282"/>
      <c r="X92" s="277"/>
    </row>
    <row r="93" spans="1:24" x14ac:dyDescent="0.25">
      <c r="A93" s="14">
        <v>88</v>
      </c>
      <c r="B93" s="15" t="s">
        <v>133</v>
      </c>
      <c r="C93" s="16" t="s">
        <v>7</v>
      </c>
      <c r="D93" s="17">
        <v>2035</v>
      </c>
      <c r="E93" s="16" t="s">
        <v>40</v>
      </c>
      <c r="F93" s="18" t="s">
        <v>41</v>
      </c>
      <c r="G93" s="192"/>
      <c r="H93" s="285"/>
      <c r="I93" s="278"/>
      <c r="J93" s="282"/>
      <c r="K93" s="389">
        <f t="shared" si="1"/>
        <v>0</v>
      </c>
      <c r="L93" s="314"/>
      <c r="M93" s="287"/>
      <c r="N93" s="278"/>
      <c r="O93" s="278"/>
      <c r="P93" s="282"/>
      <c r="Q93" s="262"/>
      <c r="R93" s="297"/>
      <c r="S93" s="262"/>
      <c r="T93" s="262"/>
      <c r="U93" s="262"/>
      <c r="V93" s="282"/>
      <c r="W93" s="282"/>
      <c r="X93" s="277"/>
    </row>
    <row r="94" spans="1:24" x14ac:dyDescent="0.25">
      <c r="A94" s="14">
        <v>89</v>
      </c>
      <c r="B94" s="15" t="s">
        <v>133</v>
      </c>
      <c r="C94" s="16" t="s">
        <v>7</v>
      </c>
      <c r="D94" s="17">
        <v>2035</v>
      </c>
      <c r="E94" s="16" t="s">
        <v>42</v>
      </c>
      <c r="F94" s="18" t="s">
        <v>43</v>
      </c>
      <c r="G94" s="192"/>
      <c r="H94" s="285"/>
      <c r="I94" s="278"/>
      <c r="J94" s="282"/>
      <c r="K94" s="389">
        <f t="shared" si="1"/>
        <v>0</v>
      </c>
      <c r="L94" s="314"/>
      <c r="M94" s="287"/>
      <c r="N94" s="278"/>
      <c r="O94" s="278"/>
      <c r="P94" s="282"/>
      <c r="Q94" s="262"/>
      <c r="R94" s="297"/>
      <c r="S94" s="262"/>
      <c r="T94" s="262"/>
      <c r="U94" s="262"/>
      <c r="V94" s="282"/>
      <c r="W94" s="282"/>
      <c r="X94" s="277"/>
    </row>
    <row r="95" spans="1:24" x14ac:dyDescent="0.25">
      <c r="A95" s="14">
        <v>90</v>
      </c>
      <c r="B95" s="15" t="s">
        <v>133</v>
      </c>
      <c r="C95" s="16" t="s">
        <v>7</v>
      </c>
      <c r="D95" s="17">
        <v>2035</v>
      </c>
      <c r="E95" s="16" t="s">
        <v>44</v>
      </c>
      <c r="F95" s="18" t="s">
        <v>45</v>
      </c>
      <c r="G95" s="192"/>
      <c r="H95" s="285"/>
      <c r="I95" s="278"/>
      <c r="J95" s="282"/>
      <c r="K95" s="389">
        <f t="shared" si="1"/>
        <v>0</v>
      </c>
      <c r="L95" s="314"/>
      <c r="M95" s="287"/>
      <c r="N95" s="278"/>
      <c r="O95" s="278"/>
      <c r="P95" s="282"/>
      <c r="Q95" s="262"/>
      <c r="R95" s="297"/>
      <c r="S95" s="262"/>
      <c r="T95" s="262"/>
      <c r="U95" s="262"/>
      <c r="V95" s="282"/>
      <c r="W95" s="282"/>
      <c r="X95" s="277"/>
    </row>
    <row r="96" spans="1:24" x14ac:dyDescent="0.25">
      <c r="A96" s="14">
        <v>91</v>
      </c>
      <c r="B96" s="15" t="s">
        <v>133</v>
      </c>
      <c r="C96" s="16" t="s">
        <v>7</v>
      </c>
      <c r="D96" s="17">
        <v>2035</v>
      </c>
      <c r="E96" s="16" t="s">
        <v>46</v>
      </c>
      <c r="F96" s="18" t="s">
        <v>47</v>
      </c>
      <c r="G96" s="192"/>
      <c r="H96" s="285"/>
      <c r="I96" s="278"/>
      <c r="J96" s="282"/>
      <c r="K96" s="389">
        <f t="shared" si="1"/>
        <v>0</v>
      </c>
      <c r="L96" s="314"/>
      <c r="M96" s="287"/>
      <c r="N96" s="278"/>
      <c r="O96" s="278"/>
      <c r="P96" s="282"/>
      <c r="Q96" s="262"/>
      <c r="R96" s="297"/>
      <c r="S96" s="262"/>
      <c r="T96" s="262"/>
      <c r="U96" s="262"/>
      <c r="V96" s="282"/>
      <c r="W96" s="282"/>
      <c r="X96" s="277"/>
    </row>
    <row r="97" spans="1:24" x14ac:dyDescent="0.25">
      <c r="A97" s="14">
        <v>92</v>
      </c>
      <c r="B97" s="15" t="s">
        <v>133</v>
      </c>
      <c r="C97" s="16" t="s">
        <v>7</v>
      </c>
      <c r="D97" s="17">
        <v>2035</v>
      </c>
      <c r="E97" s="16" t="s">
        <v>125</v>
      </c>
      <c r="F97" s="18" t="s">
        <v>127</v>
      </c>
      <c r="G97" s="193"/>
      <c r="H97" s="285"/>
      <c r="I97" s="298"/>
      <c r="J97" s="299"/>
      <c r="K97" s="390">
        <f t="shared" si="1"/>
        <v>0</v>
      </c>
      <c r="L97" s="314"/>
      <c r="M97" s="287"/>
      <c r="N97" s="298"/>
      <c r="O97" s="298"/>
      <c r="P97" s="299"/>
      <c r="Q97" s="300"/>
      <c r="R97" s="301"/>
      <c r="S97" s="300"/>
      <c r="T97" s="300"/>
      <c r="U97" s="300"/>
      <c r="V97" s="299"/>
      <c r="W97" s="299"/>
      <c r="X97" s="302"/>
    </row>
    <row r="98" spans="1:24" x14ac:dyDescent="0.25">
      <c r="A98" s="14">
        <v>93</v>
      </c>
      <c r="B98" s="15" t="s">
        <v>133</v>
      </c>
      <c r="C98" s="16" t="s">
        <v>7</v>
      </c>
      <c r="D98" s="17">
        <v>2035</v>
      </c>
      <c r="E98" s="16" t="s">
        <v>125</v>
      </c>
      <c r="F98" s="18" t="s">
        <v>126</v>
      </c>
      <c r="G98" s="193"/>
      <c r="H98" s="285"/>
      <c r="I98" s="298"/>
      <c r="J98" s="299"/>
      <c r="K98" s="390">
        <f t="shared" si="1"/>
        <v>0</v>
      </c>
      <c r="L98" s="314"/>
      <c r="M98" s="287"/>
      <c r="N98" s="298"/>
      <c r="O98" s="298"/>
      <c r="P98" s="299"/>
      <c r="Q98" s="300"/>
      <c r="R98" s="301"/>
      <c r="S98" s="300"/>
      <c r="T98" s="300"/>
      <c r="U98" s="300"/>
      <c r="V98" s="299"/>
      <c r="W98" s="299"/>
      <c r="X98" s="302"/>
    </row>
    <row r="99" spans="1:24" x14ac:dyDescent="0.25">
      <c r="A99" s="14">
        <v>94</v>
      </c>
      <c r="B99" s="27" t="s">
        <v>133</v>
      </c>
      <c r="C99" s="28" t="s">
        <v>7</v>
      </c>
      <c r="D99" s="29">
        <v>2035</v>
      </c>
      <c r="E99" s="28" t="s">
        <v>125</v>
      </c>
      <c r="F99" s="19" t="s">
        <v>124</v>
      </c>
      <c r="G99" s="193"/>
      <c r="H99" s="285"/>
      <c r="I99" s="298"/>
      <c r="J99" s="299"/>
      <c r="K99" s="390">
        <f t="shared" si="1"/>
        <v>0</v>
      </c>
      <c r="L99" s="197"/>
      <c r="M99" s="287"/>
      <c r="N99" s="199"/>
      <c r="O99" s="199"/>
      <c r="P99" s="200"/>
      <c r="Q99" s="201"/>
      <c r="R99" s="202"/>
      <c r="S99" s="201"/>
      <c r="T99" s="201"/>
      <c r="U99" s="201"/>
      <c r="V99" s="200"/>
      <c r="W99" s="200"/>
      <c r="X99" s="203"/>
    </row>
    <row r="100" spans="1:24" ht="15.75" thickBot="1" x14ac:dyDescent="0.3">
      <c r="A100" s="14">
        <v>95</v>
      </c>
      <c r="B100" s="61" t="s">
        <v>133</v>
      </c>
      <c r="C100" s="62" t="s">
        <v>7</v>
      </c>
      <c r="D100" s="63">
        <v>2035</v>
      </c>
      <c r="E100" s="64" t="s">
        <v>125</v>
      </c>
      <c r="F100" s="65" t="s">
        <v>132</v>
      </c>
      <c r="G100" s="194"/>
      <c r="H100" s="271"/>
      <c r="I100" s="312"/>
      <c r="J100" s="313"/>
      <c r="K100" s="391">
        <f t="shared" si="1"/>
        <v>0</v>
      </c>
      <c r="L100" s="198"/>
      <c r="M100" s="272"/>
      <c r="N100" s="204"/>
      <c r="O100" s="204"/>
      <c r="P100" s="205"/>
      <c r="Q100" s="206"/>
      <c r="R100" s="207"/>
      <c r="S100" s="206"/>
      <c r="T100" s="206"/>
      <c r="U100" s="206"/>
      <c r="V100" s="205"/>
      <c r="W100" s="205"/>
      <c r="X100" s="208"/>
    </row>
    <row r="101" spans="1:24" x14ac:dyDescent="0.25">
      <c r="A101" s="14">
        <v>96</v>
      </c>
      <c r="B101" s="49" t="s">
        <v>133</v>
      </c>
      <c r="C101" s="50" t="s">
        <v>7</v>
      </c>
      <c r="D101" s="51">
        <v>2040</v>
      </c>
      <c r="E101" s="75" t="s">
        <v>125</v>
      </c>
      <c r="F101" s="76" t="s">
        <v>141</v>
      </c>
      <c r="G101" s="191"/>
      <c r="H101" s="311"/>
      <c r="I101" s="181">
        <f>SUM(I102,I105,I108,I131,I132)</f>
        <v>0</v>
      </c>
      <c r="J101" s="181">
        <f>SUM(J102,J105,J108,J131,J132)</f>
        <v>0</v>
      </c>
      <c r="K101" s="388">
        <f t="shared" si="1"/>
        <v>0</v>
      </c>
      <c r="L101" s="191"/>
      <c r="M101" s="181">
        <f>SUM(M102,M105,M108,M131,M132)</f>
        <v>0</v>
      </c>
      <c r="N101" s="181">
        <f>SUM(N102,N105,N108)</f>
        <v>0</v>
      </c>
      <c r="O101" s="181">
        <f>SUM(O102,O105,O108)</f>
        <v>0</v>
      </c>
      <c r="P101" s="181">
        <f>SUM(P102,P105,P108)</f>
        <v>0</v>
      </c>
      <c r="Q101" s="224"/>
      <c r="R101" s="225"/>
      <c r="S101" s="224"/>
      <c r="T101" s="224"/>
      <c r="U101" s="224"/>
      <c r="V101" s="181">
        <f>SUM(V102,V105,V108)</f>
        <v>0</v>
      </c>
      <c r="W101" s="181">
        <f>SUM(W102,W105,W108,W131,W132)</f>
        <v>0</v>
      </c>
      <c r="X101" s="189">
        <f>SUM(X102,X105,X108,X131,X132)</f>
        <v>0</v>
      </c>
    </row>
    <row r="102" spans="1:24" x14ac:dyDescent="0.25">
      <c r="A102" s="14">
        <v>97</v>
      </c>
      <c r="B102" s="27" t="s">
        <v>133</v>
      </c>
      <c r="C102" s="28" t="s">
        <v>7</v>
      </c>
      <c r="D102" s="29">
        <v>2040</v>
      </c>
      <c r="E102" s="28" t="s">
        <v>125</v>
      </c>
      <c r="F102" s="19" t="s">
        <v>123</v>
      </c>
      <c r="G102" s="192"/>
      <c r="H102" s="285"/>
      <c r="I102" s="185">
        <f>SUM(I103:I104)</f>
        <v>0</v>
      </c>
      <c r="J102" s="185">
        <f>SUM(J103:J104)</f>
        <v>0</v>
      </c>
      <c r="K102" s="389">
        <f t="shared" si="1"/>
        <v>0</v>
      </c>
      <c r="L102" s="192"/>
      <c r="M102" s="314"/>
      <c r="N102" s="185">
        <f>SUM(N103:N104)</f>
        <v>0</v>
      </c>
      <c r="O102" s="185">
        <f>SUM(O103:O104)</f>
        <v>0</v>
      </c>
      <c r="P102" s="185">
        <f>SUM(P103:P104)</f>
        <v>0</v>
      </c>
      <c r="Q102" s="328">
        <f>IF($K102=0,0,SUMPRODUCT($K103:$K104,Q103:Q104)/SUM($K103:$K104))</f>
        <v>0</v>
      </c>
      <c r="R102" s="328">
        <f>IF($K102=0,0,SUMPRODUCT($K103:$K104,R103:R104)/SUM($K103:$K104))</f>
        <v>0</v>
      </c>
      <c r="S102" s="328">
        <f>IF($K102=0,0,SUMPRODUCT($K103:$K104,S103:S104)/SUM($K103:$K104))</f>
        <v>0</v>
      </c>
      <c r="T102" s="328">
        <f>IF($K102=0,0,SUMPRODUCT($K103:$K104,T103:T104)/SUM($K103:$K104))</f>
        <v>0</v>
      </c>
      <c r="U102" s="328">
        <f>IF($K102=0,0,SUMPRODUCT($K103:$K104,U103:U104)/SUM($K103:$K104))</f>
        <v>0</v>
      </c>
      <c r="V102" s="185">
        <f>SUM(V103:V104)</f>
        <v>0</v>
      </c>
      <c r="W102" s="185">
        <f>SUM(W103:W104)</f>
        <v>0</v>
      </c>
      <c r="X102" s="160">
        <f>SUM(X103:X104)</f>
        <v>0</v>
      </c>
    </row>
    <row r="103" spans="1:24" x14ac:dyDescent="0.25">
      <c r="A103" s="14">
        <v>98</v>
      </c>
      <c r="B103" s="15" t="s">
        <v>133</v>
      </c>
      <c r="C103" s="16" t="s">
        <v>7</v>
      </c>
      <c r="D103" s="17">
        <v>2040</v>
      </c>
      <c r="E103" s="28" t="s">
        <v>125</v>
      </c>
      <c r="F103" s="18" t="s">
        <v>121</v>
      </c>
      <c r="G103" s="192"/>
      <c r="H103" s="285"/>
      <c r="I103" s="278"/>
      <c r="J103" s="282"/>
      <c r="K103" s="389">
        <f t="shared" si="1"/>
        <v>0</v>
      </c>
      <c r="L103" s="197"/>
      <c r="M103" s="196"/>
      <c r="N103" s="278"/>
      <c r="O103" s="278"/>
      <c r="P103" s="282"/>
      <c r="Q103" s="262"/>
      <c r="R103" s="262"/>
      <c r="S103" s="262"/>
      <c r="T103" s="262"/>
      <c r="U103" s="262"/>
      <c r="V103" s="282"/>
      <c r="W103" s="282"/>
      <c r="X103" s="277"/>
    </row>
    <row r="104" spans="1:24" x14ac:dyDescent="0.25">
      <c r="A104" s="14">
        <v>99</v>
      </c>
      <c r="B104" s="15" t="s">
        <v>133</v>
      </c>
      <c r="C104" s="16" t="s">
        <v>7</v>
      </c>
      <c r="D104" s="17">
        <v>2040</v>
      </c>
      <c r="E104" s="28" t="s">
        <v>125</v>
      </c>
      <c r="F104" s="18" t="s">
        <v>122</v>
      </c>
      <c r="G104" s="192"/>
      <c r="H104" s="285"/>
      <c r="I104" s="278"/>
      <c r="J104" s="282"/>
      <c r="K104" s="389">
        <f t="shared" si="1"/>
        <v>0</v>
      </c>
      <c r="L104" s="197"/>
      <c r="M104" s="196"/>
      <c r="N104" s="278"/>
      <c r="O104" s="278"/>
      <c r="P104" s="282"/>
      <c r="Q104" s="262"/>
      <c r="R104" s="262"/>
      <c r="S104" s="262"/>
      <c r="T104" s="262"/>
      <c r="U104" s="262"/>
      <c r="V104" s="282"/>
      <c r="W104" s="282"/>
      <c r="X104" s="277"/>
    </row>
    <row r="105" spans="1:24" x14ac:dyDescent="0.25">
      <c r="A105" s="14">
        <v>100</v>
      </c>
      <c r="B105" s="27" t="s">
        <v>133</v>
      </c>
      <c r="C105" s="28" t="s">
        <v>7</v>
      </c>
      <c r="D105" s="29">
        <v>2040</v>
      </c>
      <c r="E105" s="16" t="s">
        <v>125</v>
      </c>
      <c r="F105" s="138" t="s">
        <v>222</v>
      </c>
      <c r="G105" s="192"/>
      <c r="H105" s="285"/>
      <c r="I105" s="185">
        <f>SUM(I106:I107)</f>
        <v>0</v>
      </c>
      <c r="J105" s="185">
        <f>SUM(J106:J107)</f>
        <v>0</v>
      </c>
      <c r="K105" s="389">
        <f t="shared" si="1"/>
        <v>0</v>
      </c>
      <c r="L105" s="192"/>
      <c r="M105" s="314"/>
      <c r="N105" s="185">
        <f>SUM(N106:N107)</f>
        <v>0</v>
      </c>
      <c r="O105" s="185">
        <f>SUM(O106:O107)</f>
        <v>0</v>
      </c>
      <c r="P105" s="185">
        <f>SUM(P106:P107)</f>
        <v>0</v>
      </c>
      <c r="Q105" s="328">
        <f>IF($K105=0,0,SUMPRODUCT($K106:$K107,Q106:Q107)/SUM($K106:$K107))</f>
        <v>0</v>
      </c>
      <c r="R105" s="328">
        <f>IF($K105=0,0,SUMPRODUCT($K106:$K107,R106:R107)/SUM($K106:$K107))</f>
        <v>0</v>
      </c>
      <c r="S105" s="328">
        <f>IF($K105=0,0,SUMPRODUCT($K106:$K107,S106:S107)/SUM($K106:$K107))</f>
        <v>0</v>
      </c>
      <c r="T105" s="328">
        <f>IF($K105=0,0,SUMPRODUCT($K106:$K107,T106:T107)/SUM($K106:$K107))</f>
        <v>0</v>
      </c>
      <c r="U105" s="328">
        <f>IF($K105=0,0,SUMPRODUCT($K106:$K107,U106:U107)/SUM($K106:$K107))</f>
        <v>0</v>
      </c>
      <c r="V105" s="185">
        <f>SUM(V106:V107)</f>
        <v>0</v>
      </c>
      <c r="W105" s="185">
        <f>SUM(W106:W107)</f>
        <v>0</v>
      </c>
      <c r="X105" s="160">
        <f>SUM(X106:X107)</f>
        <v>0</v>
      </c>
    </row>
    <row r="106" spans="1:24" x14ac:dyDescent="0.25">
      <c r="A106" s="14">
        <v>101</v>
      </c>
      <c r="B106" s="15" t="s">
        <v>133</v>
      </c>
      <c r="C106" s="16" t="s">
        <v>7</v>
      </c>
      <c r="D106" s="17">
        <v>2040</v>
      </c>
      <c r="E106" s="16" t="s">
        <v>125</v>
      </c>
      <c r="F106" s="18" t="s">
        <v>223</v>
      </c>
      <c r="G106" s="192"/>
      <c r="H106" s="285"/>
      <c r="I106" s="278"/>
      <c r="J106" s="282"/>
      <c r="K106" s="389">
        <f t="shared" si="1"/>
        <v>0</v>
      </c>
      <c r="L106" s="197"/>
      <c r="M106" s="196"/>
      <c r="N106" s="278"/>
      <c r="O106" s="278"/>
      <c r="P106" s="282"/>
      <c r="Q106" s="262"/>
      <c r="R106" s="262"/>
      <c r="S106" s="262"/>
      <c r="T106" s="262"/>
      <c r="U106" s="262"/>
      <c r="V106" s="282"/>
      <c r="W106" s="282"/>
      <c r="X106" s="277"/>
    </row>
    <row r="107" spans="1:24" x14ac:dyDescent="0.25">
      <c r="A107" s="14">
        <v>102</v>
      </c>
      <c r="B107" s="15" t="s">
        <v>133</v>
      </c>
      <c r="C107" s="16" t="s">
        <v>7</v>
      </c>
      <c r="D107" s="17">
        <v>2040</v>
      </c>
      <c r="E107" s="16" t="s">
        <v>125</v>
      </c>
      <c r="F107" s="18" t="s">
        <v>108</v>
      </c>
      <c r="G107" s="192"/>
      <c r="H107" s="285"/>
      <c r="I107" s="278"/>
      <c r="J107" s="282"/>
      <c r="K107" s="389">
        <f t="shared" si="1"/>
        <v>0</v>
      </c>
      <c r="L107" s="197"/>
      <c r="M107" s="196"/>
      <c r="N107" s="278"/>
      <c r="O107" s="278"/>
      <c r="P107" s="282"/>
      <c r="Q107" s="262"/>
      <c r="R107" s="262"/>
      <c r="S107" s="262"/>
      <c r="T107" s="262"/>
      <c r="U107" s="262"/>
      <c r="V107" s="282"/>
      <c r="W107" s="282"/>
      <c r="X107" s="277"/>
    </row>
    <row r="108" spans="1:24" x14ac:dyDescent="0.25">
      <c r="A108" s="14">
        <v>103</v>
      </c>
      <c r="B108" s="27" t="s">
        <v>133</v>
      </c>
      <c r="C108" s="28" t="s">
        <v>7</v>
      </c>
      <c r="D108" s="29">
        <v>2040</v>
      </c>
      <c r="E108" s="28" t="s">
        <v>125</v>
      </c>
      <c r="F108" s="19" t="s">
        <v>107</v>
      </c>
      <c r="G108" s="192"/>
      <c r="H108" s="285"/>
      <c r="I108" s="185">
        <f>SUM(I109:I130)</f>
        <v>0</v>
      </c>
      <c r="J108" s="185">
        <f>SUM(J109:J130)</f>
        <v>0</v>
      </c>
      <c r="K108" s="389">
        <f t="shared" si="1"/>
        <v>0</v>
      </c>
      <c r="L108" s="185">
        <v>0</v>
      </c>
      <c r="M108" s="185">
        <f>SUM(M109:M130)</f>
        <v>0</v>
      </c>
      <c r="N108" s="185">
        <f>SUM(N109:N130)</f>
        <v>0</v>
      </c>
      <c r="O108" s="185">
        <f>SUM(O109:O130)</f>
        <v>0</v>
      </c>
      <c r="P108" s="185">
        <f>SUM(P109:P130)</f>
        <v>0</v>
      </c>
      <c r="Q108" s="328">
        <f>IF($K108=0,0,SUMPRODUCT($K109:$K130,Q109:Q130)/SUM($K109:$K130))</f>
        <v>0</v>
      </c>
      <c r="R108" s="328">
        <f>IF($K108=0,0,SUMPRODUCT($K109:$K130,R109:R130)/SUM($K109:$K130))</f>
        <v>0</v>
      </c>
      <c r="S108" s="328">
        <f>IF($K108=0,0,SUMPRODUCT($K109:$K130,S109:S130)/SUM($K109:$K130))</f>
        <v>0</v>
      </c>
      <c r="T108" s="328">
        <f>IF($K108=0,0,SUMPRODUCT($K109:$K130,T109:T130)/SUM($K109:$K130))</f>
        <v>0</v>
      </c>
      <c r="U108" s="328">
        <f>IF($K108=0,0,SUMPRODUCT($K109:$K130,U109:U130)/SUM($K109:$K130))</f>
        <v>0</v>
      </c>
      <c r="V108" s="185">
        <f>SUM(V109:V130)</f>
        <v>0</v>
      </c>
      <c r="W108" s="185">
        <f>SUM(W109:W130)</f>
        <v>0</v>
      </c>
      <c r="X108" s="160">
        <f>SUM(X109:X130)</f>
        <v>0</v>
      </c>
    </row>
    <row r="109" spans="1:24" x14ac:dyDescent="0.25">
      <c r="A109" s="14">
        <v>104</v>
      </c>
      <c r="B109" s="15" t="s">
        <v>133</v>
      </c>
      <c r="C109" s="16" t="s">
        <v>7</v>
      </c>
      <c r="D109" s="17">
        <v>2040</v>
      </c>
      <c r="E109" s="16" t="s">
        <v>8</v>
      </c>
      <c r="F109" s="18" t="s">
        <v>9</v>
      </c>
      <c r="G109" s="192"/>
      <c r="H109" s="285"/>
      <c r="I109" s="278"/>
      <c r="J109" s="282"/>
      <c r="K109" s="389">
        <f t="shared" si="1"/>
        <v>0</v>
      </c>
      <c r="L109" s="314"/>
      <c r="M109" s="287"/>
      <c r="N109" s="278"/>
      <c r="O109" s="278"/>
      <c r="P109" s="282"/>
      <c r="Q109" s="262"/>
      <c r="R109" s="297"/>
      <c r="S109" s="262"/>
      <c r="T109" s="262"/>
      <c r="U109" s="262"/>
      <c r="V109" s="282"/>
      <c r="W109" s="282"/>
      <c r="X109" s="277"/>
    </row>
    <row r="110" spans="1:24" x14ac:dyDescent="0.25">
      <c r="A110" s="14">
        <v>105</v>
      </c>
      <c r="B110" s="15" t="s">
        <v>133</v>
      </c>
      <c r="C110" s="16" t="s">
        <v>7</v>
      </c>
      <c r="D110" s="17">
        <v>2040</v>
      </c>
      <c r="E110" s="16" t="s">
        <v>10</v>
      </c>
      <c r="F110" s="18" t="s">
        <v>11</v>
      </c>
      <c r="G110" s="192"/>
      <c r="H110" s="285"/>
      <c r="I110" s="278"/>
      <c r="J110" s="282"/>
      <c r="K110" s="389">
        <f t="shared" si="1"/>
        <v>0</v>
      </c>
      <c r="L110" s="314"/>
      <c r="M110" s="287"/>
      <c r="N110" s="278"/>
      <c r="O110" s="278"/>
      <c r="P110" s="282"/>
      <c r="Q110" s="262"/>
      <c r="R110" s="297"/>
      <c r="S110" s="262"/>
      <c r="T110" s="262"/>
      <c r="U110" s="262"/>
      <c r="V110" s="282"/>
      <c r="W110" s="282"/>
      <c r="X110" s="277"/>
    </row>
    <row r="111" spans="1:24" x14ac:dyDescent="0.25">
      <c r="A111" s="14">
        <v>106</v>
      </c>
      <c r="B111" s="15" t="s">
        <v>133</v>
      </c>
      <c r="C111" s="16" t="s">
        <v>7</v>
      </c>
      <c r="D111" s="17">
        <v>2040</v>
      </c>
      <c r="E111" s="16" t="s">
        <v>12</v>
      </c>
      <c r="F111" s="18" t="s">
        <v>13</v>
      </c>
      <c r="G111" s="192"/>
      <c r="H111" s="285"/>
      <c r="I111" s="278"/>
      <c r="J111" s="282"/>
      <c r="K111" s="389">
        <f t="shared" si="1"/>
        <v>0</v>
      </c>
      <c r="L111" s="314"/>
      <c r="M111" s="287"/>
      <c r="N111" s="278"/>
      <c r="O111" s="278"/>
      <c r="P111" s="282"/>
      <c r="Q111" s="262"/>
      <c r="R111" s="297"/>
      <c r="S111" s="262"/>
      <c r="T111" s="262"/>
      <c r="U111" s="262"/>
      <c r="V111" s="282"/>
      <c r="W111" s="282"/>
      <c r="X111" s="277"/>
    </row>
    <row r="112" spans="1:24" x14ac:dyDescent="0.25">
      <c r="A112" s="14">
        <v>107</v>
      </c>
      <c r="B112" s="15" t="s">
        <v>133</v>
      </c>
      <c r="C112" s="16" t="s">
        <v>7</v>
      </c>
      <c r="D112" s="17">
        <v>2040</v>
      </c>
      <c r="E112" s="16" t="s">
        <v>14</v>
      </c>
      <c r="F112" s="18" t="s">
        <v>15</v>
      </c>
      <c r="G112" s="192"/>
      <c r="H112" s="285"/>
      <c r="I112" s="278"/>
      <c r="J112" s="282"/>
      <c r="K112" s="389">
        <f t="shared" si="1"/>
        <v>0</v>
      </c>
      <c r="L112" s="314"/>
      <c r="M112" s="287"/>
      <c r="N112" s="278"/>
      <c r="O112" s="278"/>
      <c r="P112" s="282"/>
      <c r="Q112" s="262"/>
      <c r="R112" s="297"/>
      <c r="S112" s="262"/>
      <c r="T112" s="262"/>
      <c r="U112" s="262"/>
      <c r="V112" s="282"/>
      <c r="W112" s="282"/>
      <c r="X112" s="277"/>
    </row>
    <row r="113" spans="1:24" x14ac:dyDescent="0.25">
      <c r="A113" s="14">
        <v>108</v>
      </c>
      <c r="B113" s="15" t="s">
        <v>133</v>
      </c>
      <c r="C113" s="16" t="s">
        <v>7</v>
      </c>
      <c r="D113" s="17">
        <v>2040</v>
      </c>
      <c r="E113" s="16" t="s">
        <v>16</v>
      </c>
      <c r="F113" s="18" t="s">
        <v>17</v>
      </c>
      <c r="G113" s="192"/>
      <c r="H113" s="285"/>
      <c r="I113" s="278"/>
      <c r="J113" s="282"/>
      <c r="K113" s="389">
        <f t="shared" si="1"/>
        <v>0</v>
      </c>
      <c r="L113" s="314"/>
      <c r="M113" s="287"/>
      <c r="N113" s="278"/>
      <c r="O113" s="278"/>
      <c r="P113" s="282"/>
      <c r="Q113" s="262"/>
      <c r="R113" s="297"/>
      <c r="S113" s="262"/>
      <c r="T113" s="262"/>
      <c r="U113" s="262"/>
      <c r="V113" s="282"/>
      <c r="W113" s="282"/>
      <c r="X113" s="277"/>
    </row>
    <row r="114" spans="1:24" x14ac:dyDescent="0.25">
      <c r="A114" s="14">
        <v>109</v>
      </c>
      <c r="B114" s="15" t="s">
        <v>133</v>
      </c>
      <c r="C114" s="16" t="s">
        <v>7</v>
      </c>
      <c r="D114" s="17">
        <v>2040</v>
      </c>
      <c r="E114" s="16" t="s">
        <v>18</v>
      </c>
      <c r="F114" s="18" t="s">
        <v>19</v>
      </c>
      <c r="G114" s="192"/>
      <c r="H114" s="285"/>
      <c r="I114" s="278"/>
      <c r="J114" s="282"/>
      <c r="K114" s="389">
        <f t="shared" si="1"/>
        <v>0</v>
      </c>
      <c r="L114" s="314"/>
      <c r="M114" s="287"/>
      <c r="N114" s="278"/>
      <c r="O114" s="278"/>
      <c r="P114" s="282"/>
      <c r="Q114" s="262"/>
      <c r="R114" s="297"/>
      <c r="S114" s="262"/>
      <c r="T114" s="262"/>
      <c r="U114" s="262"/>
      <c r="V114" s="282"/>
      <c r="W114" s="282"/>
      <c r="X114" s="277"/>
    </row>
    <row r="115" spans="1:24" x14ac:dyDescent="0.25">
      <c r="A115" s="14">
        <v>110</v>
      </c>
      <c r="B115" s="15" t="s">
        <v>133</v>
      </c>
      <c r="C115" s="16" t="s">
        <v>7</v>
      </c>
      <c r="D115" s="17">
        <v>2040</v>
      </c>
      <c r="E115" s="16" t="s">
        <v>20</v>
      </c>
      <c r="F115" s="18" t="s">
        <v>21</v>
      </c>
      <c r="G115" s="192"/>
      <c r="H115" s="285"/>
      <c r="I115" s="278"/>
      <c r="J115" s="282"/>
      <c r="K115" s="389">
        <f t="shared" si="1"/>
        <v>0</v>
      </c>
      <c r="L115" s="314"/>
      <c r="M115" s="287"/>
      <c r="N115" s="278"/>
      <c r="O115" s="278"/>
      <c r="P115" s="282"/>
      <c r="Q115" s="262"/>
      <c r="R115" s="297"/>
      <c r="S115" s="262"/>
      <c r="T115" s="262"/>
      <c r="U115" s="262"/>
      <c r="V115" s="282"/>
      <c r="W115" s="282"/>
      <c r="X115" s="277"/>
    </row>
    <row r="116" spans="1:24" x14ac:dyDescent="0.25">
      <c r="A116" s="14">
        <v>111</v>
      </c>
      <c r="B116" s="15" t="s">
        <v>133</v>
      </c>
      <c r="C116" s="16" t="s">
        <v>7</v>
      </c>
      <c r="D116" s="17">
        <v>2040</v>
      </c>
      <c r="E116" s="16" t="s">
        <v>22</v>
      </c>
      <c r="F116" s="18" t="s">
        <v>23</v>
      </c>
      <c r="G116" s="192"/>
      <c r="H116" s="285"/>
      <c r="I116" s="278"/>
      <c r="J116" s="282"/>
      <c r="K116" s="389">
        <f t="shared" si="1"/>
        <v>0</v>
      </c>
      <c r="L116" s="314"/>
      <c r="M116" s="287"/>
      <c r="N116" s="278"/>
      <c r="O116" s="278"/>
      <c r="P116" s="282"/>
      <c r="Q116" s="262"/>
      <c r="R116" s="297"/>
      <c r="S116" s="262"/>
      <c r="T116" s="262"/>
      <c r="U116" s="262"/>
      <c r="V116" s="282"/>
      <c r="W116" s="282"/>
      <c r="X116" s="277"/>
    </row>
    <row r="117" spans="1:24" x14ac:dyDescent="0.25">
      <c r="A117" s="14">
        <v>112</v>
      </c>
      <c r="B117" s="15" t="s">
        <v>133</v>
      </c>
      <c r="C117" s="16" t="s">
        <v>7</v>
      </c>
      <c r="D117" s="17">
        <v>2040</v>
      </c>
      <c r="E117" s="16" t="s">
        <v>24</v>
      </c>
      <c r="F117" s="18" t="s">
        <v>25</v>
      </c>
      <c r="G117" s="192"/>
      <c r="H117" s="285"/>
      <c r="I117" s="278"/>
      <c r="J117" s="282"/>
      <c r="K117" s="389">
        <f t="shared" si="1"/>
        <v>0</v>
      </c>
      <c r="L117" s="314"/>
      <c r="M117" s="287"/>
      <c r="N117" s="278"/>
      <c r="O117" s="278"/>
      <c r="P117" s="282"/>
      <c r="Q117" s="262"/>
      <c r="R117" s="297"/>
      <c r="S117" s="262"/>
      <c r="T117" s="262"/>
      <c r="U117" s="262"/>
      <c r="V117" s="282"/>
      <c r="W117" s="282"/>
      <c r="X117" s="277"/>
    </row>
    <row r="118" spans="1:24" x14ac:dyDescent="0.25">
      <c r="A118" s="14">
        <v>113</v>
      </c>
      <c r="B118" s="15" t="s">
        <v>133</v>
      </c>
      <c r="C118" s="16" t="s">
        <v>7</v>
      </c>
      <c r="D118" s="17">
        <v>2040</v>
      </c>
      <c r="E118" s="16" t="s">
        <v>26</v>
      </c>
      <c r="F118" s="18" t="s">
        <v>27</v>
      </c>
      <c r="G118" s="192"/>
      <c r="H118" s="285"/>
      <c r="I118" s="278"/>
      <c r="J118" s="282"/>
      <c r="K118" s="389">
        <f t="shared" si="1"/>
        <v>0</v>
      </c>
      <c r="L118" s="314"/>
      <c r="M118" s="287"/>
      <c r="N118" s="278"/>
      <c r="O118" s="278"/>
      <c r="P118" s="282"/>
      <c r="Q118" s="262"/>
      <c r="R118" s="297"/>
      <c r="S118" s="262"/>
      <c r="T118" s="262"/>
      <c r="U118" s="262"/>
      <c r="V118" s="282"/>
      <c r="W118" s="282"/>
      <c r="X118" s="277"/>
    </row>
    <row r="119" spans="1:24" x14ac:dyDescent="0.25">
      <c r="A119" s="14">
        <v>114</v>
      </c>
      <c r="B119" s="15" t="s">
        <v>133</v>
      </c>
      <c r="C119" s="16" t="s">
        <v>7</v>
      </c>
      <c r="D119" s="17">
        <v>2040</v>
      </c>
      <c r="E119" s="16" t="s">
        <v>28</v>
      </c>
      <c r="F119" s="18" t="s">
        <v>29</v>
      </c>
      <c r="G119" s="192"/>
      <c r="H119" s="285"/>
      <c r="I119" s="278"/>
      <c r="J119" s="282"/>
      <c r="K119" s="389">
        <f t="shared" si="1"/>
        <v>0</v>
      </c>
      <c r="L119" s="314"/>
      <c r="M119" s="287"/>
      <c r="N119" s="278"/>
      <c r="O119" s="278"/>
      <c r="P119" s="282"/>
      <c r="Q119" s="262"/>
      <c r="R119" s="297"/>
      <c r="S119" s="262"/>
      <c r="T119" s="262"/>
      <c r="U119" s="262"/>
      <c r="V119" s="282"/>
      <c r="W119" s="282"/>
      <c r="X119" s="277"/>
    </row>
    <row r="120" spans="1:24" x14ac:dyDescent="0.25">
      <c r="A120" s="14">
        <v>115</v>
      </c>
      <c r="B120" s="15" t="s">
        <v>133</v>
      </c>
      <c r="C120" s="16" t="s">
        <v>7</v>
      </c>
      <c r="D120" s="17">
        <v>2040</v>
      </c>
      <c r="E120" s="16" t="s">
        <v>30</v>
      </c>
      <c r="F120" s="18" t="s">
        <v>31</v>
      </c>
      <c r="G120" s="192"/>
      <c r="H120" s="285"/>
      <c r="I120" s="278"/>
      <c r="J120" s="282"/>
      <c r="K120" s="389">
        <f t="shared" si="1"/>
        <v>0</v>
      </c>
      <c r="L120" s="314"/>
      <c r="M120" s="287"/>
      <c r="N120" s="278"/>
      <c r="O120" s="278"/>
      <c r="P120" s="282"/>
      <c r="Q120" s="262"/>
      <c r="R120" s="297"/>
      <c r="S120" s="262"/>
      <c r="T120" s="262"/>
      <c r="U120" s="262"/>
      <c r="V120" s="282"/>
      <c r="W120" s="282"/>
      <c r="X120" s="277"/>
    </row>
    <row r="121" spans="1:24" x14ac:dyDescent="0.25">
      <c r="A121" s="14">
        <v>116</v>
      </c>
      <c r="B121" s="15" t="s">
        <v>133</v>
      </c>
      <c r="C121" s="16" t="s">
        <v>7</v>
      </c>
      <c r="D121" s="17">
        <v>2040</v>
      </c>
      <c r="E121" s="16" t="s">
        <v>32</v>
      </c>
      <c r="F121" s="18" t="s">
        <v>33</v>
      </c>
      <c r="G121" s="192"/>
      <c r="H121" s="285"/>
      <c r="I121" s="278"/>
      <c r="J121" s="282"/>
      <c r="K121" s="389">
        <f t="shared" si="1"/>
        <v>0</v>
      </c>
      <c r="L121" s="314"/>
      <c r="M121" s="287"/>
      <c r="N121" s="278"/>
      <c r="O121" s="278"/>
      <c r="P121" s="282"/>
      <c r="Q121" s="262"/>
      <c r="R121" s="297"/>
      <c r="S121" s="262"/>
      <c r="T121" s="262"/>
      <c r="U121" s="262"/>
      <c r="V121" s="282"/>
      <c r="W121" s="282"/>
      <c r="X121" s="277"/>
    </row>
    <row r="122" spans="1:24" x14ac:dyDescent="0.25">
      <c r="A122" s="14">
        <v>117</v>
      </c>
      <c r="B122" s="15" t="s">
        <v>133</v>
      </c>
      <c r="C122" s="16" t="s">
        <v>7</v>
      </c>
      <c r="D122" s="17">
        <v>2040</v>
      </c>
      <c r="E122" s="16" t="s">
        <v>34</v>
      </c>
      <c r="F122" s="18" t="s">
        <v>35</v>
      </c>
      <c r="G122" s="192"/>
      <c r="H122" s="285"/>
      <c r="I122" s="278"/>
      <c r="J122" s="282"/>
      <c r="K122" s="389">
        <f t="shared" si="1"/>
        <v>0</v>
      </c>
      <c r="L122" s="314"/>
      <c r="M122" s="287"/>
      <c r="N122" s="278"/>
      <c r="O122" s="278"/>
      <c r="P122" s="282"/>
      <c r="Q122" s="262"/>
      <c r="R122" s="297"/>
      <c r="S122" s="262"/>
      <c r="T122" s="262"/>
      <c r="U122" s="262"/>
      <c r="V122" s="282"/>
      <c r="W122" s="282"/>
      <c r="X122" s="277"/>
    </row>
    <row r="123" spans="1:24" x14ac:dyDescent="0.25">
      <c r="A123" s="14">
        <v>118</v>
      </c>
      <c r="B123" s="15" t="s">
        <v>133</v>
      </c>
      <c r="C123" s="16" t="s">
        <v>7</v>
      </c>
      <c r="D123" s="17">
        <v>2040</v>
      </c>
      <c r="E123" s="16" t="s">
        <v>36</v>
      </c>
      <c r="F123" s="18" t="s">
        <v>37</v>
      </c>
      <c r="G123" s="192"/>
      <c r="H123" s="285"/>
      <c r="I123" s="278"/>
      <c r="J123" s="282"/>
      <c r="K123" s="389">
        <f t="shared" si="1"/>
        <v>0</v>
      </c>
      <c r="L123" s="314"/>
      <c r="M123" s="287"/>
      <c r="N123" s="278"/>
      <c r="O123" s="278"/>
      <c r="P123" s="282"/>
      <c r="Q123" s="262"/>
      <c r="R123" s="297"/>
      <c r="S123" s="262"/>
      <c r="T123" s="262"/>
      <c r="U123" s="262"/>
      <c r="V123" s="282"/>
      <c r="W123" s="282"/>
      <c r="X123" s="277"/>
    </row>
    <row r="124" spans="1:24" x14ac:dyDescent="0.25">
      <c r="A124" s="14">
        <v>119</v>
      </c>
      <c r="B124" s="15" t="s">
        <v>133</v>
      </c>
      <c r="C124" s="16" t="s">
        <v>7</v>
      </c>
      <c r="D124" s="17">
        <v>2040</v>
      </c>
      <c r="E124" s="16" t="s">
        <v>38</v>
      </c>
      <c r="F124" s="18" t="s">
        <v>39</v>
      </c>
      <c r="G124" s="192"/>
      <c r="H124" s="285"/>
      <c r="I124" s="278"/>
      <c r="J124" s="282"/>
      <c r="K124" s="389">
        <f t="shared" si="1"/>
        <v>0</v>
      </c>
      <c r="L124" s="314"/>
      <c r="M124" s="287"/>
      <c r="N124" s="278"/>
      <c r="O124" s="278"/>
      <c r="P124" s="282"/>
      <c r="Q124" s="262"/>
      <c r="R124" s="297"/>
      <c r="S124" s="262"/>
      <c r="T124" s="262"/>
      <c r="U124" s="262"/>
      <c r="V124" s="282"/>
      <c r="W124" s="282"/>
      <c r="X124" s="277"/>
    </row>
    <row r="125" spans="1:24" x14ac:dyDescent="0.25">
      <c r="A125" s="14">
        <v>120</v>
      </c>
      <c r="B125" s="15" t="s">
        <v>133</v>
      </c>
      <c r="C125" s="16" t="s">
        <v>7</v>
      </c>
      <c r="D125" s="17">
        <v>2040</v>
      </c>
      <c r="E125" s="16" t="s">
        <v>40</v>
      </c>
      <c r="F125" s="18" t="s">
        <v>41</v>
      </c>
      <c r="G125" s="192"/>
      <c r="H125" s="285"/>
      <c r="I125" s="278"/>
      <c r="J125" s="282"/>
      <c r="K125" s="389">
        <f t="shared" si="1"/>
        <v>0</v>
      </c>
      <c r="L125" s="314"/>
      <c r="M125" s="287"/>
      <c r="N125" s="278"/>
      <c r="O125" s="278"/>
      <c r="P125" s="282"/>
      <c r="Q125" s="262"/>
      <c r="R125" s="297"/>
      <c r="S125" s="262"/>
      <c r="T125" s="262"/>
      <c r="U125" s="262"/>
      <c r="V125" s="282"/>
      <c r="W125" s="282"/>
      <c r="X125" s="277"/>
    </row>
    <row r="126" spans="1:24" x14ac:dyDescent="0.25">
      <c r="A126" s="14">
        <v>121</v>
      </c>
      <c r="B126" s="15" t="s">
        <v>133</v>
      </c>
      <c r="C126" s="16" t="s">
        <v>7</v>
      </c>
      <c r="D126" s="17">
        <v>2040</v>
      </c>
      <c r="E126" s="16" t="s">
        <v>42</v>
      </c>
      <c r="F126" s="18" t="s">
        <v>43</v>
      </c>
      <c r="G126" s="192"/>
      <c r="H126" s="285"/>
      <c r="I126" s="278"/>
      <c r="J126" s="282"/>
      <c r="K126" s="389">
        <f t="shared" si="1"/>
        <v>0</v>
      </c>
      <c r="L126" s="314"/>
      <c r="M126" s="287"/>
      <c r="N126" s="278"/>
      <c r="O126" s="278"/>
      <c r="P126" s="282"/>
      <c r="Q126" s="262"/>
      <c r="R126" s="297"/>
      <c r="S126" s="262"/>
      <c r="T126" s="262"/>
      <c r="U126" s="262"/>
      <c r="V126" s="282"/>
      <c r="W126" s="282"/>
      <c r="X126" s="277"/>
    </row>
    <row r="127" spans="1:24" x14ac:dyDescent="0.25">
      <c r="A127" s="14">
        <v>122</v>
      </c>
      <c r="B127" s="15" t="s">
        <v>133</v>
      </c>
      <c r="C127" s="16" t="s">
        <v>7</v>
      </c>
      <c r="D127" s="17">
        <v>2040</v>
      </c>
      <c r="E127" s="16" t="s">
        <v>44</v>
      </c>
      <c r="F127" s="18" t="s">
        <v>45</v>
      </c>
      <c r="G127" s="192"/>
      <c r="H127" s="285"/>
      <c r="I127" s="278"/>
      <c r="J127" s="282"/>
      <c r="K127" s="389">
        <f t="shared" si="1"/>
        <v>0</v>
      </c>
      <c r="L127" s="314"/>
      <c r="M127" s="287"/>
      <c r="N127" s="278"/>
      <c r="O127" s="278"/>
      <c r="P127" s="282"/>
      <c r="Q127" s="262"/>
      <c r="R127" s="297"/>
      <c r="S127" s="262"/>
      <c r="T127" s="262"/>
      <c r="U127" s="262"/>
      <c r="V127" s="282"/>
      <c r="W127" s="282"/>
      <c r="X127" s="277"/>
    </row>
    <row r="128" spans="1:24" x14ac:dyDescent="0.25">
      <c r="A128" s="14">
        <v>123</v>
      </c>
      <c r="B128" s="15" t="s">
        <v>133</v>
      </c>
      <c r="C128" s="16" t="s">
        <v>7</v>
      </c>
      <c r="D128" s="17">
        <v>2040</v>
      </c>
      <c r="E128" s="16" t="s">
        <v>46</v>
      </c>
      <c r="F128" s="18" t="s">
        <v>47</v>
      </c>
      <c r="G128" s="192"/>
      <c r="H128" s="285"/>
      <c r="I128" s="278"/>
      <c r="J128" s="282"/>
      <c r="K128" s="389">
        <f t="shared" si="1"/>
        <v>0</v>
      </c>
      <c r="L128" s="314"/>
      <c r="M128" s="287"/>
      <c r="N128" s="278"/>
      <c r="O128" s="278"/>
      <c r="P128" s="282"/>
      <c r="Q128" s="262"/>
      <c r="R128" s="297"/>
      <c r="S128" s="262"/>
      <c r="T128" s="262"/>
      <c r="U128" s="262"/>
      <c r="V128" s="282"/>
      <c r="W128" s="282"/>
      <c r="X128" s="277"/>
    </row>
    <row r="129" spans="1:24" x14ac:dyDescent="0.25">
      <c r="A129" s="14">
        <v>124</v>
      </c>
      <c r="B129" s="15" t="s">
        <v>133</v>
      </c>
      <c r="C129" s="16" t="s">
        <v>7</v>
      </c>
      <c r="D129" s="17">
        <v>2040</v>
      </c>
      <c r="E129" s="16" t="s">
        <v>125</v>
      </c>
      <c r="F129" s="18" t="s">
        <v>127</v>
      </c>
      <c r="G129" s="193"/>
      <c r="H129" s="285"/>
      <c r="I129" s="298"/>
      <c r="J129" s="299"/>
      <c r="K129" s="390">
        <f t="shared" si="1"/>
        <v>0</v>
      </c>
      <c r="L129" s="314"/>
      <c r="M129" s="287"/>
      <c r="N129" s="298"/>
      <c r="O129" s="298"/>
      <c r="P129" s="299"/>
      <c r="Q129" s="300"/>
      <c r="R129" s="301"/>
      <c r="S129" s="300"/>
      <c r="T129" s="300"/>
      <c r="U129" s="300"/>
      <c r="V129" s="299"/>
      <c r="W129" s="299"/>
      <c r="X129" s="302"/>
    </row>
    <row r="130" spans="1:24" x14ac:dyDescent="0.25">
      <c r="A130" s="14">
        <v>125</v>
      </c>
      <c r="B130" s="15" t="s">
        <v>133</v>
      </c>
      <c r="C130" s="16" t="s">
        <v>7</v>
      </c>
      <c r="D130" s="17">
        <v>2040</v>
      </c>
      <c r="E130" s="16" t="s">
        <v>125</v>
      </c>
      <c r="F130" s="18" t="s">
        <v>126</v>
      </c>
      <c r="G130" s="193"/>
      <c r="H130" s="285"/>
      <c r="I130" s="298"/>
      <c r="J130" s="299"/>
      <c r="K130" s="390">
        <f t="shared" si="1"/>
        <v>0</v>
      </c>
      <c r="L130" s="314"/>
      <c r="M130" s="287"/>
      <c r="N130" s="298"/>
      <c r="O130" s="298"/>
      <c r="P130" s="299"/>
      <c r="Q130" s="300"/>
      <c r="R130" s="301"/>
      <c r="S130" s="300"/>
      <c r="T130" s="300"/>
      <c r="U130" s="300"/>
      <c r="V130" s="299"/>
      <c r="W130" s="299"/>
      <c r="X130" s="302"/>
    </row>
    <row r="131" spans="1:24" x14ac:dyDescent="0.25">
      <c r="A131" s="14">
        <v>126</v>
      </c>
      <c r="B131" s="27" t="s">
        <v>133</v>
      </c>
      <c r="C131" s="28" t="s">
        <v>7</v>
      </c>
      <c r="D131" s="29">
        <v>2040</v>
      </c>
      <c r="E131" s="28" t="s">
        <v>125</v>
      </c>
      <c r="F131" s="19" t="s">
        <v>124</v>
      </c>
      <c r="G131" s="193"/>
      <c r="H131" s="285"/>
      <c r="I131" s="298"/>
      <c r="J131" s="299"/>
      <c r="K131" s="390">
        <f t="shared" si="1"/>
        <v>0</v>
      </c>
      <c r="L131" s="197"/>
      <c r="M131" s="287"/>
      <c r="N131" s="199"/>
      <c r="O131" s="199"/>
      <c r="P131" s="200"/>
      <c r="Q131" s="201"/>
      <c r="R131" s="202"/>
      <c r="S131" s="201"/>
      <c r="T131" s="201"/>
      <c r="U131" s="201"/>
      <c r="V131" s="200"/>
      <c r="W131" s="200"/>
      <c r="X131" s="203"/>
    </row>
    <row r="132" spans="1:24" ht="15.75" thickBot="1" x14ac:dyDescent="0.3">
      <c r="A132" s="14">
        <v>127</v>
      </c>
      <c r="B132" s="61" t="s">
        <v>133</v>
      </c>
      <c r="C132" s="62" t="s">
        <v>7</v>
      </c>
      <c r="D132" s="63">
        <v>2040</v>
      </c>
      <c r="E132" s="64" t="s">
        <v>125</v>
      </c>
      <c r="F132" s="65" t="s">
        <v>132</v>
      </c>
      <c r="G132" s="194"/>
      <c r="H132" s="271"/>
      <c r="I132" s="312"/>
      <c r="J132" s="313"/>
      <c r="K132" s="391">
        <f t="shared" si="1"/>
        <v>0</v>
      </c>
      <c r="L132" s="198"/>
      <c r="M132" s="272"/>
      <c r="N132" s="204"/>
      <c r="O132" s="204"/>
      <c r="P132" s="205"/>
      <c r="Q132" s="206"/>
      <c r="R132" s="207"/>
      <c r="S132" s="206"/>
      <c r="T132" s="206"/>
      <c r="U132" s="206"/>
      <c r="V132" s="205"/>
      <c r="W132" s="205"/>
      <c r="X132" s="208"/>
    </row>
    <row r="133" spans="1:24" x14ac:dyDescent="0.25">
      <c r="A133" s="14">
        <v>128</v>
      </c>
      <c r="B133" s="49" t="s">
        <v>133</v>
      </c>
      <c r="C133" s="50" t="s">
        <v>7</v>
      </c>
      <c r="D133" s="51">
        <v>2050</v>
      </c>
      <c r="E133" s="75" t="s">
        <v>125</v>
      </c>
      <c r="F133" s="76" t="s">
        <v>141</v>
      </c>
      <c r="G133" s="191"/>
      <c r="H133" s="311"/>
      <c r="I133" s="181">
        <f>SUM(I134,I137,I140,I163,I164)</f>
        <v>0</v>
      </c>
      <c r="J133" s="181">
        <f>SUM(J134,J137,J140,J163,J164)</f>
        <v>0</v>
      </c>
      <c r="K133" s="388">
        <f t="shared" si="1"/>
        <v>0</v>
      </c>
      <c r="L133" s="191"/>
      <c r="M133" s="181">
        <f>SUM(M134,M137,M140,M163,M164)</f>
        <v>0</v>
      </c>
      <c r="N133" s="181">
        <f>SUM(N134,N137,N140)</f>
        <v>0</v>
      </c>
      <c r="O133" s="181">
        <f>SUM(O134,O137,O140)</f>
        <v>0</v>
      </c>
      <c r="P133" s="181">
        <f>SUM(P134,P137,P140)</f>
        <v>0</v>
      </c>
      <c r="Q133" s="224"/>
      <c r="R133" s="225"/>
      <c r="S133" s="224"/>
      <c r="T133" s="224"/>
      <c r="U133" s="224"/>
      <c r="V133" s="181">
        <f>SUM(V134,V137,V140)</f>
        <v>0</v>
      </c>
      <c r="W133" s="181">
        <f>SUM(W134,W137,W140,W163,W164)</f>
        <v>0</v>
      </c>
      <c r="X133" s="189">
        <f>SUM(X134,X137,X140,X163,X164)</f>
        <v>0</v>
      </c>
    </row>
    <row r="134" spans="1:24" x14ac:dyDescent="0.25">
      <c r="A134" s="14">
        <v>129</v>
      </c>
      <c r="B134" s="27" t="s">
        <v>133</v>
      </c>
      <c r="C134" s="28" t="s">
        <v>7</v>
      </c>
      <c r="D134" s="29">
        <v>2050</v>
      </c>
      <c r="E134" s="28" t="s">
        <v>125</v>
      </c>
      <c r="F134" s="19" t="s">
        <v>123</v>
      </c>
      <c r="G134" s="192"/>
      <c r="H134" s="285"/>
      <c r="I134" s="185">
        <f>SUM(I135:I136)</f>
        <v>0</v>
      </c>
      <c r="J134" s="185">
        <f>SUM(J135:J136)</f>
        <v>0</v>
      </c>
      <c r="K134" s="389">
        <f t="shared" si="1"/>
        <v>0</v>
      </c>
      <c r="L134" s="192"/>
      <c r="M134" s="314"/>
      <c r="N134" s="185">
        <f>SUM(N135:N136)</f>
        <v>0</v>
      </c>
      <c r="O134" s="185">
        <f>SUM(O135:O136)</f>
        <v>0</v>
      </c>
      <c r="P134" s="185">
        <f>SUM(P135:P136)</f>
        <v>0</v>
      </c>
      <c r="Q134" s="328">
        <f>IF($K134=0,0,SUMPRODUCT($K135:$K136,Q135:Q136)/SUM($K135:$K136))</f>
        <v>0</v>
      </c>
      <c r="R134" s="328">
        <f>IF($K134=0,0,SUMPRODUCT($K135:$K136,R135:R136)/SUM($K135:$K136))</f>
        <v>0</v>
      </c>
      <c r="S134" s="328">
        <f>IF($K134=0,0,SUMPRODUCT($K135:$K136,S135:S136)/SUM($K135:$K136))</f>
        <v>0</v>
      </c>
      <c r="T134" s="328">
        <f>IF($K134=0,0,SUMPRODUCT($K135:$K136,T135:T136)/SUM($K135:$K136))</f>
        <v>0</v>
      </c>
      <c r="U134" s="328">
        <f>IF($K134=0,0,SUMPRODUCT($K135:$K136,U135:U136)/SUM($K135:$K136))</f>
        <v>0</v>
      </c>
      <c r="V134" s="185">
        <f>SUM(V135:V136)</f>
        <v>0</v>
      </c>
      <c r="W134" s="185">
        <f>SUM(W135:W136)</f>
        <v>0</v>
      </c>
      <c r="X134" s="160">
        <f>SUM(X135:X136)</f>
        <v>0</v>
      </c>
    </row>
    <row r="135" spans="1:24" x14ac:dyDescent="0.25">
      <c r="A135" s="14">
        <v>130</v>
      </c>
      <c r="B135" s="15" t="s">
        <v>133</v>
      </c>
      <c r="C135" s="16" t="s">
        <v>7</v>
      </c>
      <c r="D135" s="17">
        <v>2050</v>
      </c>
      <c r="E135" s="28" t="s">
        <v>125</v>
      </c>
      <c r="F135" s="18" t="s">
        <v>121</v>
      </c>
      <c r="G135" s="192"/>
      <c r="H135" s="285"/>
      <c r="I135" s="278"/>
      <c r="J135" s="282"/>
      <c r="K135" s="389">
        <f t="shared" ref="K135:K198" si="2">SUM(I135:J135)</f>
        <v>0</v>
      </c>
      <c r="L135" s="197"/>
      <c r="M135" s="196"/>
      <c r="N135" s="278"/>
      <c r="O135" s="278"/>
      <c r="P135" s="282"/>
      <c r="Q135" s="262"/>
      <c r="R135" s="262"/>
      <c r="S135" s="262"/>
      <c r="T135" s="262"/>
      <c r="U135" s="262"/>
      <c r="V135" s="282"/>
      <c r="W135" s="282"/>
      <c r="X135" s="277"/>
    </row>
    <row r="136" spans="1:24" x14ac:dyDescent="0.25">
      <c r="A136" s="14">
        <v>131</v>
      </c>
      <c r="B136" s="15" t="s">
        <v>133</v>
      </c>
      <c r="C136" s="16" t="s">
        <v>7</v>
      </c>
      <c r="D136" s="17">
        <v>2050</v>
      </c>
      <c r="E136" s="28" t="s">
        <v>125</v>
      </c>
      <c r="F136" s="18" t="s">
        <v>122</v>
      </c>
      <c r="G136" s="192"/>
      <c r="H136" s="285"/>
      <c r="I136" s="278"/>
      <c r="J136" s="282"/>
      <c r="K136" s="389">
        <f t="shared" si="2"/>
        <v>0</v>
      </c>
      <c r="L136" s="197"/>
      <c r="M136" s="196"/>
      <c r="N136" s="278"/>
      <c r="O136" s="278"/>
      <c r="P136" s="282"/>
      <c r="Q136" s="262"/>
      <c r="R136" s="262"/>
      <c r="S136" s="262"/>
      <c r="T136" s="262"/>
      <c r="U136" s="262"/>
      <c r="V136" s="282"/>
      <c r="W136" s="282"/>
      <c r="X136" s="277"/>
    </row>
    <row r="137" spans="1:24" x14ac:dyDescent="0.25">
      <c r="A137" s="14">
        <v>132</v>
      </c>
      <c r="B137" s="27" t="s">
        <v>133</v>
      </c>
      <c r="C137" s="28" t="s">
        <v>7</v>
      </c>
      <c r="D137" s="29">
        <v>2050</v>
      </c>
      <c r="E137" s="16" t="s">
        <v>125</v>
      </c>
      <c r="F137" s="138" t="s">
        <v>222</v>
      </c>
      <c r="G137" s="192"/>
      <c r="H137" s="285"/>
      <c r="I137" s="185">
        <f>SUM(I138:I139)</f>
        <v>0</v>
      </c>
      <c r="J137" s="185">
        <f>SUM(J138:J139)</f>
        <v>0</v>
      </c>
      <c r="K137" s="389">
        <f t="shared" si="2"/>
        <v>0</v>
      </c>
      <c r="L137" s="192"/>
      <c r="M137" s="314"/>
      <c r="N137" s="185">
        <f>SUM(N138:N139)</f>
        <v>0</v>
      </c>
      <c r="O137" s="185">
        <f>SUM(O138:O139)</f>
        <v>0</v>
      </c>
      <c r="P137" s="185">
        <f>SUM(P138:P139)</f>
        <v>0</v>
      </c>
      <c r="Q137" s="328">
        <f>IF($K137=0,0,SUMPRODUCT($K138:$K139,Q138:Q139)/SUM($K138:$K139))</f>
        <v>0</v>
      </c>
      <c r="R137" s="328">
        <f>IF($K137=0,0,SUMPRODUCT($K138:$K139,R138:R139)/SUM($K138:$K139))</f>
        <v>0</v>
      </c>
      <c r="S137" s="328">
        <f>IF($K137=0,0,SUMPRODUCT($K138:$K139,S138:S139)/SUM($K138:$K139))</f>
        <v>0</v>
      </c>
      <c r="T137" s="328">
        <f>IF($K137=0,0,SUMPRODUCT($K138:$K139,T138:T139)/SUM($K138:$K139))</f>
        <v>0</v>
      </c>
      <c r="U137" s="328">
        <f>IF($K137=0,0,SUMPRODUCT($K138:$K139,U138:U139)/SUM($K138:$K139))</f>
        <v>0</v>
      </c>
      <c r="V137" s="185">
        <f>SUM(V138:V139)</f>
        <v>0</v>
      </c>
      <c r="W137" s="185">
        <f>SUM(W138:W139)</f>
        <v>0</v>
      </c>
      <c r="X137" s="160">
        <f>SUM(X138:X139)</f>
        <v>0</v>
      </c>
    </row>
    <row r="138" spans="1:24" x14ac:dyDescent="0.25">
      <c r="A138" s="14">
        <v>133</v>
      </c>
      <c r="B138" s="15" t="s">
        <v>133</v>
      </c>
      <c r="C138" s="16" t="s">
        <v>7</v>
      </c>
      <c r="D138" s="17">
        <v>2050</v>
      </c>
      <c r="E138" s="16" t="s">
        <v>125</v>
      </c>
      <c r="F138" s="18" t="s">
        <v>223</v>
      </c>
      <c r="G138" s="192"/>
      <c r="H138" s="285"/>
      <c r="I138" s="278"/>
      <c r="J138" s="282"/>
      <c r="K138" s="389">
        <f t="shared" si="2"/>
        <v>0</v>
      </c>
      <c r="L138" s="197"/>
      <c r="M138" s="196"/>
      <c r="N138" s="278"/>
      <c r="O138" s="278"/>
      <c r="P138" s="282"/>
      <c r="Q138" s="262"/>
      <c r="R138" s="262"/>
      <c r="S138" s="262"/>
      <c r="T138" s="262"/>
      <c r="U138" s="262"/>
      <c r="V138" s="282"/>
      <c r="W138" s="282"/>
      <c r="X138" s="277"/>
    </row>
    <row r="139" spans="1:24" x14ac:dyDescent="0.25">
      <c r="A139" s="14">
        <v>134</v>
      </c>
      <c r="B139" s="15" t="s">
        <v>133</v>
      </c>
      <c r="C139" s="16" t="s">
        <v>7</v>
      </c>
      <c r="D139" s="17">
        <v>2050</v>
      </c>
      <c r="E139" s="16" t="s">
        <v>125</v>
      </c>
      <c r="F139" s="18" t="s">
        <v>108</v>
      </c>
      <c r="G139" s="192"/>
      <c r="H139" s="285"/>
      <c r="I139" s="278"/>
      <c r="J139" s="282"/>
      <c r="K139" s="389">
        <f t="shared" si="2"/>
        <v>0</v>
      </c>
      <c r="L139" s="197"/>
      <c r="M139" s="196"/>
      <c r="N139" s="278"/>
      <c r="O139" s="278"/>
      <c r="P139" s="282"/>
      <c r="Q139" s="262"/>
      <c r="R139" s="262"/>
      <c r="S139" s="262"/>
      <c r="T139" s="262"/>
      <c r="U139" s="262"/>
      <c r="V139" s="282"/>
      <c r="W139" s="282"/>
      <c r="X139" s="277"/>
    </row>
    <row r="140" spans="1:24" x14ac:dyDescent="0.25">
      <c r="A140" s="14">
        <v>135</v>
      </c>
      <c r="B140" s="27" t="s">
        <v>133</v>
      </c>
      <c r="C140" s="28" t="s">
        <v>7</v>
      </c>
      <c r="D140" s="29">
        <v>2050</v>
      </c>
      <c r="E140" s="28" t="s">
        <v>125</v>
      </c>
      <c r="F140" s="19" t="s">
        <v>107</v>
      </c>
      <c r="G140" s="192"/>
      <c r="H140" s="285"/>
      <c r="I140" s="185">
        <f>SUM(I141:I162)</f>
        <v>0</v>
      </c>
      <c r="J140" s="185">
        <f>SUM(J141:J162)</f>
        <v>0</v>
      </c>
      <c r="K140" s="389">
        <f t="shared" si="2"/>
        <v>0</v>
      </c>
      <c r="L140" s="185">
        <v>0</v>
      </c>
      <c r="M140" s="185">
        <f>SUM(M141:M162)</f>
        <v>0</v>
      </c>
      <c r="N140" s="185">
        <f>SUM(N141:N162)</f>
        <v>0</v>
      </c>
      <c r="O140" s="185">
        <f>SUM(O141:O162)</f>
        <v>0</v>
      </c>
      <c r="P140" s="185">
        <f>SUM(P141:P162)</f>
        <v>0</v>
      </c>
      <c r="Q140" s="328">
        <f>IF($K140=0,0,SUMPRODUCT($K141:$K162,Q141:Q162)/SUM($K141:$K162))</f>
        <v>0</v>
      </c>
      <c r="R140" s="328">
        <f>IF($K140=0,0,SUMPRODUCT($K141:$K162,R141:R162)/SUM($K141:$K162))</f>
        <v>0</v>
      </c>
      <c r="S140" s="328">
        <f>IF($K140=0,0,SUMPRODUCT($K141:$K162,S141:S162)/SUM($K141:$K162))</f>
        <v>0</v>
      </c>
      <c r="T140" s="328">
        <f>IF($K140=0,0,SUMPRODUCT($K141:$K162,T141:T162)/SUM($K141:$K162))</f>
        <v>0</v>
      </c>
      <c r="U140" s="328">
        <f>IF($K140=0,0,SUMPRODUCT($K141:$K162,U141:U162)/SUM($K141:$K162))</f>
        <v>0</v>
      </c>
      <c r="V140" s="185">
        <f>SUM(V141:V162)</f>
        <v>0</v>
      </c>
      <c r="W140" s="185">
        <f>SUM(W141:W162)</f>
        <v>0</v>
      </c>
      <c r="X140" s="160">
        <f>SUM(X141:X162)</f>
        <v>0</v>
      </c>
    </row>
    <row r="141" spans="1:24" x14ac:dyDescent="0.25">
      <c r="A141" s="14">
        <v>136</v>
      </c>
      <c r="B141" s="15" t="s">
        <v>133</v>
      </c>
      <c r="C141" s="16" t="s">
        <v>7</v>
      </c>
      <c r="D141" s="17">
        <v>2050</v>
      </c>
      <c r="E141" s="16" t="s">
        <v>8</v>
      </c>
      <c r="F141" s="18" t="s">
        <v>9</v>
      </c>
      <c r="G141" s="192"/>
      <c r="H141" s="285"/>
      <c r="I141" s="278"/>
      <c r="J141" s="282"/>
      <c r="K141" s="389">
        <f t="shared" si="2"/>
        <v>0</v>
      </c>
      <c r="L141" s="314"/>
      <c r="M141" s="287"/>
      <c r="N141" s="278"/>
      <c r="O141" s="278"/>
      <c r="P141" s="282"/>
      <c r="Q141" s="262"/>
      <c r="R141" s="297"/>
      <c r="S141" s="262"/>
      <c r="T141" s="262"/>
      <c r="U141" s="262"/>
      <c r="V141" s="282"/>
      <c r="W141" s="282"/>
      <c r="X141" s="277"/>
    </row>
    <row r="142" spans="1:24" x14ac:dyDescent="0.25">
      <c r="A142" s="14">
        <v>137</v>
      </c>
      <c r="B142" s="15" t="s">
        <v>133</v>
      </c>
      <c r="C142" s="16" t="s">
        <v>7</v>
      </c>
      <c r="D142" s="17">
        <v>2050</v>
      </c>
      <c r="E142" s="16" t="s">
        <v>10</v>
      </c>
      <c r="F142" s="18" t="s">
        <v>11</v>
      </c>
      <c r="G142" s="192"/>
      <c r="H142" s="285"/>
      <c r="I142" s="278"/>
      <c r="J142" s="282"/>
      <c r="K142" s="389">
        <f t="shared" si="2"/>
        <v>0</v>
      </c>
      <c r="L142" s="314"/>
      <c r="M142" s="287"/>
      <c r="N142" s="278"/>
      <c r="O142" s="278"/>
      <c r="P142" s="282"/>
      <c r="Q142" s="262"/>
      <c r="R142" s="297"/>
      <c r="S142" s="262"/>
      <c r="T142" s="262"/>
      <c r="U142" s="262"/>
      <c r="V142" s="282"/>
      <c r="W142" s="282"/>
      <c r="X142" s="277"/>
    </row>
    <row r="143" spans="1:24" x14ac:dyDescent="0.25">
      <c r="A143" s="14">
        <v>138</v>
      </c>
      <c r="B143" s="15" t="s">
        <v>133</v>
      </c>
      <c r="C143" s="16" t="s">
        <v>7</v>
      </c>
      <c r="D143" s="17">
        <v>2050</v>
      </c>
      <c r="E143" s="16" t="s">
        <v>12</v>
      </c>
      <c r="F143" s="18" t="s">
        <v>13</v>
      </c>
      <c r="G143" s="192"/>
      <c r="H143" s="285"/>
      <c r="I143" s="278"/>
      <c r="J143" s="282"/>
      <c r="K143" s="389">
        <f t="shared" si="2"/>
        <v>0</v>
      </c>
      <c r="L143" s="314"/>
      <c r="M143" s="287"/>
      <c r="N143" s="278"/>
      <c r="O143" s="278"/>
      <c r="P143" s="282"/>
      <c r="Q143" s="262"/>
      <c r="R143" s="297"/>
      <c r="S143" s="262"/>
      <c r="T143" s="262"/>
      <c r="U143" s="262"/>
      <c r="V143" s="282"/>
      <c r="W143" s="282"/>
      <c r="X143" s="277"/>
    </row>
    <row r="144" spans="1:24" x14ac:dyDescent="0.25">
      <c r="A144" s="14">
        <v>139</v>
      </c>
      <c r="B144" s="15" t="s">
        <v>133</v>
      </c>
      <c r="C144" s="16" t="s">
        <v>7</v>
      </c>
      <c r="D144" s="17">
        <v>2050</v>
      </c>
      <c r="E144" s="16" t="s">
        <v>14</v>
      </c>
      <c r="F144" s="18" t="s">
        <v>15</v>
      </c>
      <c r="G144" s="192"/>
      <c r="H144" s="285"/>
      <c r="I144" s="278"/>
      <c r="J144" s="282"/>
      <c r="K144" s="389">
        <f t="shared" si="2"/>
        <v>0</v>
      </c>
      <c r="L144" s="314"/>
      <c r="M144" s="287"/>
      <c r="N144" s="278"/>
      <c r="O144" s="278"/>
      <c r="P144" s="282"/>
      <c r="Q144" s="262"/>
      <c r="R144" s="297"/>
      <c r="S144" s="262"/>
      <c r="T144" s="262"/>
      <c r="U144" s="262"/>
      <c r="V144" s="282"/>
      <c r="W144" s="282"/>
      <c r="X144" s="277"/>
    </row>
    <row r="145" spans="1:24" x14ac:dyDescent="0.25">
      <c r="A145" s="14">
        <v>140</v>
      </c>
      <c r="B145" s="15" t="s">
        <v>133</v>
      </c>
      <c r="C145" s="16" t="s">
        <v>7</v>
      </c>
      <c r="D145" s="17">
        <v>2050</v>
      </c>
      <c r="E145" s="16" t="s">
        <v>16</v>
      </c>
      <c r="F145" s="18" t="s">
        <v>17</v>
      </c>
      <c r="G145" s="192"/>
      <c r="H145" s="285"/>
      <c r="I145" s="278"/>
      <c r="J145" s="282"/>
      <c r="K145" s="389">
        <f t="shared" si="2"/>
        <v>0</v>
      </c>
      <c r="L145" s="314"/>
      <c r="M145" s="287"/>
      <c r="N145" s="278"/>
      <c r="O145" s="278"/>
      <c r="P145" s="282"/>
      <c r="Q145" s="262"/>
      <c r="R145" s="297"/>
      <c r="S145" s="262"/>
      <c r="T145" s="262"/>
      <c r="U145" s="262"/>
      <c r="V145" s="282"/>
      <c r="W145" s="282"/>
      <c r="X145" s="277"/>
    </row>
    <row r="146" spans="1:24" x14ac:dyDescent="0.25">
      <c r="A146" s="14">
        <v>141</v>
      </c>
      <c r="B146" s="15" t="s">
        <v>133</v>
      </c>
      <c r="C146" s="16" t="s">
        <v>7</v>
      </c>
      <c r="D146" s="17">
        <v>2050</v>
      </c>
      <c r="E146" s="16" t="s">
        <v>18</v>
      </c>
      <c r="F146" s="18" t="s">
        <v>19</v>
      </c>
      <c r="G146" s="192"/>
      <c r="H146" s="285"/>
      <c r="I146" s="278"/>
      <c r="J146" s="282"/>
      <c r="K146" s="389">
        <f t="shared" si="2"/>
        <v>0</v>
      </c>
      <c r="L146" s="314"/>
      <c r="M146" s="287"/>
      <c r="N146" s="278"/>
      <c r="O146" s="278"/>
      <c r="P146" s="282"/>
      <c r="Q146" s="262"/>
      <c r="R146" s="297"/>
      <c r="S146" s="262"/>
      <c r="T146" s="262"/>
      <c r="U146" s="262"/>
      <c r="V146" s="282"/>
      <c r="W146" s="282"/>
      <c r="X146" s="277"/>
    </row>
    <row r="147" spans="1:24" x14ac:dyDescent="0.25">
      <c r="A147" s="14">
        <v>142</v>
      </c>
      <c r="B147" s="15" t="s">
        <v>133</v>
      </c>
      <c r="C147" s="16" t="s">
        <v>7</v>
      </c>
      <c r="D147" s="17">
        <v>2050</v>
      </c>
      <c r="E147" s="16" t="s">
        <v>20</v>
      </c>
      <c r="F147" s="18" t="s">
        <v>21</v>
      </c>
      <c r="G147" s="192"/>
      <c r="H147" s="285"/>
      <c r="I147" s="278"/>
      <c r="J147" s="282"/>
      <c r="K147" s="389">
        <f t="shared" si="2"/>
        <v>0</v>
      </c>
      <c r="L147" s="314"/>
      <c r="M147" s="287"/>
      <c r="N147" s="278"/>
      <c r="O147" s="278"/>
      <c r="P147" s="282"/>
      <c r="Q147" s="262"/>
      <c r="R147" s="297"/>
      <c r="S147" s="262"/>
      <c r="T147" s="262"/>
      <c r="U147" s="262"/>
      <c r="V147" s="282"/>
      <c r="W147" s="282"/>
      <c r="X147" s="277"/>
    </row>
    <row r="148" spans="1:24" x14ac:dyDescent="0.25">
      <c r="A148" s="14">
        <v>143</v>
      </c>
      <c r="B148" s="15" t="s">
        <v>133</v>
      </c>
      <c r="C148" s="16" t="s">
        <v>7</v>
      </c>
      <c r="D148" s="17">
        <v>2050</v>
      </c>
      <c r="E148" s="16" t="s">
        <v>22</v>
      </c>
      <c r="F148" s="18" t="s">
        <v>23</v>
      </c>
      <c r="G148" s="192"/>
      <c r="H148" s="285"/>
      <c r="I148" s="278"/>
      <c r="J148" s="282"/>
      <c r="K148" s="389">
        <f t="shared" si="2"/>
        <v>0</v>
      </c>
      <c r="L148" s="314"/>
      <c r="M148" s="287"/>
      <c r="N148" s="278"/>
      <c r="O148" s="278"/>
      <c r="P148" s="282"/>
      <c r="Q148" s="262"/>
      <c r="R148" s="297"/>
      <c r="S148" s="262"/>
      <c r="T148" s="262"/>
      <c r="U148" s="262"/>
      <c r="V148" s="282"/>
      <c r="W148" s="282"/>
      <c r="X148" s="277"/>
    </row>
    <row r="149" spans="1:24" x14ac:dyDescent="0.25">
      <c r="A149" s="14">
        <v>144</v>
      </c>
      <c r="B149" s="15" t="s">
        <v>133</v>
      </c>
      <c r="C149" s="16" t="s">
        <v>7</v>
      </c>
      <c r="D149" s="17">
        <v>2050</v>
      </c>
      <c r="E149" s="16" t="s">
        <v>24</v>
      </c>
      <c r="F149" s="18" t="s">
        <v>25</v>
      </c>
      <c r="G149" s="192"/>
      <c r="H149" s="285"/>
      <c r="I149" s="278"/>
      <c r="J149" s="282"/>
      <c r="K149" s="389">
        <f t="shared" si="2"/>
        <v>0</v>
      </c>
      <c r="L149" s="314"/>
      <c r="M149" s="287"/>
      <c r="N149" s="278"/>
      <c r="O149" s="278"/>
      <c r="P149" s="282"/>
      <c r="Q149" s="262"/>
      <c r="R149" s="297"/>
      <c r="S149" s="262"/>
      <c r="T149" s="262"/>
      <c r="U149" s="262"/>
      <c r="V149" s="282"/>
      <c r="W149" s="282"/>
      <c r="X149" s="277"/>
    </row>
    <row r="150" spans="1:24" x14ac:dyDescent="0.25">
      <c r="A150" s="14">
        <v>145</v>
      </c>
      <c r="B150" s="15" t="s">
        <v>133</v>
      </c>
      <c r="C150" s="16" t="s">
        <v>7</v>
      </c>
      <c r="D150" s="17">
        <v>2050</v>
      </c>
      <c r="E150" s="16" t="s">
        <v>26</v>
      </c>
      <c r="F150" s="18" t="s">
        <v>27</v>
      </c>
      <c r="G150" s="192"/>
      <c r="H150" s="285"/>
      <c r="I150" s="278"/>
      <c r="J150" s="282"/>
      <c r="K150" s="389">
        <f t="shared" si="2"/>
        <v>0</v>
      </c>
      <c r="L150" s="314"/>
      <c r="M150" s="287"/>
      <c r="N150" s="278"/>
      <c r="O150" s="278"/>
      <c r="P150" s="282"/>
      <c r="Q150" s="262"/>
      <c r="R150" s="297"/>
      <c r="S150" s="262"/>
      <c r="T150" s="262"/>
      <c r="U150" s="262"/>
      <c r="V150" s="282"/>
      <c r="W150" s="282"/>
      <c r="X150" s="277"/>
    </row>
    <row r="151" spans="1:24" x14ac:dyDescent="0.25">
      <c r="A151" s="14">
        <v>146</v>
      </c>
      <c r="B151" s="15" t="s">
        <v>133</v>
      </c>
      <c r="C151" s="16" t="s">
        <v>7</v>
      </c>
      <c r="D151" s="17">
        <v>2050</v>
      </c>
      <c r="E151" s="16" t="s">
        <v>28</v>
      </c>
      <c r="F151" s="18" t="s">
        <v>29</v>
      </c>
      <c r="G151" s="192"/>
      <c r="H151" s="285"/>
      <c r="I151" s="278"/>
      <c r="J151" s="282"/>
      <c r="K151" s="389">
        <f t="shared" si="2"/>
        <v>0</v>
      </c>
      <c r="L151" s="314"/>
      <c r="M151" s="287"/>
      <c r="N151" s="278"/>
      <c r="O151" s="278"/>
      <c r="P151" s="282"/>
      <c r="Q151" s="262"/>
      <c r="R151" s="297"/>
      <c r="S151" s="262"/>
      <c r="T151" s="262"/>
      <c r="U151" s="262"/>
      <c r="V151" s="282"/>
      <c r="W151" s="282"/>
      <c r="X151" s="277"/>
    </row>
    <row r="152" spans="1:24" x14ac:dyDescent="0.25">
      <c r="A152" s="14">
        <v>147</v>
      </c>
      <c r="B152" s="15" t="s">
        <v>133</v>
      </c>
      <c r="C152" s="16" t="s">
        <v>7</v>
      </c>
      <c r="D152" s="17">
        <v>2050</v>
      </c>
      <c r="E152" s="16" t="s">
        <v>30</v>
      </c>
      <c r="F152" s="18" t="s">
        <v>31</v>
      </c>
      <c r="G152" s="192"/>
      <c r="H152" s="285"/>
      <c r="I152" s="278"/>
      <c r="J152" s="282"/>
      <c r="K152" s="389">
        <f t="shared" si="2"/>
        <v>0</v>
      </c>
      <c r="L152" s="314"/>
      <c r="M152" s="287"/>
      <c r="N152" s="278"/>
      <c r="O152" s="278"/>
      <c r="P152" s="282"/>
      <c r="Q152" s="262"/>
      <c r="R152" s="297"/>
      <c r="S152" s="262"/>
      <c r="T152" s="262"/>
      <c r="U152" s="262"/>
      <c r="V152" s="282"/>
      <c r="W152" s="282"/>
      <c r="X152" s="277"/>
    </row>
    <row r="153" spans="1:24" x14ac:dyDescent="0.25">
      <c r="A153" s="14">
        <v>148</v>
      </c>
      <c r="B153" s="15" t="s">
        <v>133</v>
      </c>
      <c r="C153" s="16" t="s">
        <v>7</v>
      </c>
      <c r="D153" s="17">
        <v>2050</v>
      </c>
      <c r="E153" s="16" t="s">
        <v>32</v>
      </c>
      <c r="F153" s="18" t="s">
        <v>33</v>
      </c>
      <c r="G153" s="192"/>
      <c r="H153" s="285"/>
      <c r="I153" s="278"/>
      <c r="J153" s="282"/>
      <c r="K153" s="389">
        <f t="shared" si="2"/>
        <v>0</v>
      </c>
      <c r="L153" s="314"/>
      <c r="M153" s="287"/>
      <c r="N153" s="278"/>
      <c r="O153" s="278"/>
      <c r="P153" s="282"/>
      <c r="Q153" s="262"/>
      <c r="R153" s="297"/>
      <c r="S153" s="262"/>
      <c r="T153" s="262"/>
      <c r="U153" s="262"/>
      <c r="V153" s="282"/>
      <c r="W153" s="282"/>
      <c r="X153" s="277"/>
    </row>
    <row r="154" spans="1:24" x14ac:dyDescent="0.25">
      <c r="A154" s="14">
        <v>149</v>
      </c>
      <c r="B154" s="15" t="s">
        <v>133</v>
      </c>
      <c r="C154" s="16" t="s">
        <v>7</v>
      </c>
      <c r="D154" s="17">
        <v>2050</v>
      </c>
      <c r="E154" s="16" t="s">
        <v>34</v>
      </c>
      <c r="F154" s="18" t="s">
        <v>35</v>
      </c>
      <c r="G154" s="192"/>
      <c r="H154" s="285"/>
      <c r="I154" s="278"/>
      <c r="J154" s="282"/>
      <c r="K154" s="389">
        <f t="shared" si="2"/>
        <v>0</v>
      </c>
      <c r="L154" s="314"/>
      <c r="M154" s="287"/>
      <c r="N154" s="278"/>
      <c r="O154" s="278"/>
      <c r="P154" s="282"/>
      <c r="Q154" s="262"/>
      <c r="R154" s="297"/>
      <c r="S154" s="262"/>
      <c r="T154" s="262"/>
      <c r="U154" s="262"/>
      <c r="V154" s="282"/>
      <c r="W154" s="282"/>
      <c r="X154" s="277"/>
    </row>
    <row r="155" spans="1:24" x14ac:dyDescent="0.25">
      <c r="A155" s="14">
        <v>150</v>
      </c>
      <c r="B155" s="15" t="s">
        <v>133</v>
      </c>
      <c r="C155" s="16" t="s">
        <v>7</v>
      </c>
      <c r="D155" s="17">
        <v>2050</v>
      </c>
      <c r="E155" s="16" t="s">
        <v>36</v>
      </c>
      <c r="F155" s="18" t="s">
        <v>37</v>
      </c>
      <c r="G155" s="192"/>
      <c r="H155" s="285"/>
      <c r="I155" s="278"/>
      <c r="J155" s="282"/>
      <c r="K155" s="389">
        <f t="shared" si="2"/>
        <v>0</v>
      </c>
      <c r="L155" s="314"/>
      <c r="M155" s="287"/>
      <c r="N155" s="278"/>
      <c r="O155" s="278"/>
      <c r="P155" s="282"/>
      <c r="Q155" s="262"/>
      <c r="R155" s="297"/>
      <c r="S155" s="262"/>
      <c r="T155" s="262"/>
      <c r="U155" s="262"/>
      <c r="V155" s="282"/>
      <c r="W155" s="282"/>
      <c r="X155" s="277"/>
    </row>
    <row r="156" spans="1:24" x14ac:dyDescent="0.25">
      <c r="A156" s="14">
        <v>151</v>
      </c>
      <c r="B156" s="15" t="s">
        <v>133</v>
      </c>
      <c r="C156" s="16" t="s">
        <v>7</v>
      </c>
      <c r="D156" s="17">
        <v>2050</v>
      </c>
      <c r="E156" s="16" t="s">
        <v>38</v>
      </c>
      <c r="F156" s="18" t="s">
        <v>39</v>
      </c>
      <c r="G156" s="192"/>
      <c r="H156" s="285"/>
      <c r="I156" s="278"/>
      <c r="J156" s="282"/>
      <c r="K156" s="389">
        <f t="shared" si="2"/>
        <v>0</v>
      </c>
      <c r="L156" s="314"/>
      <c r="M156" s="287"/>
      <c r="N156" s="278"/>
      <c r="O156" s="278"/>
      <c r="P156" s="282"/>
      <c r="Q156" s="262"/>
      <c r="R156" s="297"/>
      <c r="S156" s="262"/>
      <c r="T156" s="262"/>
      <c r="U156" s="262"/>
      <c r="V156" s="282"/>
      <c r="W156" s="282"/>
      <c r="X156" s="277"/>
    </row>
    <row r="157" spans="1:24" x14ac:dyDescent="0.25">
      <c r="A157" s="14">
        <v>152</v>
      </c>
      <c r="B157" s="15" t="s">
        <v>133</v>
      </c>
      <c r="C157" s="16" t="s">
        <v>7</v>
      </c>
      <c r="D157" s="17">
        <v>2050</v>
      </c>
      <c r="E157" s="16" t="s">
        <v>40</v>
      </c>
      <c r="F157" s="18" t="s">
        <v>41</v>
      </c>
      <c r="G157" s="192"/>
      <c r="H157" s="285"/>
      <c r="I157" s="278"/>
      <c r="J157" s="282"/>
      <c r="K157" s="389">
        <f t="shared" si="2"/>
        <v>0</v>
      </c>
      <c r="L157" s="314"/>
      <c r="M157" s="287"/>
      <c r="N157" s="278"/>
      <c r="O157" s="278"/>
      <c r="P157" s="282"/>
      <c r="Q157" s="262"/>
      <c r="R157" s="297"/>
      <c r="S157" s="262"/>
      <c r="T157" s="262"/>
      <c r="U157" s="262"/>
      <c r="V157" s="282"/>
      <c r="W157" s="282"/>
      <c r="X157" s="277"/>
    </row>
    <row r="158" spans="1:24" x14ac:dyDescent="0.25">
      <c r="A158" s="14">
        <v>153</v>
      </c>
      <c r="B158" s="15" t="s">
        <v>133</v>
      </c>
      <c r="C158" s="16" t="s">
        <v>7</v>
      </c>
      <c r="D158" s="17">
        <v>2050</v>
      </c>
      <c r="E158" s="16" t="s">
        <v>42</v>
      </c>
      <c r="F158" s="18" t="s">
        <v>43</v>
      </c>
      <c r="G158" s="192"/>
      <c r="H158" s="285"/>
      <c r="I158" s="278"/>
      <c r="J158" s="282"/>
      <c r="K158" s="389">
        <f t="shared" si="2"/>
        <v>0</v>
      </c>
      <c r="L158" s="314"/>
      <c r="M158" s="287"/>
      <c r="N158" s="278"/>
      <c r="O158" s="278"/>
      <c r="P158" s="282"/>
      <c r="Q158" s="262"/>
      <c r="R158" s="297"/>
      <c r="S158" s="262"/>
      <c r="T158" s="262"/>
      <c r="U158" s="262"/>
      <c r="V158" s="282"/>
      <c r="W158" s="282"/>
      <c r="X158" s="277"/>
    </row>
    <row r="159" spans="1:24" x14ac:dyDescent="0.25">
      <c r="A159" s="14">
        <v>154</v>
      </c>
      <c r="B159" s="15" t="s">
        <v>133</v>
      </c>
      <c r="C159" s="16" t="s">
        <v>7</v>
      </c>
      <c r="D159" s="17">
        <v>2050</v>
      </c>
      <c r="E159" s="16" t="s">
        <v>44</v>
      </c>
      <c r="F159" s="18" t="s">
        <v>45</v>
      </c>
      <c r="G159" s="192"/>
      <c r="H159" s="285"/>
      <c r="I159" s="278"/>
      <c r="J159" s="282"/>
      <c r="K159" s="389">
        <f t="shared" si="2"/>
        <v>0</v>
      </c>
      <c r="L159" s="314"/>
      <c r="M159" s="287"/>
      <c r="N159" s="278"/>
      <c r="O159" s="278"/>
      <c r="P159" s="282"/>
      <c r="Q159" s="262"/>
      <c r="R159" s="297"/>
      <c r="S159" s="262"/>
      <c r="T159" s="262"/>
      <c r="U159" s="262"/>
      <c r="V159" s="282"/>
      <c r="W159" s="282"/>
      <c r="X159" s="277"/>
    </row>
    <row r="160" spans="1:24" x14ac:dyDescent="0.25">
      <c r="A160" s="14">
        <v>155</v>
      </c>
      <c r="B160" s="15" t="s">
        <v>133</v>
      </c>
      <c r="C160" s="16" t="s">
        <v>7</v>
      </c>
      <c r="D160" s="17">
        <v>2050</v>
      </c>
      <c r="E160" s="16" t="s">
        <v>46</v>
      </c>
      <c r="F160" s="18" t="s">
        <v>47</v>
      </c>
      <c r="G160" s="192"/>
      <c r="H160" s="285"/>
      <c r="I160" s="278"/>
      <c r="J160" s="282"/>
      <c r="K160" s="389">
        <f t="shared" si="2"/>
        <v>0</v>
      </c>
      <c r="L160" s="314"/>
      <c r="M160" s="287"/>
      <c r="N160" s="278"/>
      <c r="O160" s="278"/>
      <c r="P160" s="282"/>
      <c r="Q160" s="262"/>
      <c r="R160" s="297"/>
      <c r="S160" s="262"/>
      <c r="T160" s="262"/>
      <c r="U160" s="262"/>
      <c r="V160" s="282"/>
      <c r="W160" s="282"/>
      <c r="X160" s="277"/>
    </row>
    <row r="161" spans="1:24" x14ac:dyDescent="0.25">
      <c r="A161" s="14">
        <v>156</v>
      </c>
      <c r="B161" s="15" t="s">
        <v>133</v>
      </c>
      <c r="C161" s="16" t="s">
        <v>7</v>
      </c>
      <c r="D161" s="17">
        <v>2050</v>
      </c>
      <c r="E161" s="16" t="s">
        <v>125</v>
      </c>
      <c r="F161" s="18" t="s">
        <v>127</v>
      </c>
      <c r="G161" s="193"/>
      <c r="H161" s="285"/>
      <c r="I161" s="298"/>
      <c r="J161" s="299"/>
      <c r="K161" s="390">
        <f t="shared" si="2"/>
        <v>0</v>
      </c>
      <c r="L161" s="314"/>
      <c r="M161" s="287"/>
      <c r="N161" s="298"/>
      <c r="O161" s="298"/>
      <c r="P161" s="299"/>
      <c r="Q161" s="300"/>
      <c r="R161" s="301"/>
      <c r="S161" s="300"/>
      <c r="T161" s="300"/>
      <c r="U161" s="300"/>
      <c r="V161" s="299"/>
      <c r="W161" s="299"/>
      <c r="X161" s="302"/>
    </row>
    <row r="162" spans="1:24" x14ac:dyDescent="0.25">
      <c r="A162" s="14">
        <v>157</v>
      </c>
      <c r="B162" s="15" t="s">
        <v>133</v>
      </c>
      <c r="C162" s="16" t="s">
        <v>7</v>
      </c>
      <c r="D162" s="17">
        <v>2050</v>
      </c>
      <c r="E162" s="16" t="s">
        <v>125</v>
      </c>
      <c r="F162" s="18" t="s">
        <v>126</v>
      </c>
      <c r="G162" s="193"/>
      <c r="H162" s="285"/>
      <c r="I162" s="298"/>
      <c r="J162" s="299"/>
      <c r="K162" s="390">
        <f t="shared" si="2"/>
        <v>0</v>
      </c>
      <c r="L162" s="314"/>
      <c r="M162" s="287"/>
      <c r="N162" s="298"/>
      <c r="O162" s="298"/>
      <c r="P162" s="299"/>
      <c r="Q162" s="300"/>
      <c r="R162" s="301"/>
      <c r="S162" s="300"/>
      <c r="T162" s="300"/>
      <c r="U162" s="300"/>
      <c r="V162" s="299"/>
      <c r="W162" s="299"/>
      <c r="X162" s="302"/>
    </row>
    <row r="163" spans="1:24" x14ac:dyDescent="0.25">
      <c r="A163" s="14">
        <v>158</v>
      </c>
      <c r="B163" s="27" t="s">
        <v>133</v>
      </c>
      <c r="C163" s="28" t="s">
        <v>7</v>
      </c>
      <c r="D163" s="29">
        <v>2050</v>
      </c>
      <c r="E163" s="28" t="s">
        <v>125</v>
      </c>
      <c r="F163" s="19" t="s">
        <v>124</v>
      </c>
      <c r="G163" s="193"/>
      <c r="H163" s="285"/>
      <c r="I163" s="298"/>
      <c r="J163" s="299"/>
      <c r="K163" s="390">
        <f t="shared" si="2"/>
        <v>0</v>
      </c>
      <c r="L163" s="197"/>
      <c r="M163" s="287"/>
      <c r="N163" s="199"/>
      <c r="O163" s="199"/>
      <c r="P163" s="200"/>
      <c r="Q163" s="201"/>
      <c r="R163" s="202"/>
      <c r="S163" s="201"/>
      <c r="T163" s="201"/>
      <c r="U163" s="201"/>
      <c r="V163" s="200"/>
      <c r="W163" s="200"/>
      <c r="X163" s="203"/>
    </row>
    <row r="164" spans="1:24" ht="15.75" thickBot="1" x14ac:dyDescent="0.3">
      <c r="A164" s="14">
        <v>159</v>
      </c>
      <c r="B164" s="61" t="s">
        <v>133</v>
      </c>
      <c r="C164" s="62" t="s">
        <v>7</v>
      </c>
      <c r="D164" s="63">
        <v>2050</v>
      </c>
      <c r="E164" s="64" t="s">
        <v>125</v>
      </c>
      <c r="F164" s="65" t="s">
        <v>132</v>
      </c>
      <c r="G164" s="194"/>
      <c r="H164" s="271"/>
      <c r="I164" s="312"/>
      <c r="J164" s="313"/>
      <c r="K164" s="391">
        <f t="shared" si="2"/>
        <v>0</v>
      </c>
      <c r="L164" s="198"/>
      <c r="M164" s="272"/>
      <c r="N164" s="204"/>
      <c r="O164" s="204"/>
      <c r="P164" s="205"/>
      <c r="Q164" s="206"/>
      <c r="R164" s="207"/>
      <c r="S164" s="206"/>
      <c r="T164" s="206"/>
      <c r="U164" s="206"/>
      <c r="V164" s="205"/>
      <c r="W164" s="205"/>
      <c r="X164" s="208"/>
    </row>
    <row r="165" spans="1:24" x14ac:dyDescent="0.25">
      <c r="A165" s="14">
        <v>160</v>
      </c>
      <c r="B165" s="49" t="s">
        <v>133</v>
      </c>
      <c r="C165" s="50" t="s">
        <v>48</v>
      </c>
      <c r="D165" s="51">
        <v>2025</v>
      </c>
      <c r="E165" s="75" t="s">
        <v>125</v>
      </c>
      <c r="F165" s="76" t="s">
        <v>141</v>
      </c>
      <c r="G165" s="191"/>
      <c r="H165" s="311"/>
      <c r="I165" s="181">
        <f>SUM(I166,I169,I172,I195,I196)</f>
        <v>0</v>
      </c>
      <c r="J165" s="181">
        <f>SUM(J166,J169,J172,J195,J196)</f>
        <v>0</v>
      </c>
      <c r="K165" s="388">
        <f t="shared" si="2"/>
        <v>0</v>
      </c>
      <c r="L165" s="191"/>
      <c r="M165" s="181">
        <f>SUM(M166,M169,M172,M195,M196)</f>
        <v>0</v>
      </c>
      <c r="N165" s="181">
        <f>SUM(N166,N169,N172)</f>
        <v>0</v>
      </c>
      <c r="O165" s="181">
        <f>SUM(O166,O169,O172)</f>
        <v>0</v>
      </c>
      <c r="P165" s="181">
        <f>SUM(P166,P169,P172)</f>
        <v>0</v>
      </c>
      <c r="Q165" s="224"/>
      <c r="R165" s="225"/>
      <c r="S165" s="224"/>
      <c r="T165" s="224"/>
      <c r="U165" s="224"/>
      <c r="V165" s="181">
        <f>SUM(V166,V169,V172)</f>
        <v>0</v>
      </c>
      <c r="W165" s="181">
        <f>SUM(W166,W169,W172,W195,W196)</f>
        <v>0</v>
      </c>
      <c r="X165" s="189">
        <f>SUM(X166,X169,X172,X195,X196)</f>
        <v>0</v>
      </c>
    </row>
    <row r="166" spans="1:24" x14ac:dyDescent="0.25">
      <c r="A166" s="14">
        <v>161</v>
      </c>
      <c r="B166" s="27" t="s">
        <v>133</v>
      </c>
      <c r="C166" s="28" t="s">
        <v>48</v>
      </c>
      <c r="D166" s="29">
        <v>2025</v>
      </c>
      <c r="E166" s="28" t="s">
        <v>125</v>
      </c>
      <c r="F166" s="19" t="s">
        <v>123</v>
      </c>
      <c r="G166" s="192"/>
      <c r="H166" s="285"/>
      <c r="I166" s="185">
        <f>SUM(I167:I168)</f>
        <v>0</v>
      </c>
      <c r="J166" s="185">
        <f>SUM(J167:J168)</f>
        <v>0</v>
      </c>
      <c r="K166" s="389">
        <f t="shared" si="2"/>
        <v>0</v>
      </c>
      <c r="L166" s="192"/>
      <c r="M166" s="314"/>
      <c r="N166" s="185">
        <f>SUM(N167:N168)</f>
        <v>0</v>
      </c>
      <c r="O166" s="185">
        <f>SUM(O167:O168)</f>
        <v>0</v>
      </c>
      <c r="P166" s="185">
        <f>SUM(P167:P168)</f>
        <v>0</v>
      </c>
      <c r="Q166" s="328">
        <f>IF($K166=0,0,SUMPRODUCT($K167:$K168,Q167:Q168)/SUM($K167:$K168))</f>
        <v>0</v>
      </c>
      <c r="R166" s="328">
        <f>IF($K166=0,0,SUMPRODUCT($K167:$K168,R167:R168)/SUM($K167:$K168))</f>
        <v>0</v>
      </c>
      <c r="S166" s="328">
        <f>IF($K166=0,0,SUMPRODUCT($K167:$K168,S167:S168)/SUM($K167:$K168))</f>
        <v>0</v>
      </c>
      <c r="T166" s="328">
        <f>IF($K166=0,0,SUMPRODUCT($K167:$K168,T167:T168)/SUM($K167:$K168))</f>
        <v>0</v>
      </c>
      <c r="U166" s="328">
        <f>IF($K166=0,0,SUMPRODUCT($K167:$K168,U167:U168)/SUM($K167:$K168))</f>
        <v>0</v>
      </c>
      <c r="V166" s="185">
        <f>SUM(V167:V168)</f>
        <v>0</v>
      </c>
      <c r="W166" s="185">
        <f>SUM(W167:W168)</f>
        <v>0</v>
      </c>
      <c r="X166" s="160">
        <f>SUM(X167:X168)</f>
        <v>0</v>
      </c>
    </row>
    <row r="167" spans="1:24" x14ac:dyDescent="0.25">
      <c r="A167" s="14">
        <v>162</v>
      </c>
      <c r="B167" s="15" t="s">
        <v>133</v>
      </c>
      <c r="C167" s="16" t="s">
        <v>48</v>
      </c>
      <c r="D167" s="17">
        <v>2025</v>
      </c>
      <c r="E167" s="28" t="s">
        <v>125</v>
      </c>
      <c r="F167" s="18" t="s">
        <v>121</v>
      </c>
      <c r="G167" s="192"/>
      <c r="H167" s="285"/>
      <c r="I167" s="278"/>
      <c r="J167" s="282"/>
      <c r="K167" s="389">
        <f t="shared" si="2"/>
        <v>0</v>
      </c>
      <c r="L167" s="197"/>
      <c r="M167" s="196"/>
      <c r="N167" s="278"/>
      <c r="O167" s="278"/>
      <c r="P167" s="282"/>
      <c r="Q167" s="262"/>
      <c r="R167" s="262"/>
      <c r="S167" s="262"/>
      <c r="T167" s="262"/>
      <c r="U167" s="262"/>
      <c r="V167" s="282"/>
      <c r="W167" s="282"/>
      <c r="X167" s="277"/>
    </row>
    <row r="168" spans="1:24" x14ac:dyDescent="0.25">
      <c r="A168" s="14">
        <v>163</v>
      </c>
      <c r="B168" s="15" t="s">
        <v>133</v>
      </c>
      <c r="C168" s="16" t="s">
        <v>48</v>
      </c>
      <c r="D168" s="17">
        <v>2025</v>
      </c>
      <c r="E168" s="28" t="s">
        <v>125</v>
      </c>
      <c r="F168" s="18" t="s">
        <v>122</v>
      </c>
      <c r="G168" s="192"/>
      <c r="H168" s="285"/>
      <c r="I168" s="278"/>
      <c r="J168" s="282"/>
      <c r="K168" s="389">
        <f t="shared" si="2"/>
        <v>0</v>
      </c>
      <c r="L168" s="197"/>
      <c r="M168" s="196"/>
      <c r="N168" s="278"/>
      <c r="O168" s="278"/>
      <c r="P168" s="282"/>
      <c r="Q168" s="262"/>
      <c r="R168" s="262"/>
      <c r="S168" s="262"/>
      <c r="T168" s="262"/>
      <c r="U168" s="262"/>
      <c r="V168" s="282"/>
      <c r="W168" s="282"/>
      <c r="X168" s="277"/>
    </row>
    <row r="169" spans="1:24" x14ac:dyDescent="0.25">
      <c r="A169" s="14">
        <v>164</v>
      </c>
      <c r="B169" s="27" t="s">
        <v>133</v>
      </c>
      <c r="C169" s="28" t="s">
        <v>48</v>
      </c>
      <c r="D169" s="29">
        <v>2025</v>
      </c>
      <c r="E169" s="16" t="s">
        <v>125</v>
      </c>
      <c r="F169" s="138" t="s">
        <v>222</v>
      </c>
      <c r="G169" s="192"/>
      <c r="H169" s="285"/>
      <c r="I169" s="185">
        <f>SUM(I170:I171)</f>
        <v>0</v>
      </c>
      <c r="J169" s="185">
        <f>SUM(J170:J171)</f>
        <v>0</v>
      </c>
      <c r="K169" s="389">
        <f t="shared" si="2"/>
        <v>0</v>
      </c>
      <c r="L169" s="192"/>
      <c r="M169" s="314"/>
      <c r="N169" s="185">
        <f>SUM(N170:N171)</f>
        <v>0</v>
      </c>
      <c r="O169" s="185">
        <f>SUM(O170:O171)</f>
        <v>0</v>
      </c>
      <c r="P169" s="185">
        <f>SUM(P170:P171)</f>
        <v>0</v>
      </c>
      <c r="Q169" s="328">
        <f>IF($K169=0,0,SUMPRODUCT($K170:$K171,Q170:Q171)/SUM($K170:$K171))</f>
        <v>0</v>
      </c>
      <c r="R169" s="328">
        <f>IF($K169=0,0,SUMPRODUCT($K170:$K171,R170:R171)/SUM($K170:$K171))</f>
        <v>0</v>
      </c>
      <c r="S169" s="328">
        <f>IF($K169=0,0,SUMPRODUCT($K170:$K171,S170:S171)/SUM($K170:$K171))</f>
        <v>0</v>
      </c>
      <c r="T169" s="328">
        <f>IF($K169=0,0,SUMPRODUCT($K170:$K171,T170:T171)/SUM($K170:$K171))</f>
        <v>0</v>
      </c>
      <c r="U169" s="328">
        <f>IF($K169=0,0,SUMPRODUCT($K170:$K171,U170:U171)/SUM($K170:$K171))</f>
        <v>0</v>
      </c>
      <c r="V169" s="185">
        <f>SUM(V170:V171)</f>
        <v>0</v>
      </c>
      <c r="W169" s="185">
        <f>SUM(W170:W171)</f>
        <v>0</v>
      </c>
      <c r="X169" s="160">
        <f>SUM(X170:X171)</f>
        <v>0</v>
      </c>
    </row>
    <row r="170" spans="1:24" x14ac:dyDescent="0.25">
      <c r="A170" s="14">
        <v>165</v>
      </c>
      <c r="B170" s="15" t="s">
        <v>133</v>
      </c>
      <c r="C170" s="16" t="s">
        <v>48</v>
      </c>
      <c r="D170" s="17">
        <v>2025</v>
      </c>
      <c r="E170" s="16" t="s">
        <v>125</v>
      </c>
      <c r="F170" s="18" t="s">
        <v>223</v>
      </c>
      <c r="G170" s="192"/>
      <c r="H170" s="285"/>
      <c r="I170" s="278"/>
      <c r="J170" s="282"/>
      <c r="K170" s="389">
        <f t="shared" si="2"/>
        <v>0</v>
      </c>
      <c r="L170" s="197"/>
      <c r="M170" s="196"/>
      <c r="N170" s="278"/>
      <c r="O170" s="278"/>
      <c r="P170" s="282"/>
      <c r="Q170" s="262"/>
      <c r="R170" s="262"/>
      <c r="S170" s="262"/>
      <c r="T170" s="262"/>
      <c r="U170" s="262"/>
      <c r="V170" s="282"/>
      <c r="W170" s="282"/>
      <c r="X170" s="277"/>
    </row>
    <row r="171" spans="1:24" x14ac:dyDescent="0.25">
      <c r="A171" s="14">
        <v>166</v>
      </c>
      <c r="B171" s="15" t="s">
        <v>133</v>
      </c>
      <c r="C171" s="16" t="s">
        <v>48</v>
      </c>
      <c r="D171" s="17">
        <v>2025</v>
      </c>
      <c r="E171" s="16" t="s">
        <v>125</v>
      </c>
      <c r="F171" s="18" t="s">
        <v>108</v>
      </c>
      <c r="G171" s="192"/>
      <c r="H171" s="285"/>
      <c r="I171" s="278"/>
      <c r="J171" s="282"/>
      <c r="K171" s="389">
        <f t="shared" si="2"/>
        <v>0</v>
      </c>
      <c r="L171" s="197"/>
      <c r="M171" s="196"/>
      <c r="N171" s="278"/>
      <c r="O171" s="278"/>
      <c r="P171" s="282"/>
      <c r="Q171" s="262"/>
      <c r="R171" s="262"/>
      <c r="S171" s="262"/>
      <c r="T171" s="262"/>
      <c r="U171" s="262"/>
      <c r="V171" s="282"/>
      <c r="W171" s="282"/>
      <c r="X171" s="277"/>
    </row>
    <row r="172" spans="1:24" x14ac:dyDescent="0.25">
      <c r="A172" s="14">
        <v>167</v>
      </c>
      <c r="B172" s="27" t="s">
        <v>133</v>
      </c>
      <c r="C172" s="28" t="s">
        <v>48</v>
      </c>
      <c r="D172" s="29">
        <v>2025</v>
      </c>
      <c r="E172" s="28" t="s">
        <v>125</v>
      </c>
      <c r="F172" s="19" t="s">
        <v>107</v>
      </c>
      <c r="G172" s="192"/>
      <c r="H172" s="285"/>
      <c r="I172" s="185">
        <f>SUM(I173:I194)</f>
        <v>0</v>
      </c>
      <c r="J172" s="185">
        <f>SUM(J173:J194)</f>
        <v>0</v>
      </c>
      <c r="K172" s="389">
        <f t="shared" si="2"/>
        <v>0</v>
      </c>
      <c r="L172" s="185">
        <v>0</v>
      </c>
      <c r="M172" s="185">
        <f>SUM(M173:M194)</f>
        <v>0</v>
      </c>
      <c r="N172" s="185">
        <f>SUM(N173:N194)</f>
        <v>0</v>
      </c>
      <c r="O172" s="185">
        <f>SUM(O173:O194)</f>
        <v>0</v>
      </c>
      <c r="P172" s="185">
        <f>SUM(P173:P194)</f>
        <v>0</v>
      </c>
      <c r="Q172" s="328">
        <f>IF($K172=0,0,SUMPRODUCT($K173:$K194,Q173:Q194)/SUM($K173:$K194))</f>
        <v>0</v>
      </c>
      <c r="R172" s="328">
        <f>IF($K172=0,0,SUMPRODUCT($K173:$K194,R173:R194)/SUM($K173:$K194))</f>
        <v>0</v>
      </c>
      <c r="S172" s="328">
        <f>IF($K172=0,0,SUMPRODUCT($K173:$K194,S173:S194)/SUM($K173:$K194))</f>
        <v>0</v>
      </c>
      <c r="T172" s="328">
        <f>IF($K172=0,0,SUMPRODUCT($K173:$K194,T173:T194)/SUM($K173:$K194))</f>
        <v>0</v>
      </c>
      <c r="U172" s="328">
        <f>IF($K172=0,0,SUMPRODUCT($K173:$K194,U173:U194)/SUM($K173:$K194))</f>
        <v>0</v>
      </c>
      <c r="V172" s="185">
        <f>SUM(V173:V194)</f>
        <v>0</v>
      </c>
      <c r="W172" s="185">
        <f>SUM(W173:W194)</f>
        <v>0</v>
      </c>
      <c r="X172" s="160">
        <f>SUM(X173:X194)</f>
        <v>0</v>
      </c>
    </row>
    <row r="173" spans="1:24" x14ac:dyDescent="0.25">
      <c r="A173" s="14">
        <v>168</v>
      </c>
      <c r="B173" s="15" t="s">
        <v>133</v>
      </c>
      <c r="C173" s="16" t="s">
        <v>48</v>
      </c>
      <c r="D173" s="17">
        <v>2025</v>
      </c>
      <c r="E173" s="16" t="s">
        <v>8</v>
      </c>
      <c r="F173" s="18" t="s">
        <v>9</v>
      </c>
      <c r="G173" s="192"/>
      <c r="H173" s="285"/>
      <c r="I173" s="278"/>
      <c r="J173" s="282"/>
      <c r="K173" s="389">
        <f t="shared" si="2"/>
        <v>0</v>
      </c>
      <c r="L173" s="314"/>
      <c r="M173" s="287"/>
      <c r="N173" s="278"/>
      <c r="O173" s="278"/>
      <c r="P173" s="282"/>
      <c r="Q173" s="262"/>
      <c r="R173" s="297"/>
      <c r="S173" s="262"/>
      <c r="T173" s="262"/>
      <c r="U173" s="262"/>
      <c r="V173" s="282"/>
      <c r="W173" s="282"/>
      <c r="X173" s="277"/>
    </row>
    <row r="174" spans="1:24" x14ac:dyDescent="0.25">
      <c r="A174" s="14">
        <v>169</v>
      </c>
      <c r="B174" s="15" t="s">
        <v>133</v>
      </c>
      <c r="C174" s="16" t="s">
        <v>48</v>
      </c>
      <c r="D174" s="17">
        <v>2025</v>
      </c>
      <c r="E174" s="16" t="s">
        <v>10</v>
      </c>
      <c r="F174" s="18" t="s">
        <v>11</v>
      </c>
      <c r="G174" s="192"/>
      <c r="H174" s="285"/>
      <c r="I174" s="278"/>
      <c r="J174" s="282"/>
      <c r="K174" s="389">
        <f t="shared" si="2"/>
        <v>0</v>
      </c>
      <c r="L174" s="314"/>
      <c r="M174" s="287"/>
      <c r="N174" s="278"/>
      <c r="O174" s="278"/>
      <c r="P174" s="282"/>
      <c r="Q174" s="262"/>
      <c r="R174" s="297"/>
      <c r="S174" s="262"/>
      <c r="T174" s="262"/>
      <c r="U174" s="262"/>
      <c r="V174" s="282"/>
      <c r="W174" s="282"/>
      <c r="X174" s="277"/>
    </row>
    <row r="175" spans="1:24" x14ac:dyDescent="0.25">
      <c r="A175" s="14">
        <v>170</v>
      </c>
      <c r="B175" s="15" t="s">
        <v>133</v>
      </c>
      <c r="C175" s="16" t="s">
        <v>48</v>
      </c>
      <c r="D175" s="17">
        <v>2025</v>
      </c>
      <c r="E175" s="16" t="s">
        <v>12</v>
      </c>
      <c r="F175" s="18" t="s">
        <v>13</v>
      </c>
      <c r="G175" s="192"/>
      <c r="H175" s="285"/>
      <c r="I175" s="278"/>
      <c r="J175" s="282"/>
      <c r="K175" s="389">
        <f t="shared" si="2"/>
        <v>0</v>
      </c>
      <c r="L175" s="314"/>
      <c r="M175" s="287"/>
      <c r="N175" s="278"/>
      <c r="O175" s="278"/>
      <c r="P175" s="282"/>
      <c r="Q175" s="262"/>
      <c r="R175" s="297"/>
      <c r="S175" s="262"/>
      <c r="T175" s="262"/>
      <c r="U175" s="262"/>
      <c r="V175" s="282"/>
      <c r="W175" s="282"/>
      <c r="X175" s="277"/>
    </row>
    <row r="176" spans="1:24" x14ac:dyDescent="0.25">
      <c r="A176" s="14">
        <v>171</v>
      </c>
      <c r="B176" s="15" t="s">
        <v>133</v>
      </c>
      <c r="C176" s="16" t="s">
        <v>48</v>
      </c>
      <c r="D176" s="17">
        <v>2025</v>
      </c>
      <c r="E176" s="16" t="s">
        <v>14</v>
      </c>
      <c r="F176" s="18" t="s">
        <v>15</v>
      </c>
      <c r="G176" s="192"/>
      <c r="H176" s="285"/>
      <c r="I176" s="278"/>
      <c r="J176" s="282"/>
      <c r="K176" s="389">
        <f t="shared" si="2"/>
        <v>0</v>
      </c>
      <c r="L176" s="314"/>
      <c r="M176" s="287"/>
      <c r="N176" s="278"/>
      <c r="O176" s="278"/>
      <c r="P176" s="282"/>
      <c r="Q176" s="262"/>
      <c r="R176" s="297"/>
      <c r="S176" s="262"/>
      <c r="T176" s="262"/>
      <c r="U176" s="262"/>
      <c r="V176" s="282"/>
      <c r="W176" s="282"/>
      <c r="X176" s="277"/>
    </row>
    <row r="177" spans="1:24" x14ac:dyDescent="0.25">
      <c r="A177" s="14">
        <v>172</v>
      </c>
      <c r="B177" s="15" t="s">
        <v>133</v>
      </c>
      <c r="C177" s="16" t="s">
        <v>48</v>
      </c>
      <c r="D177" s="17">
        <v>2025</v>
      </c>
      <c r="E177" s="16" t="s">
        <v>16</v>
      </c>
      <c r="F177" s="18" t="s">
        <v>17</v>
      </c>
      <c r="G177" s="192"/>
      <c r="H177" s="285"/>
      <c r="I177" s="278"/>
      <c r="J177" s="282"/>
      <c r="K177" s="389">
        <f t="shared" si="2"/>
        <v>0</v>
      </c>
      <c r="L177" s="314"/>
      <c r="M177" s="287"/>
      <c r="N177" s="278"/>
      <c r="O177" s="278"/>
      <c r="P177" s="282"/>
      <c r="Q177" s="262"/>
      <c r="R177" s="297"/>
      <c r="S177" s="262"/>
      <c r="T177" s="262"/>
      <c r="U177" s="262"/>
      <c r="V177" s="282"/>
      <c r="W177" s="282"/>
      <c r="X177" s="277"/>
    </row>
    <row r="178" spans="1:24" x14ac:dyDescent="0.25">
      <c r="A178" s="14">
        <v>173</v>
      </c>
      <c r="B178" s="15" t="s">
        <v>133</v>
      </c>
      <c r="C178" s="16" t="s">
        <v>48</v>
      </c>
      <c r="D178" s="17">
        <v>2025</v>
      </c>
      <c r="E178" s="16" t="s">
        <v>18</v>
      </c>
      <c r="F178" s="18" t="s">
        <v>19</v>
      </c>
      <c r="G178" s="192"/>
      <c r="H178" s="285"/>
      <c r="I178" s="278"/>
      <c r="J178" s="282"/>
      <c r="K178" s="389">
        <f t="shared" si="2"/>
        <v>0</v>
      </c>
      <c r="L178" s="314"/>
      <c r="M178" s="287"/>
      <c r="N178" s="278"/>
      <c r="O178" s="278"/>
      <c r="P178" s="282"/>
      <c r="Q178" s="262"/>
      <c r="R178" s="297"/>
      <c r="S178" s="262"/>
      <c r="T178" s="262"/>
      <c r="U178" s="262"/>
      <c r="V178" s="282"/>
      <c r="W178" s="282"/>
      <c r="X178" s="277"/>
    </row>
    <row r="179" spans="1:24" x14ac:dyDescent="0.25">
      <c r="A179" s="14">
        <v>174</v>
      </c>
      <c r="B179" s="15" t="s">
        <v>133</v>
      </c>
      <c r="C179" s="16" t="s">
        <v>48</v>
      </c>
      <c r="D179" s="17">
        <v>2025</v>
      </c>
      <c r="E179" s="16" t="s">
        <v>20</v>
      </c>
      <c r="F179" s="18" t="s">
        <v>21</v>
      </c>
      <c r="G179" s="192"/>
      <c r="H179" s="285"/>
      <c r="I179" s="278"/>
      <c r="J179" s="282"/>
      <c r="K179" s="389">
        <f t="shared" si="2"/>
        <v>0</v>
      </c>
      <c r="L179" s="314"/>
      <c r="M179" s="287"/>
      <c r="N179" s="278"/>
      <c r="O179" s="278"/>
      <c r="P179" s="282"/>
      <c r="Q179" s="262"/>
      <c r="R179" s="297"/>
      <c r="S179" s="262"/>
      <c r="T179" s="262"/>
      <c r="U179" s="262"/>
      <c r="V179" s="282"/>
      <c r="W179" s="282"/>
      <c r="X179" s="277"/>
    </row>
    <row r="180" spans="1:24" x14ac:dyDescent="0.25">
      <c r="A180" s="14">
        <v>175</v>
      </c>
      <c r="B180" s="15" t="s">
        <v>133</v>
      </c>
      <c r="C180" s="16" t="s">
        <v>48</v>
      </c>
      <c r="D180" s="17">
        <v>2025</v>
      </c>
      <c r="E180" s="16" t="s">
        <v>22</v>
      </c>
      <c r="F180" s="18" t="s">
        <v>23</v>
      </c>
      <c r="G180" s="192"/>
      <c r="H180" s="285"/>
      <c r="I180" s="278"/>
      <c r="J180" s="282"/>
      <c r="K180" s="389">
        <f t="shared" si="2"/>
        <v>0</v>
      </c>
      <c r="L180" s="314"/>
      <c r="M180" s="287"/>
      <c r="N180" s="278"/>
      <c r="O180" s="278"/>
      <c r="P180" s="282"/>
      <c r="Q180" s="262"/>
      <c r="R180" s="297"/>
      <c r="S180" s="262"/>
      <c r="T180" s="262"/>
      <c r="U180" s="262"/>
      <c r="V180" s="282"/>
      <c r="W180" s="282"/>
      <c r="X180" s="277"/>
    </row>
    <row r="181" spans="1:24" x14ac:dyDescent="0.25">
      <c r="A181" s="14">
        <v>176</v>
      </c>
      <c r="B181" s="15" t="s">
        <v>133</v>
      </c>
      <c r="C181" s="16" t="s">
        <v>48</v>
      </c>
      <c r="D181" s="17">
        <v>2025</v>
      </c>
      <c r="E181" s="16" t="s">
        <v>24</v>
      </c>
      <c r="F181" s="18" t="s">
        <v>25</v>
      </c>
      <c r="G181" s="192"/>
      <c r="H181" s="285"/>
      <c r="I181" s="278"/>
      <c r="J181" s="282"/>
      <c r="K181" s="389">
        <f t="shared" si="2"/>
        <v>0</v>
      </c>
      <c r="L181" s="314"/>
      <c r="M181" s="287"/>
      <c r="N181" s="278"/>
      <c r="O181" s="278"/>
      <c r="P181" s="282"/>
      <c r="Q181" s="262"/>
      <c r="R181" s="297"/>
      <c r="S181" s="262"/>
      <c r="T181" s="262"/>
      <c r="U181" s="262"/>
      <c r="V181" s="282"/>
      <c r="W181" s="282"/>
      <c r="X181" s="277"/>
    </row>
    <row r="182" spans="1:24" x14ac:dyDescent="0.25">
      <c r="A182" s="14">
        <v>177</v>
      </c>
      <c r="B182" s="15" t="s">
        <v>133</v>
      </c>
      <c r="C182" s="16" t="s">
        <v>48</v>
      </c>
      <c r="D182" s="17">
        <v>2025</v>
      </c>
      <c r="E182" s="16" t="s">
        <v>26</v>
      </c>
      <c r="F182" s="18" t="s">
        <v>27</v>
      </c>
      <c r="G182" s="192"/>
      <c r="H182" s="285"/>
      <c r="I182" s="278"/>
      <c r="J182" s="282"/>
      <c r="K182" s="389">
        <f t="shared" si="2"/>
        <v>0</v>
      </c>
      <c r="L182" s="314"/>
      <c r="M182" s="287"/>
      <c r="N182" s="278"/>
      <c r="O182" s="278"/>
      <c r="P182" s="282"/>
      <c r="Q182" s="262"/>
      <c r="R182" s="297"/>
      <c r="S182" s="262"/>
      <c r="T182" s="262"/>
      <c r="U182" s="262"/>
      <c r="V182" s="282"/>
      <c r="W182" s="282"/>
      <c r="X182" s="277"/>
    </row>
    <row r="183" spans="1:24" x14ac:dyDescent="0.25">
      <c r="A183" s="14">
        <v>178</v>
      </c>
      <c r="B183" s="15" t="s">
        <v>133</v>
      </c>
      <c r="C183" s="16" t="s">
        <v>48</v>
      </c>
      <c r="D183" s="17">
        <v>2025</v>
      </c>
      <c r="E183" s="16" t="s">
        <v>28</v>
      </c>
      <c r="F183" s="18" t="s">
        <v>29</v>
      </c>
      <c r="G183" s="192"/>
      <c r="H183" s="285"/>
      <c r="I183" s="278"/>
      <c r="J183" s="282"/>
      <c r="K183" s="389">
        <f t="shared" si="2"/>
        <v>0</v>
      </c>
      <c r="L183" s="314"/>
      <c r="M183" s="287"/>
      <c r="N183" s="278"/>
      <c r="O183" s="278"/>
      <c r="P183" s="282"/>
      <c r="Q183" s="262"/>
      <c r="R183" s="297"/>
      <c r="S183" s="262"/>
      <c r="T183" s="262"/>
      <c r="U183" s="262"/>
      <c r="V183" s="282"/>
      <c r="W183" s="282"/>
      <c r="X183" s="277"/>
    </row>
    <row r="184" spans="1:24" x14ac:dyDescent="0.25">
      <c r="A184" s="14">
        <v>179</v>
      </c>
      <c r="B184" s="15" t="s">
        <v>133</v>
      </c>
      <c r="C184" s="16" t="s">
        <v>48</v>
      </c>
      <c r="D184" s="17">
        <v>2025</v>
      </c>
      <c r="E184" s="16" t="s">
        <v>30</v>
      </c>
      <c r="F184" s="18" t="s">
        <v>31</v>
      </c>
      <c r="G184" s="192"/>
      <c r="H184" s="285"/>
      <c r="I184" s="278"/>
      <c r="J184" s="282"/>
      <c r="K184" s="389">
        <f t="shared" si="2"/>
        <v>0</v>
      </c>
      <c r="L184" s="314"/>
      <c r="M184" s="287"/>
      <c r="N184" s="278"/>
      <c r="O184" s="278"/>
      <c r="P184" s="282"/>
      <c r="Q184" s="262"/>
      <c r="R184" s="297"/>
      <c r="S184" s="262"/>
      <c r="T184" s="262"/>
      <c r="U184" s="262"/>
      <c r="V184" s="282"/>
      <c r="W184" s="282"/>
      <c r="X184" s="277"/>
    </row>
    <row r="185" spans="1:24" x14ac:dyDescent="0.25">
      <c r="A185" s="14">
        <v>180</v>
      </c>
      <c r="B185" s="15" t="s">
        <v>133</v>
      </c>
      <c r="C185" s="16" t="s">
        <v>48</v>
      </c>
      <c r="D185" s="17">
        <v>2025</v>
      </c>
      <c r="E185" s="16" t="s">
        <v>32</v>
      </c>
      <c r="F185" s="18" t="s">
        <v>33</v>
      </c>
      <c r="G185" s="192"/>
      <c r="H185" s="285"/>
      <c r="I185" s="278"/>
      <c r="J185" s="282"/>
      <c r="K185" s="389">
        <f t="shared" si="2"/>
        <v>0</v>
      </c>
      <c r="L185" s="314"/>
      <c r="M185" s="287"/>
      <c r="N185" s="278"/>
      <c r="O185" s="278"/>
      <c r="P185" s="282"/>
      <c r="Q185" s="262"/>
      <c r="R185" s="297"/>
      <c r="S185" s="262"/>
      <c r="T185" s="262"/>
      <c r="U185" s="262"/>
      <c r="V185" s="282"/>
      <c r="W185" s="282"/>
      <c r="X185" s="277"/>
    </row>
    <row r="186" spans="1:24" x14ac:dyDescent="0.25">
      <c r="A186" s="14">
        <v>181</v>
      </c>
      <c r="B186" s="15" t="s">
        <v>133</v>
      </c>
      <c r="C186" s="16" t="s">
        <v>48</v>
      </c>
      <c r="D186" s="17">
        <v>2025</v>
      </c>
      <c r="E186" s="16" t="s">
        <v>34</v>
      </c>
      <c r="F186" s="18" t="s">
        <v>35</v>
      </c>
      <c r="G186" s="192"/>
      <c r="H186" s="285"/>
      <c r="I186" s="278"/>
      <c r="J186" s="282"/>
      <c r="K186" s="389">
        <f t="shared" si="2"/>
        <v>0</v>
      </c>
      <c r="L186" s="314"/>
      <c r="M186" s="287"/>
      <c r="N186" s="278"/>
      <c r="O186" s="278"/>
      <c r="P186" s="282"/>
      <c r="Q186" s="262"/>
      <c r="R186" s="297"/>
      <c r="S186" s="262"/>
      <c r="T186" s="262"/>
      <c r="U186" s="262"/>
      <c r="V186" s="282"/>
      <c r="W186" s="282"/>
      <c r="X186" s="277"/>
    </row>
    <row r="187" spans="1:24" x14ac:dyDescent="0.25">
      <c r="A187" s="14">
        <v>182</v>
      </c>
      <c r="B187" s="15" t="s">
        <v>133</v>
      </c>
      <c r="C187" s="16" t="s">
        <v>48</v>
      </c>
      <c r="D187" s="17">
        <v>2025</v>
      </c>
      <c r="E187" s="16" t="s">
        <v>36</v>
      </c>
      <c r="F187" s="18" t="s">
        <v>37</v>
      </c>
      <c r="G187" s="192"/>
      <c r="H187" s="285"/>
      <c r="I187" s="278"/>
      <c r="J187" s="282"/>
      <c r="K187" s="389">
        <f t="shared" si="2"/>
        <v>0</v>
      </c>
      <c r="L187" s="314"/>
      <c r="M187" s="287"/>
      <c r="N187" s="278"/>
      <c r="O187" s="278"/>
      <c r="P187" s="282"/>
      <c r="Q187" s="262"/>
      <c r="R187" s="297"/>
      <c r="S187" s="262"/>
      <c r="T187" s="262"/>
      <c r="U187" s="262"/>
      <c r="V187" s="282"/>
      <c r="W187" s="282"/>
      <c r="X187" s="277"/>
    </row>
    <row r="188" spans="1:24" x14ac:dyDescent="0.25">
      <c r="A188" s="14">
        <v>183</v>
      </c>
      <c r="B188" s="15" t="s">
        <v>133</v>
      </c>
      <c r="C188" s="16" t="s">
        <v>48</v>
      </c>
      <c r="D188" s="17">
        <v>2025</v>
      </c>
      <c r="E188" s="16" t="s">
        <v>38</v>
      </c>
      <c r="F188" s="18" t="s">
        <v>39</v>
      </c>
      <c r="G188" s="192"/>
      <c r="H188" s="285"/>
      <c r="I188" s="278"/>
      <c r="J188" s="282"/>
      <c r="K188" s="389">
        <f t="shared" si="2"/>
        <v>0</v>
      </c>
      <c r="L188" s="314"/>
      <c r="M188" s="287"/>
      <c r="N188" s="278"/>
      <c r="O188" s="278"/>
      <c r="P188" s="282"/>
      <c r="Q188" s="262"/>
      <c r="R188" s="297"/>
      <c r="S188" s="262"/>
      <c r="T188" s="262"/>
      <c r="U188" s="262"/>
      <c r="V188" s="282"/>
      <c r="W188" s="282"/>
      <c r="X188" s="277"/>
    </row>
    <row r="189" spans="1:24" x14ac:dyDescent="0.25">
      <c r="A189" s="14">
        <v>184</v>
      </c>
      <c r="B189" s="15" t="s">
        <v>133</v>
      </c>
      <c r="C189" s="16" t="s">
        <v>48</v>
      </c>
      <c r="D189" s="17">
        <v>2025</v>
      </c>
      <c r="E189" s="16" t="s">
        <v>40</v>
      </c>
      <c r="F189" s="18" t="s">
        <v>41</v>
      </c>
      <c r="G189" s="192"/>
      <c r="H189" s="285"/>
      <c r="I189" s="278"/>
      <c r="J189" s="282"/>
      <c r="K189" s="389">
        <f t="shared" si="2"/>
        <v>0</v>
      </c>
      <c r="L189" s="314"/>
      <c r="M189" s="287"/>
      <c r="N189" s="278"/>
      <c r="O189" s="278"/>
      <c r="P189" s="282"/>
      <c r="Q189" s="262"/>
      <c r="R189" s="297"/>
      <c r="S189" s="262"/>
      <c r="T189" s="262"/>
      <c r="U189" s="262"/>
      <c r="V189" s="282"/>
      <c r="W189" s="282"/>
      <c r="X189" s="277"/>
    </row>
    <row r="190" spans="1:24" x14ac:dyDescent="0.25">
      <c r="A190" s="14">
        <v>185</v>
      </c>
      <c r="B190" s="15" t="s">
        <v>133</v>
      </c>
      <c r="C190" s="16" t="s">
        <v>48</v>
      </c>
      <c r="D190" s="17">
        <v>2025</v>
      </c>
      <c r="E190" s="16" t="s">
        <v>42</v>
      </c>
      <c r="F190" s="18" t="s">
        <v>43</v>
      </c>
      <c r="G190" s="192"/>
      <c r="H190" s="285"/>
      <c r="I190" s="278"/>
      <c r="J190" s="282"/>
      <c r="K190" s="389">
        <f t="shared" si="2"/>
        <v>0</v>
      </c>
      <c r="L190" s="314"/>
      <c r="M190" s="287"/>
      <c r="N190" s="278"/>
      <c r="O190" s="278"/>
      <c r="P190" s="282"/>
      <c r="Q190" s="262"/>
      <c r="R190" s="297"/>
      <c r="S190" s="262"/>
      <c r="T190" s="262"/>
      <c r="U190" s="262"/>
      <c r="V190" s="282"/>
      <c r="W190" s="282"/>
      <c r="X190" s="277"/>
    </row>
    <row r="191" spans="1:24" x14ac:dyDescent="0.25">
      <c r="A191" s="14">
        <v>186</v>
      </c>
      <c r="B191" s="15" t="s">
        <v>133</v>
      </c>
      <c r="C191" s="16" t="s">
        <v>48</v>
      </c>
      <c r="D191" s="17">
        <v>2025</v>
      </c>
      <c r="E191" s="16" t="s">
        <v>44</v>
      </c>
      <c r="F191" s="18" t="s">
        <v>45</v>
      </c>
      <c r="G191" s="192"/>
      <c r="H191" s="285"/>
      <c r="I191" s="278"/>
      <c r="J191" s="282"/>
      <c r="K191" s="389">
        <f t="shared" si="2"/>
        <v>0</v>
      </c>
      <c r="L191" s="314"/>
      <c r="M191" s="287"/>
      <c r="N191" s="278"/>
      <c r="O191" s="278"/>
      <c r="P191" s="282"/>
      <c r="Q191" s="262"/>
      <c r="R191" s="297"/>
      <c r="S191" s="262"/>
      <c r="T191" s="262"/>
      <c r="U191" s="262"/>
      <c r="V191" s="282"/>
      <c r="W191" s="282"/>
      <c r="X191" s="277"/>
    </row>
    <row r="192" spans="1:24" x14ac:dyDescent="0.25">
      <c r="A192" s="14">
        <v>187</v>
      </c>
      <c r="B192" s="15" t="s">
        <v>133</v>
      </c>
      <c r="C192" s="16" t="s">
        <v>48</v>
      </c>
      <c r="D192" s="17">
        <v>2025</v>
      </c>
      <c r="E192" s="16" t="s">
        <v>46</v>
      </c>
      <c r="F192" s="18" t="s">
        <v>47</v>
      </c>
      <c r="G192" s="192"/>
      <c r="H192" s="285"/>
      <c r="I192" s="278"/>
      <c r="J192" s="282"/>
      <c r="K192" s="389">
        <f t="shared" si="2"/>
        <v>0</v>
      </c>
      <c r="L192" s="314"/>
      <c r="M192" s="287"/>
      <c r="N192" s="278"/>
      <c r="O192" s="278"/>
      <c r="P192" s="282"/>
      <c r="Q192" s="262"/>
      <c r="R192" s="297"/>
      <c r="S192" s="262"/>
      <c r="T192" s="262"/>
      <c r="U192" s="262"/>
      <c r="V192" s="282"/>
      <c r="W192" s="282"/>
      <c r="X192" s="277"/>
    </row>
    <row r="193" spans="1:24" x14ac:dyDescent="0.25">
      <c r="A193" s="14">
        <v>188</v>
      </c>
      <c r="B193" s="15" t="s">
        <v>133</v>
      </c>
      <c r="C193" s="16" t="s">
        <v>48</v>
      </c>
      <c r="D193" s="17">
        <v>2025</v>
      </c>
      <c r="E193" s="16" t="s">
        <v>125</v>
      </c>
      <c r="F193" s="18" t="s">
        <v>127</v>
      </c>
      <c r="G193" s="193"/>
      <c r="H193" s="285"/>
      <c r="I193" s="298"/>
      <c r="J193" s="299"/>
      <c r="K193" s="390">
        <f t="shared" si="2"/>
        <v>0</v>
      </c>
      <c r="L193" s="314"/>
      <c r="M193" s="287"/>
      <c r="N193" s="298"/>
      <c r="O193" s="298"/>
      <c r="P193" s="299"/>
      <c r="Q193" s="300"/>
      <c r="R193" s="301"/>
      <c r="S193" s="300"/>
      <c r="T193" s="300"/>
      <c r="U193" s="300"/>
      <c r="V193" s="299"/>
      <c r="W193" s="299"/>
      <c r="X193" s="302"/>
    </row>
    <row r="194" spans="1:24" x14ac:dyDescent="0.25">
      <c r="A194" s="14">
        <v>189</v>
      </c>
      <c r="B194" s="15" t="s">
        <v>133</v>
      </c>
      <c r="C194" s="16" t="s">
        <v>48</v>
      </c>
      <c r="D194" s="17">
        <v>2025</v>
      </c>
      <c r="E194" s="16" t="s">
        <v>125</v>
      </c>
      <c r="F194" s="18" t="s">
        <v>126</v>
      </c>
      <c r="G194" s="193"/>
      <c r="H194" s="285"/>
      <c r="I194" s="298"/>
      <c r="J194" s="299"/>
      <c r="K194" s="390">
        <f t="shared" si="2"/>
        <v>0</v>
      </c>
      <c r="L194" s="314"/>
      <c r="M194" s="287"/>
      <c r="N194" s="298"/>
      <c r="O194" s="298"/>
      <c r="P194" s="299"/>
      <c r="Q194" s="300"/>
      <c r="R194" s="301"/>
      <c r="S194" s="300"/>
      <c r="T194" s="300"/>
      <c r="U194" s="300"/>
      <c r="V194" s="299"/>
      <c r="W194" s="299"/>
      <c r="X194" s="302"/>
    </row>
    <row r="195" spans="1:24" x14ac:dyDescent="0.25">
      <c r="A195" s="14">
        <v>190</v>
      </c>
      <c r="B195" s="27" t="s">
        <v>133</v>
      </c>
      <c r="C195" s="28" t="s">
        <v>48</v>
      </c>
      <c r="D195" s="29">
        <v>2025</v>
      </c>
      <c r="E195" s="28" t="s">
        <v>125</v>
      </c>
      <c r="F195" s="19" t="s">
        <v>124</v>
      </c>
      <c r="G195" s="193"/>
      <c r="H195" s="285"/>
      <c r="I195" s="298"/>
      <c r="J195" s="299"/>
      <c r="K195" s="390">
        <f t="shared" si="2"/>
        <v>0</v>
      </c>
      <c r="L195" s="197"/>
      <c r="M195" s="287"/>
      <c r="N195" s="199"/>
      <c r="O195" s="199"/>
      <c r="P195" s="200"/>
      <c r="Q195" s="201"/>
      <c r="R195" s="202"/>
      <c r="S195" s="201"/>
      <c r="T195" s="201"/>
      <c r="U195" s="201"/>
      <c r="V195" s="200"/>
      <c r="W195" s="200"/>
      <c r="X195" s="203"/>
    </row>
    <row r="196" spans="1:24" ht="15.75" thickBot="1" x14ac:dyDescent="0.3">
      <c r="A196" s="14">
        <v>191</v>
      </c>
      <c r="B196" s="61" t="s">
        <v>133</v>
      </c>
      <c r="C196" s="62" t="s">
        <v>48</v>
      </c>
      <c r="D196" s="63">
        <v>2025</v>
      </c>
      <c r="E196" s="64" t="s">
        <v>125</v>
      </c>
      <c r="F196" s="65" t="s">
        <v>132</v>
      </c>
      <c r="G196" s="194"/>
      <c r="H196" s="271"/>
      <c r="I196" s="312"/>
      <c r="J196" s="313"/>
      <c r="K196" s="391">
        <f t="shared" si="2"/>
        <v>0</v>
      </c>
      <c r="L196" s="198"/>
      <c r="M196" s="272"/>
      <c r="N196" s="204"/>
      <c r="O196" s="204"/>
      <c r="P196" s="205"/>
      <c r="Q196" s="206"/>
      <c r="R196" s="207"/>
      <c r="S196" s="206"/>
      <c r="T196" s="206"/>
      <c r="U196" s="206"/>
      <c r="V196" s="205"/>
      <c r="W196" s="205"/>
      <c r="X196" s="208"/>
    </row>
    <row r="197" spans="1:24" x14ac:dyDescent="0.25">
      <c r="A197" s="14">
        <v>192</v>
      </c>
      <c r="B197" s="49" t="s">
        <v>133</v>
      </c>
      <c r="C197" s="50" t="s">
        <v>48</v>
      </c>
      <c r="D197" s="51">
        <v>2035</v>
      </c>
      <c r="E197" s="75" t="s">
        <v>125</v>
      </c>
      <c r="F197" s="76" t="s">
        <v>141</v>
      </c>
      <c r="G197" s="191"/>
      <c r="H197" s="311"/>
      <c r="I197" s="181">
        <f>SUM(I198,I201,I204,I227,I228)</f>
        <v>0</v>
      </c>
      <c r="J197" s="181">
        <f>SUM(J198,J201,J204,J227,J228)</f>
        <v>0</v>
      </c>
      <c r="K197" s="388">
        <f t="shared" si="2"/>
        <v>0</v>
      </c>
      <c r="L197" s="191"/>
      <c r="M197" s="181">
        <f>SUM(M198,M201,M204,M227,M228)</f>
        <v>0</v>
      </c>
      <c r="N197" s="181">
        <f>SUM(N198,N201,N204)</f>
        <v>0</v>
      </c>
      <c r="O197" s="181">
        <f>SUM(O198,O201,O204)</f>
        <v>0</v>
      </c>
      <c r="P197" s="181">
        <f>SUM(P198,P201,P204)</f>
        <v>0</v>
      </c>
      <c r="Q197" s="224"/>
      <c r="R197" s="225"/>
      <c r="S197" s="224"/>
      <c r="T197" s="224"/>
      <c r="U197" s="224"/>
      <c r="V197" s="181">
        <f>SUM(V198,V201,V204)</f>
        <v>0</v>
      </c>
      <c r="W197" s="181">
        <f>SUM(W198,W201,W204,W227,W228)</f>
        <v>0</v>
      </c>
      <c r="X197" s="189">
        <f>SUM(X198,X201,X204,X227,X228)</f>
        <v>0</v>
      </c>
    </row>
    <row r="198" spans="1:24" x14ac:dyDescent="0.25">
      <c r="A198" s="14">
        <v>193</v>
      </c>
      <c r="B198" s="27" t="s">
        <v>133</v>
      </c>
      <c r="C198" s="28" t="s">
        <v>48</v>
      </c>
      <c r="D198" s="29">
        <v>2035</v>
      </c>
      <c r="E198" s="28" t="s">
        <v>125</v>
      </c>
      <c r="F198" s="19" t="s">
        <v>123</v>
      </c>
      <c r="G198" s="192"/>
      <c r="H198" s="285"/>
      <c r="I198" s="185">
        <f>SUM(I199:I200)</f>
        <v>0</v>
      </c>
      <c r="J198" s="185">
        <f>SUM(J199:J200)</f>
        <v>0</v>
      </c>
      <c r="K198" s="389">
        <f t="shared" si="2"/>
        <v>0</v>
      </c>
      <c r="L198" s="192"/>
      <c r="M198" s="314"/>
      <c r="N198" s="185">
        <f>SUM(N199:N200)</f>
        <v>0</v>
      </c>
      <c r="O198" s="185">
        <f>SUM(O199:O200)</f>
        <v>0</v>
      </c>
      <c r="P198" s="185">
        <f>SUM(P199:P200)</f>
        <v>0</v>
      </c>
      <c r="Q198" s="328">
        <f>IF($K198=0,0,SUMPRODUCT($K199:$K200,Q199:Q200)/SUM($K199:$K200))</f>
        <v>0</v>
      </c>
      <c r="R198" s="328">
        <f>IF($K198=0,0,SUMPRODUCT($K199:$K200,R199:R200)/SUM($K199:$K200))</f>
        <v>0</v>
      </c>
      <c r="S198" s="328">
        <f>IF($K198=0,0,SUMPRODUCT($K199:$K200,S199:S200)/SUM($K199:$K200))</f>
        <v>0</v>
      </c>
      <c r="T198" s="328">
        <f>IF($K198=0,0,SUMPRODUCT($K199:$K200,T199:T200)/SUM($K199:$K200))</f>
        <v>0</v>
      </c>
      <c r="U198" s="328">
        <f>IF($K198=0,0,SUMPRODUCT($K199:$K200,U199:U200)/SUM($K199:$K200))</f>
        <v>0</v>
      </c>
      <c r="V198" s="185">
        <f>SUM(V199:V200)</f>
        <v>0</v>
      </c>
      <c r="W198" s="185">
        <f>SUM(W199:W200)</f>
        <v>0</v>
      </c>
      <c r="X198" s="160">
        <f>SUM(X199:X200)</f>
        <v>0</v>
      </c>
    </row>
    <row r="199" spans="1:24" x14ac:dyDescent="0.25">
      <c r="A199" s="14">
        <v>194</v>
      </c>
      <c r="B199" s="15" t="s">
        <v>133</v>
      </c>
      <c r="C199" s="16" t="s">
        <v>48</v>
      </c>
      <c r="D199" s="17">
        <v>2035</v>
      </c>
      <c r="E199" s="28" t="s">
        <v>125</v>
      </c>
      <c r="F199" s="18" t="s">
        <v>121</v>
      </c>
      <c r="G199" s="192"/>
      <c r="H199" s="285"/>
      <c r="I199" s="278"/>
      <c r="J199" s="282"/>
      <c r="K199" s="389">
        <f t="shared" ref="K199:K260" si="3">SUM(I199:J199)</f>
        <v>0</v>
      </c>
      <c r="L199" s="197"/>
      <c r="M199" s="196"/>
      <c r="N199" s="278"/>
      <c r="O199" s="278"/>
      <c r="P199" s="282"/>
      <c r="Q199" s="262"/>
      <c r="R199" s="262"/>
      <c r="S199" s="262"/>
      <c r="T199" s="262"/>
      <c r="U199" s="262"/>
      <c r="V199" s="282"/>
      <c r="W199" s="282"/>
      <c r="X199" s="277"/>
    </row>
    <row r="200" spans="1:24" x14ac:dyDescent="0.25">
      <c r="A200" s="14">
        <v>195</v>
      </c>
      <c r="B200" s="15" t="s">
        <v>133</v>
      </c>
      <c r="C200" s="16" t="s">
        <v>48</v>
      </c>
      <c r="D200" s="17">
        <v>2035</v>
      </c>
      <c r="E200" s="28" t="s">
        <v>125</v>
      </c>
      <c r="F200" s="18" t="s">
        <v>122</v>
      </c>
      <c r="G200" s="192"/>
      <c r="H200" s="285"/>
      <c r="I200" s="278"/>
      <c r="J200" s="282"/>
      <c r="K200" s="389">
        <f t="shared" si="3"/>
        <v>0</v>
      </c>
      <c r="L200" s="197"/>
      <c r="M200" s="196"/>
      <c r="N200" s="278"/>
      <c r="O200" s="278"/>
      <c r="P200" s="282"/>
      <c r="Q200" s="262"/>
      <c r="R200" s="262"/>
      <c r="S200" s="262"/>
      <c r="T200" s="262"/>
      <c r="U200" s="262"/>
      <c r="V200" s="282"/>
      <c r="W200" s="282"/>
      <c r="X200" s="277"/>
    </row>
    <row r="201" spans="1:24" x14ac:dyDescent="0.25">
      <c r="A201" s="14">
        <v>196</v>
      </c>
      <c r="B201" s="27" t="s">
        <v>133</v>
      </c>
      <c r="C201" s="28" t="s">
        <v>48</v>
      </c>
      <c r="D201" s="29">
        <v>2035</v>
      </c>
      <c r="E201" s="16" t="s">
        <v>125</v>
      </c>
      <c r="F201" s="138" t="s">
        <v>222</v>
      </c>
      <c r="G201" s="192"/>
      <c r="H201" s="285"/>
      <c r="I201" s="185">
        <f>SUM(I202:I203)</f>
        <v>0</v>
      </c>
      <c r="J201" s="185">
        <f>SUM(J202:J203)</f>
        <v>0</v>
      </c>
      <c r="K201" s="389">
        <f t="shared" si="3"/>
        <v>0</v>
      </c>
      <c r="L201" s="192"/>
      <c r="M201" s="314"/>
      <c r="N201" s="185">
        <f>SUM(N202:N203)</f>
        <v>0</v>
      </c>
      <c r="O201" s="185">
        <f>SUM(O202:O203)</f>
        <v>0</v>
      </c>
      <c r="P201" s="185">
        <f>SUM(P202:P203)</f>
        <v>0</v>
      </c>
      <c r="Q201" s="328">
        <f>IF($K201=0,0,SUMPRODUCT($K202:$K203,Q202:Q203)/SUM($K202:$K203))</f>
        <v>0</v>
      </c>
      <c r="R201" s="328">
        <f>IF($K201=0,0,SUMPRODUCT($K202:$K203,R202:R203)/SUM($K202:$K203))</f>
        <v>0</v>
      </c>
      <c r="S201" s="328">
        <f>IF($K201=0,0,SUMPRODUCT($K202:$K203,S202:S203)/SUM($K202:$K203))</f>
        <v>0</v>
      </c>
      <c r="T201" s="328">
        <f>IF($K201=0,0,SUMPRODUCT($K202:$K203,T202:T203)/SUM($K202:$K203))</f>
        <v>0</v>
      </c>
      <c r="U201" s="328">
        <f>IF($K201=0,0,SUMPRODUCT($K202:$K203,U202:U203)/SUM($K202:$K203))</f>
        <v>0</v>
      </c>
      <c r="V201" s="185">
        <f>SUM(V202:V203)</f>
        <v>0</v>
      </c>
      <c r="W201" s="185">
        <f>SUM(W202:W203)</f>
        <v>0</v>
      </c>
      <c r="X201" s="160">
        <f>SUM(X202:X203)</f>
        <v>0</v>
      </c>
    </row>
    <row r="202" spans="1:24" x14ac:dyDescent="0.25">
      <c r="A202" s="14">
        <v>197</v>
      </c>
      <c r="B202" s="15" t="s">
        <v>133</v>
      </c>
      <c r="C202" s="16" t="s">
        <v>48</v>
      </c>
      <c r="D202" s="17">
        <v>2035</v>
      </c>
      <c r="E202" s="16" t="s">
        <v>125</v>
      </c>
      <c r="F202" s="18" t="s">
        <v>223</v>
      </c>
      <c r="G202" s="192"/>
      <c r="H202" s="285"/>
      <c r="I202" s="278"/>
      <c r="J202" s="282"/>
      <c r="K202" s="389">
        <f t="shared" si="3"/>
        <v>0</v>
      </c>
      <c r="L202" s="197"/>
      <c r="M202" s="196"/>
      <c r="N202" s="278"/>
      <c r="O202" s="278"/>
      <c r="P202" s="282"/>
      <c r="Q202" s="262"/>
      <c r="R202" s="262"/>
      <c r="S202" s="262"/>
      <c r="T202" s="262"/>
      <c r="U202" s="262"/>
      <c r="V202" s="282"/>
      <c r="W202" s="282"/>
      <c r="X202" s="277"/>
    </row>
    <row r="203" spans="1:24" x14ac:dyDescent="0.25">
      <c r="A203" s="14">
        <v>198</v>
      </c>
      <c r="B203" s="15" t="s">
        <v>133</v>
      </c>
      <c r="C203" s="16" t="s">
        <v>48</v>
      </c>
      <c r="D203" s="17">
        <v>2035</v>
      </c>
      <c r="E203" s="16" t="s">
        <v>125</v>
      </c>
      <c r="F203" s="18" t="s">
        <v>108</v>
      </c>
      <c r="G203" s="192"/>
      <c r="H203" s="285"/>
      <c r="I203" s="278"/>
      <c r="J203" s="282"/>
      <c r="K203" s="389">
        <f t="shared" si="3"/>
        <v>0</v>
      </c>
      <c r="L203" s="197"/>
      <c r="M203" s="196"/>
      <c r="N203" s="278"/>
      <c r="O203" s="278"/>
      <c r="P203" s="282"/>
      <c r="Q203" s="262"/>
      <c r="R203" s="262"/>
      <c r="S203" s="262"/>
      <c r="T203" s="262"/>
      <c r="U203" s="262"/>
      <c r="V203" s="282"/>
      <c r="W203" s="282"/>
      <c r="X203" s="277"/>
    </row>
    <row r="204" spans="1:24" x14ac:dyDescent="0.25">
      <c r="A204" s="14">
        <v>199</v>
      </c>
      <c r="B204" s="27" t="s">
        <v>133</v>
      </c>
      <c r="C204" s="28" t="s">
        <v>48</v>
      </c>
      <c r="D204" s="29">
        <v>2035</v>
      </c>
      <c r="E204" s="28" t="s">
        <v>125</v>
      </c>
      <c r="F204" s="19" t="s">
        <v>107</v>
      </c>
      <c r="G204" s="192"/>
      <c r="H204" s="285"/>
      <c r="I204" s="185">
        <f>SUM(I205:I226)</f>
        <v>0</v>
      </c>
      <c r="J204" s="185">
        <f>SUM(J205:J226)</f>
        <v>0</v>
      </c>
      <c r="K204" s="389">
        <f t="shared" si="3"/>
        <v>0</v>
      </c>
      <c r="L204" s="185">
        <v>0</v>
      </c>
      <c r="M204" s="185">
        <f>SUM(M205:M226)</f>
        <v>0</v>
      </c>
      <c r="N204" s="185">
        <f>SUM(N205:N226)</f>
        <v>0</v>
      </c>
      <c r="O204" s="185">
        <f>SUM(O205:O226)</f>
        <v>0</v>
      </c>
      <c r="P204" s="185">
        <f>SUM(P205:P226)</f>
        <v>0</v>
      </c>
      <c r="Q204" s="328">
        <f>IF($K204=0,0,SUMPRODUCT($K205:$K226,Q205:Q226)/SUM($K205:$K226))</f>
        <v>0</v>
      </c>
      <c r="R204" s="328">
        <f>IF($K204=0,0,SUMPRODUCT($K205:$K226,R205:R226)/SUM($K205:$K226))</f>
        <v>0</v>
      </c>
      <c r="S204" s="328">
        <f>IF($K204=0,0,SUMPRODUCT($K205:$K226,S205:S226)/SUM($K205:$K226))</f>
        <v>0</v>
      </c>
      <c r="T204" s="328">
        <f>IF($K204=0,0,SUMPRODUCT($K205:$K226,T205:T226)/SUM($K205:$K226))</f>
        <v>0</v>
      </c>
      <c r="U204" s="328">
        <f>IF($K204=0,0,SUMPRODUCT($K205:$K226,U205:U226)/SUM($K205:$K226))</f>
        <v>0</v>
      </c>
      <c r="V204" s="185">
        <f>SUM(V205:V226)</f>
        <v>0</v>
      </c>
      <c r="W204" s="185">
        <f>SUM(W205:W226)</f>
        <v>0</v>
      </c>
      <c r="X204" s="160">
        <f>SUM(X205:X226)</f>
        <v>0</v>
      </c>
    </row>
    <row r="205" spans="1:24" x14ac:dyDescent="0.25">
      <c r="A205" s="14">
        <v>200</v>
      </c>
      <c r="B205" s="15" t="s">
        <v>133</v>
      </c>
      <c r="C205" s="16" t="s">
        <v>48</v>
      </c>
      <c r="D205" s="17">
        <v>2035</v>
      </c>
      <c r="E205" s="16" t="s">
        <v>8</v>
      </c>
      <c r="F205" s="18" t="s">
        <v>9</v>
      </c>
      <c r="G205" s="192"/>
      <c r="H205" s="285"/>
      <c r="I205" s="278"/>
      <c r="J205" s="282"/>
      <c r="K205" s="389">
        <f t="shared" si="3"/>
        <v>0</v>
      </c>
      <c r="L205" s="314"/>
      <c r="M205" s="287"/>
      <c r="N205" s="278"/>
      <c r="O205" s="278"/>
      <c r="P205" s="282"/>
      <c r="Q205" s="262"/>
      <c r="R205" s="297"/>
      <c r="S205" s="262"/>
      <c r="T205" s="262"/>
      <c r="U205" s="262"/>
      <c r="V205" s="282"/>
      <c r="W205" s="282"/>
      <c r="X205" s="277"/>
    </row>
    <row r="206" spans="1:24" x14ac:dyDescent="0.25">
      <c r="A206" s="14">
        <v>201</v>
      </c>
      <c r="B206" s="15" t="s">
        <v>133</v>
      </c>
      <c r="C206" s="16" t="s">
        <v>48</v>
      </c>
      <c r="D206" s="17">
        <v>2035</v>
      </c>
      <c r="E206" s="16" t="s">
        <v>10</v>
      </c>
      <c r="F206" s="18" t="s">
        <v>11</v>
      </c>
      <c r="G206" s="192"/>
      <c r="H206" s="285"/>
      <c r="I206" s="278"/>
      <c r="J206" s="282"/>
      <c r="K206" s="389">
        <f t="shared" si="3"/>
        <v>0</v>
      </c>
      <c r="L206" s="314"/>
      <c r="M206" s="287"/>
      <c r="N206" s="278"/>
      <c r="O206" s="278"/>
      <c r="P206" s="282"/>
      <c r="Q206" s="262"/>
      <c r="R206" s="297"/>
      <c r="S206" s="262"/>
      <c r="T206" s="262"/>
      <c r="U206" s="262"/>
      <c r="V206" s="282"/>
      <c r="W206" s="282"/>
      <c r="X206" s="277"/>
    </row>
    <row r="207" spans="1:24" x14ac:dyDescent="0.25">
      <c r="A207" s="14">
        <v>202</v>
      </c>
      <c r="B207" s="15" t="s">
        <v>133</v>
      </c>
      <c r="C207" s="16" t="s">
        <v>48</v>
      </c>
      <c r="D207" s="17">
        <v>2035</v>
      </c>
      <c r="E207" s="16" t="s">
        <v>12</v>
      </c>
      <c r="F207" s="18" t="s">
        <v>13</v>
      </c>
      <c r="G207" s="192"/>
      <c r="H207" s="285"/>
      <c r="I207" s="278"/>
      <c r="J207" s="282"/>
      <c r="K207" s="389">
        <f t="shared" si="3"/>
        <v>0</v>
      </c>
      <c r="L207" s="314"/>
      <c r="M207" s="287"/>
      <c r="N207" s="278"/>
      <c r="O207" s="278"/>
      <c r="P207" s="282"/>
      <c r="Q207" s="262"/>
      <c r="R207" s="297"/>
      <c r="S207" s="262"/>
      <c r="T207" s="262"/>
      <c r="U207" s="262"/>
      <c r="V207" s="282"/>
      <c r="W207" s="282"/>
      <c r="X207" s="277"/>
    </row>
    <row r="208" spans="1:24" x14ac:dyDescent="0.25">
      <c r="A208" s="14">
        <v>203</v>
      </c>
      <c r="B208" s="15" t="s">
        <v>133</v>
      </c>
      <c r="C208" s="16" t="s">
        <v>48</v>
      </c>
      <c r="D208" s="17">
        <v>2035</v>
      </c>
      <c r="E208" s="16" t="s">
        <v>14</v>
      </c>
      <c r="F208" s="18" t="s">
        <v>15</v>
      </c>
      <c r="G208" s="192"/>
      <c r="H208" s="285"/>
      <c r="I208" s="278"/>
      <c r="J208" s="282"/>
      <c r="K208" s="389">
        <f t="shared" si="3"/>
        <v>0</v>
      </c>
      <c r="L208" s="314"/>
      <c r="M208" s="287"/>
      <c r="N208" s="278"/>
      <c r="O208" s="278"/>
      <c r="P208" s="282"/>
      <c r="Q208" s="262"/>
      <c r="R208" s="297"/>
      <c r="S208" s="262"/>
      <c r="T208" s="262"/>
      <c r="U208" s="262"/>
      <c r="V208" s="282"/>
      <c r="W208" s="282"/>
      <c r="X208" s="277"/>
    </row>
    <row r="209" spans="1:24" x14ac:dyDescent="0.25">
      <c r="A209" s="14">
        <v>204</v>
      </c>
      <c r="B209" s="15" t="s">
        <v>133</v>
      </c>
      <c r="C209" s="16" t="s">
        <v>48</v>
      </c>
      <c r="D209" s="17">
        <v>2035</v>
      </c>
      <c r="E209" s="16" t="s">
        <v>16</v>
      </c>
      <c r="F209" s="18" t="s">
        <v>17</v>
      </c>
      <c r="G209" s="192"/>
      <c r="H209" s="285"/>
      <c r="I209" s="278"/>
      <c r="J209" s="282"/>
      <c r="K209" s="389">
        <f t="shared" si="3"/>
        <v>0</v>
      </c>
      <c r="L209" s="314"/>
      <c r="M209" s="287"/>
      <c r="N209" s="278"/>
      <c r="O209" s="278"/>
      <c r="P209" s="282"/>
      <c r="Q209" s="262"/>
      <c r="R209" s="297"/>
      <c r="S209" s="262"/>
      <c r="T209" s="262"/>
      <c r="U209" s="262"/>
      <c r="V209" s="282"/>
      <c r="W209" s="282"/>
      <c r="X209" s="277"/>
    </row>
    <row r="210" spans="1:24" x14ac:dyDescent="0.25">
      <c r="A210" s="14">
        <v>205</v>
      </c>
      <c r="B210" s="15" t="s">
        <v>133</v>
      </c>
      <c r="C210" s="16" t="s">
        <v>48</v>
      </c>
      <c r="D210" s="17">
        <v>2035</v>
      </c>
      <c r="E210" s="16" t="s">
        <v>18</v>
      </c>
      <c r="F210" s="18" t="s">
        <v>19</v>
      </c>
      <c r="G210" s="192"/>
      <c r="H210" s="285"/>
      <c r="I210" s="278"/>
      <c r="J210" s="282"/>
      <c r="K210" s="389">
        <f t="shared" si="3"/>
        <v>0</v>
      </c>
      <c r="L210" s="314"/>
      <c r="M210" s="287"/>
      <c r="N210" s="278"/>
      <c r="O210" s="278"/>
      <c r="P210" s="282"/>
      <c r="Q210" s="262"/>
      <c r="R210" s="297"/>
      <c r="S210" s="262"/>
      <c r="T210" s="262"/>
      <c r="U210" s="262"/>
      <c r="V210" s="282"/>
      <c r="W210" s="282"/>
      <c r="X210" s="277"/>
    </row>
    <row r="211" spans="1:24" x14ac:dyDescent="0.25">
      <c r="A211" s="14">
        <v>206</v>
      </c>
      <c r="B211" s="15" t="s">
        <v>133</v>
      </c>
      <c r="C211" s="16" t="s">
        <v>48</v>
      </c>
      <c r="D211" s="17">
        <v>2035</v>
      </c>
      <c r="E211" s="16" t="s">
        <v>20</v>
      </c>
      <c r="F211" s="18" t="s">
        <v>21</v>
      </c>
      <c r="G211" s="192"/>
      <c r="H211" s="285"/>
      <c r="I211" s="278"/>
      <c r="J211" s="282"/>
      <c r="K211" s="389">
        <f t="shared" si="3"/>
        <v>0</v>
      </c>
      <c r="L211" s="314"/>
      <c r="M211" s="287"/>
      <c r="N211" s="278"/>
      <c r="O211" s="278"/>
      <c r="P211" s="282"/>
      <c r="Q211" s="262"/>
      <c r="R211" s="297"/>
      <c r="S211" s="262"/>
      <c r="T211" s="262"/>
      <c r="U211" s="262"/>
      <c r="V211" s="282"/>
      <c r="W211" s="282"/>
      <c r="X211" s="277"/>
    </row>
    <row r="212" spans="1:24" x14ac:dyDescent="0.25">
      <c r="A212" s="14">
        <v>207</v>
      </c>
      <c r="B212" s="15" t="s">
        <v>133</v>
      </c>
      <c r="C212" s="16" t="s">
        <v>48</v>
      </c>
      <c r="D212" s="17">
        <v>2035</v>
      </c>
      <c r="E212" s="16" t="s">
        <v>22</v>
      </c>
      <c r="F212" s="18" t="s">
        <v>23</v>
      </c>
      <c r="G212" s="192"/>
      <c r="H212" s="285"/>
      <c r="I212" s="278"/>
      <c r="J212" s="282"/>
      <c r="K212" s="389">
        <f t="shared" si="3"/>
        <v>0</v>
      </c>
      <c r="L212" s="314"/>
      <c r="M212" s="287"/>
      <c r="N212" s="278"/>
      <c r="O212" s="278"/>
      <c r="P212" s="282"/>
      <c r="Q212" s="262"/>
      <c r="R212" s="297"/>
      <c r="S212" s="262"/>
      <c r="T212" s="262"/>
      <c r="U212" s="262"/>
      <c r="V212" s="282"/>
      <c r="W212" s="282"/>
      <c r="X212" s="277"/>
    </row>
    <row r="213" spans="1:24" x14ac:dyDescent="0.25">
      <c r="A213" s="14">
        <v>208</v>
      </c>
      <c r="B213" s="15" t="s">
        <v>133</v>
      </c>
      <c r="C213" s="16" t="s">
        <v>48</v>
      </c>
      <c r="D213" s="17">
        <v>2035</v>
      </c>
      <c r="E213" s="16" t="s">
        <v>24</v>
      </c>
      <c r="F213" s="18" t="s">
        <v>25</v>
      </c>
      <c r="G213" s="192"/>
      <c r="H213" s="285"/>
      <c r="I213" s="278"/>
      <c r="J213" s="282"/>
      <c r="K213" s="389">
        <f t="shared" si="3"/>
        <v>0</v>
      </c>
      <c r="L213" s="314"/>
      <c r="M213" s="287"/>
      <c r="N213" s="278"/>
      <c r="O213" s="278"/>
      <c r="P213" s="282"/>
      <c r="Q213" s="262"/>
      <c r="R213" s="297"/>
      <c r="S213" s="262"/>
      <c r="T213" s="262"/>
      <c r="U213" s="262"/>
      <c r="V213" s="282"/>
      <c r="W213" s="282"/>
      <c r="X213" s="277"/>
    </row>
    <row r="214" spans="1:24" x14ac:dyDescent="0.25">
      <c r="A214" s="14">
        <v>209</v>
      </c>
      <c r="B214" s="15" t="s">
        <v>133</v>
      </c>
      <c r="C214" s="16" t="s">
        <v>48</v>
      </c>
      <c r="D214" s="17">
        <v>2035</v>
      </c>
      <c r="E214" s="16" t="s">
        <v>26</v>
      </c>
      <c r="F214" s="18" t="s">
        <v>27</v>
      </c>
      <c r="G214" s="192"/>
      <c r="H214" s="285"/>
      <c r="I214" s="278"/>
      <c r="J214" s="282"/>
      <c r="K214" s="389">
        <f t="shared" si="3"/>
        <v>0</v>
      </c>
      <c r="L214" s="314"/>
      <c r="M214" s="287"/>
      <c r="N214" s="278"/>
      <c r="O214" s="278"/>
      <c r="P214" s="282"/>
      <c r="Q214" s="262"/>
      <c r="R214" s="297"/>
      <c r="S214" s="262"/>
      <c r="T214" s="262"/>
      <c r="U214" s="262"/>
      <c r="V214" s="282"/>
      <c r="W214" s="282"/>
      <c r="X214" s="277"/>
    </row>
    <row r="215" spans="1:24" x14ac:dyDescent="0.25">
      <c r="A215" s="14">
        <v>210</v>
      </c>
      <c r="B215" s="15" t="s">
        <v>133</v>
      </c>
      <c r="C215" s="16" t="s">
        <v>48</v>
      </c>
      <c r="D215" s="17">
        <v>2035</v>
      </c>
      <c r="E215" s="16" t="s">
        <v>28</v>
      </c>
      <c r="F215" s="18" t="s">
        <v>29</v>
      </c>
      <c r="G215" s="192"/>
      <c r="H215" s="285"/>
      <c r="I215" s="278"/>
      <c r="J215" s="282"/>
      <c r="K215" s="389">
        <f t="shared" si="3"/>
        <v>0</v>
      </c>
      <c r="L215" s="314"/>
      <c r="M215" s="287"/>
      <c r="N215" s="278"/>
      <c r="O215" s="278"/>
      <c r="P215" s="282"/>
      <c r="Q215" s="262"/>
      <c r="R215" s="297"/>
      <c r="S215" s="262"/>
      <c r="T215" s="262"/>
      <c r="U215" s="262"/>
      <c r="V215" s="282"/>
      <c r="W215" s="282"/>
      <c r="X215" s="277"/>
    </row>
    <row r="216" spans="1:24" x14ac:dyDescent="0.25">
      <c r="A216" s="14">
        <v>211</v>
      </c>
      <c r="B216" s="15" t="s">
        <v>133</v>
      </c>
      <c r="C216" s="16" t="s">
        <v>48</v>
      </c>
      <c r="D216" s="17">
        <v>2035</v>
      </c>
      <c r="E216" s="16" t="s">
        <v>30</v>
      </c>
      <c r="F216" s="18" t="s">
        <v>31</v>
      </c>
      <c r="G216" s="192"/>
      <c r="H216" s="285"/>
      <c r="I216" s="278"/>
      <c r="J216" s="282"/>
      <c r="K216" s="389">
        <f t="shared" si="3"/>
        <v>0</v>
      </c>
      <c r="L216" s="314"/>
      <c r="M216" s="287"/>
      <c r="N216" s="278"/>
      <c r="O216" s="278"/>
      <c r="P216" s="282"/>
      <c r="Q216" s="262"/>
      <c r="R216" s="297"/>
      <c r="S216" s="262"/>
      <c r="T216" s="262"/>
      <c r="U216" s="262"/>
      <c r="V216" s="282"/>
      <c r="W216" s="282"/>
      <c r="X216" s="277"/>
    </row>
    <row r="217" spans="1:24" x14ac:dyDescent="0.25">
      <c r="A217" s="14">
        <v>212</v>
      </c>
      <c r="B217" s="15" t="s">
        <v>133</v>
      </c>
      <c r="C217" s="16" t="s">
        <v>48</v>
      </c>
      <c r="D217" s="17">
        <v>2035</v>
      </c>
      <c r="E217" s="16" t="s">
        <v>32</v>
      </c>
      <c r="F217" s="18" t="s">
        <v>33</v>
      </c>
      <c r="G217" s="192"/>
      <c r="H217" s="285"/>
      <c r="I217" s="278"/>
      <c r="J217" s="282"/>
      <c r="K217" s="389">
        <f t="shared" si="3"/>
        <v>0</v>
      </c>
      <c r="L217" s="314"/>
      <c r="M217" s="287"/>
      <c r="N217" s="278"/>
      <c r="O217" s="278"/>
      <c r="P217" s="282"/>
      <c r="Q217" s="262"/>
      <c r="R217" s="297"/>
      <c r="S217" s="262"/>
      <c r="T217" s="262"/>
      <c r="U217" s="262"/>
      <c r="V217" s="282"/>
      <c r="W217" s="282"/>
      <c r="X217" s="277"/>
    </row>
    <row r="218" spans="1:24" x14ac:dyDescent="0.25">
      <c r="A218" s="14">
        <v>213</v>
      </c>
      <c r="B218" s="15" t="s">
        <v>133</v>
      </c>
      <c r="C218" s="16" t="s">
        <v>48</v>
      </c>
      <c r="D218" s="17">
        <v>2035</v>
      </c>
      <c r="E218" s="16" t="s">
        <v>34</v>
      </c>
      <c r="F218" s="18" t="s">
        <v>35</v>
      </c>
      <c r="G218" s="192"/>
      <c r="H218" s="285"/>
      <c r="I218" s="278"/>
      <c r="J218" s="282"/>
      <c r="K218" s="389">
        <f t="shared" si="3"/>
        <v>0</v>
      </c>
      <c r="L218" s="314"/>
      <c r="M218" s="287"/>
      <c r="N218" s="278"/>
      <c r="O218" s="278"/>
      <c r="P218" s="282"/>
      <c r="Q218" s="262"/>
      <c r="R218" s="297"/>
      <c r="S218" s="262"/>
      <c r="T218" s="262"/>
      <c r="U218" s="262"/>
      <c r="V218" s="282"/>
      <c r="W218" s="282"/>
      <c r="X218" s="277"/>
    </row>
    <row r="219" spans="1:24" x14ac:dyDescent="0.25">
      <c r="A219" s="14">
        <v>214</v>
      </c>
      <c r="B219" s="15" t="s">
        <v>133</v>
      </c>
      <c r="C219" s="16" t="s">
        <v>48</v>
      </c>
      <c r="D219" s="17">
        <v>2035</v>
      </c>
      <c r="E219" s="16" t="s">
        <v>36</v>
      </c>
      <c r="F219" s="18" t="s">
        <v>37</v>
      </c>
      <c r="G219" s="192"/>
      <c r="H219" s="285"/>
      <c r="I219" s="278"/>
      <c r="J219" s="282"/>
      <c r="K219" s="389">
        <f t="shared" si="3"/>
        <v>0</v>
      </c>
      <c r="L219" s="314"/>
      <c r="M219" s="287"/>
      <c r="N219" s="278"/>
      <c r="O219" s="278"/>
      <c r="P219" s="282"/>
      <c r="Q219" s="262"/>
      <c r="R219" s="297"/>
      <c r="S219" s="262"/>
      <c r="T219" s="262"/>
      <c r="U219" s="262"/>
      <c r="V219" s="282"/>
      <c r="W219" s="282"/>
      <c r="X219" s="277"/>
    </row>
    <row r="220" spans="1:24" x14ac:dyDescent="0.25">
      <c r="A220" s="14">
        <v>215</v>
      </c>
      <c r="B220" s="15" t="s">
        <v>133</v>
      </c>
      <c r="C220" s="16" t="s">
        <v>48</v>
      </c>
      <c r="D220" s="17">
        <v>2035</v>
      </c>
      <c r="E220" s="16" t="s">
        <v>38</v>
      </c>
      <c r="F220" s="18" t="s">
        <v>39</v>
      </c>
      <c r="G220" s="192"/>
      <c r="H220" s="285"/>
      <c r="I220" s="278"/>
      <c r="J220" s="282"/>
      <c r="K220" s="389">
        <f t="shared" si="3"/>
        <v>0</v>
      </c>
      <c r="L220" s="314"/>
      <c r="M220" s="287"/>
      <c r="N220" s="278"/>
      <c r="O220" s="278"/>
      <c r="P220" s="282"/>
      <c r="Q220" s="262"/>
      <c r="R220" s="297"/>
      <c r="S220" s="262"/>
      <c r="T220" s="262"/>
      <c r="U220" s="262"/>
      <c r="V220" s="282"/>
      <c r="W220" s="282"/>
      <c r="X220" s="277"/>
    </row>
    <row r="221" spans="1:24" x14ac:dyDescent="0.25">
      <c r="A221" s="14">
        <v>216</v>
      </c>
      <c r="B221" s="15" t="s">
        <v>133</v>
      </c>
      <c r="C221" s="16" t="s">
        <v>48</v>
      </c>
      <c r="D221" s="17">
        <v>2035</v>
      </c>
      <c r="E221" s="16" t="s">
        <v>40</v>
      </c>
      <c r="F221" s="18" t="s">
        <v>41</v>
      </c>
      <c r="G221" s="192"/>
      <c r="H221" s="285"/>
      <c r="I221" s="278"/>
      <c r="J221" s="282"/>
      <c r="K221" s="389">
        <f t="shared" si="3"/>
        <v>0</v>
      </c>
      <c r="L221" s="314"/>
      <c r="M221" s="287"/>
      <c r="N221" s="278"/>
      <c r="O221" s="278"/>
      <c r="P221" s="282"/>
      <c r="Q221" s="262"/>
      <c r="R221" s="297"/>
      <c r="S221" s="262"/>
      <c r="T221" s="262"/>
      <c r="U221" s="262"/>
      <c r="V221" s="282"/>
      <c r="W221" s="282"/>
      <c r="X221" s="277"/>
    </row>
    <row r="222" spans="1:24" x14ac:dyDescent="0.25">
      <c r="A222" s="14">
        <v>217</v>
      </c>
      <c r="B222" s="15" t="s">
        <v>133</v>
      </c>
      <c r="C222" s="16" t="s">
        <v>48</v>
      </c>
      <c r="D222" s="17">
        <v>2035</v>
      </c>
      <c r="E222" s="16" t="s">
        <v>42</v>
      </c>
      <c r="F222" s="18" t="s">
        <v>43</v>
      </c>
      <c r="G222" s="192"/>
      <c r="H222" s="285"/>
      <c r="I222" s="278"/>
      <c r="J222" s="282"/>
      <c r="K222" s="389">
        <f t="shared" si="3"/>
        <v>0</v>
      </c>
      <c r="L222" s="314"/>
      <c r="M222" s="287"/>
      <c r="N222" s="278"/>
      <c r="O222" s="278"/>
      <c r="P222" s="282"/>
      <c r="Q222" s="262"/>
      <c r="R222" s="297"/>
      <c r="S222" s="262"/>
      <c r="T222" s="262"/>
      <c r="U222" s="262"/>
      <c r="V222" s="282"/>
      <c r="W222" s="282"/>
      <c r="X222" s="277"/>
    </row>
    <row r="223" spans="1:24" x14ac:dyDescent="0.25">
      <c r="A223" s="14">
        <v>218</v>
      </c>
      <c r="B223" s="15" t="s">
        <v>133</v>
      </c>
      <c r="C223" s="16" t="s">
        <v>48</v>
      </c>
      <c r="D223" s="17">
        <v>2035</v>
      </c>
      <c r="E223" s="16" t="s">
        <v>44</v>
      </c>
      <c r="F223" s="18" t="s">
        <v>45</v>
      </c>
      <c r="G223" s="192"/>
      <c r="H223" s="285"/>
      <c r="I223" s="278"/>
      <c r="J223" s="282"/>
      <c r="K223" s="389">
        <f t="shared" si="3"/>
        <v>0</v>
      </c>
      <c r="L223" s="314"/>
      <c r="M223" s="287"/>
      <c r="N223" s="278"/>
      <c r="O223" s="278"/>
      <c r="P223" s="282"/>
      <c r="Q223" s="262"/>
      <c r="R223" s="297"/>
      <c r="S223" s="262"/>
      <c r="T223" s="262"/>
      <c r="U223" s="262"/>
      <c r="V223" s="282"/>
      <c r="W223" s="282"/>
      <c r="X223" s="277"/>
    </row>
    <row r="224" spans="1:24" x14ac:dyDescent="0.25">
      <c r="A224" s="14">
        <v>219</v>
      </c>
      <c r="B224" s="15" t="s">
        <v>133</v>
      </c>
      <c r="C224" s="16" t="s">
        <v>48</v>
      </c>
      <c r="D224" s="17">
        <v>2035</v>
      </c>
      <c r="E224" s="16" t="s">
        <v>46</v>
      </c>
      <c r="F224" s="18" t="s">
        <v>47</v>
      </c>
      <c r="G224" s="192"/>
      <c r="H224" s="285"/>
      <c r="I224" s="278"/>
      <c r="J224" s="282"/>
      <c r="K224" s="389">
        <f t="shared" si="3"/>
        <v>0</v>
      </c>
      <c r="L224" s="314"/>
      <c r="M224" s="287"/>
      <c r="N224" s="278"/>
      <c r="O224" s="278"/>
      <c r="P224" s="282"/>
      <c r="Q224" s="262"/>
      <c r="R224" s="297"/>
      <c r="S224" s="262"/>
      <c r="T224" s="262"/>
      <c r="U224" s="262"/>
      <c r="V224" s="282"/>
      <c r="W224" s="282"/>
      <c r="X224" s="277"/>
    </row>
    <row r="225" spans="1:24" x14ac:dyDescent="0.25">
      <c r="A225" s="14">
        <v>220</v>
      </c>
      <c r="B225" s="15" t="s">
        <v>133</v>
      </c>
      <c r="C225" s="16" t="s">
        <v>48</v>
      </c>
      <c r="D225" s="17">
        <v>2035</v>
      </c>
      <c r="E225" s="16" t="s">
        <v>125</v>
      </c>
      <c r="F225" s="18" t="s">
        <v>127</v>
      </c>
      <c r="G225" s="193"/>
      <c r="H225" s="285"/>
      <c r="I225" s="298"/>
      <c r="J225" s="299"/>
      <c r="K225" s="390">
        <f t="shared" si="3"/>
        <v>0</v>
      </c>
      <c r="L225" s="314"/>
      <c r="M225" s="287"/>
      <c r="N225" s="298"/>
      <c r="O225" s="298"/>
      <c r="P225" s="299"/>
      <c r="Q225" s="300"/>
      <c r="R225" s="301"/>
      <c r="S225" s="300"/>
      <c r="T225" s="300"/>
      <c r="U225" s="300"/>
      <c r="V225" s="299"/>
      <c r="W225" s="299"/>
      <c r="X225" s="302"/>
    </row>
    <row r="226" spans="1:24" x14ac:dyDescent="0.25">
      <c r="A226" s="14">
        <v>221</v>
      </c>
      <c r="B226" s="15" t="s">
        <v>133</v>
      </c>
      <c r="C226" s="16" t="s">
        <v>48</v>
      </c>
      <c r="D226" s="17">
        <v>2035</v>
      </c>
      <c r="E226" s="16" t="s">
        <v>125</v>
      </c>
      <c r="F226" s="18" t="s">
        <v>126</v>
      </c>
      <c r="G226" s="193"/>
      <c r="H226" s="285"/>
      <c r="I226" s="298"/>
      <c r="J226" s="299"/>
      <c r="K226" s="390">
        <f t="shared" si="3"/>
        <v>0</v>
      </c>
      <c r="L226" s="314"/>
      <c r="M226" s="287"/>
      <c r="N226" s="298"/>
      <c r="O226" s="298"/>
      <c r="P226" s="299"/>
      <c r="Q226" s="300"/>
      <c r="R226" s="301"/>
      <c r="S226" s="300"/>
      <c r="T226" s="300"/>
      <c r="U226" s="300"/>
      <c r="V226" s="299"/>
      <c r="W226" s="299"/>
      <c r="X226" s="302"/>
    </row>
    <row r="227" spans="1:24" x14ac:dyDescent="0.25">
      <c r="A227" s="14">
        <v>222</v>
      </c>
      <c r="B227" s="27" t="s">
        <v>133</v>
      </c>
      <c r="C227" s="28" t="s">
        <v>48</v>
      </c>
      <c r="D227" s="29">
        <v>2035</v>
      </c>
      <c r="E227" s="28" t="s">
        <v>125</v>
      </c>
      <c r="F227" s="19" t="s">
        <v>124</v>
      </c>
      <c r="G227" s="193"/>
      <c r="H227" s="285"/>
      <c r="I227" s="298"/>
      <c r="J227" s="299"/>
      <c r="K227" s="390">
        <f t="shared" si="3"/>
        <v>0</v>
      </c>
      <c r="L227" s="197"/>
      <c r="M227" s="287"/>
      <c r="N227" s="199"/>
      <c r="O227" s="199"/>
      <c r="P227" s="200"/>
      <c r="Q227" s="201"/>
      <c r="R227" s="202"/>
      <c r="S227" s="201"/>
      <c r="T227" s="201"/>
      <c r="U227" s="201"/>
      <c r="V227" s="200"/>
      <c r="W227" s="200"/>
      <c r="X227" s="203"/>
    </row>
    <row r="228" spans="1:24" ht="15.75" thickBot="1" x14ac:dyDescent="0.3">
      <c r="A228" s="14">
        <v>223</v>
      </c>
      <c r="B228" s="61" t="s">
        <v>133</v>
      </c>
      <c r="C228" s="62" t="s">
        <v>48</v>
      </c>
      <c r="D228" s="63">
        <v>2035</v>
      </c>
      <c r="E228" s="64" t="s">
        <v>125</v>
      </c>
      <c r="F228" s="65" t="s">
        <v>132</v>
      </c>
      <c r="G228" s="194"/>
      <c r="H228" s="271"/>
      <c r="I228" s="312"/>
      <c r="J228" s="313"/>
      <c r="K228" s="391">
        <f t="shared" si="3"/>
        <v>0</v>
      </c>
      <c r="L228" s="198"/>
      <c r="M228" s="272"/>
      <c r="N228" s="204"/>
      <c r="O228" s="204"/>
      <c r="P228" s="205"/>
      <c r="Q228" s="206"/>
      <c r="R228" s="207"/>
      <c r="S228" s="206"/>
      <c r="T228" s="206"/>
      <c r="U228" s="206"/>
      <c r="V228" s="205"/>
      <c r="W228" s="205"/>
      <c r="X228" s="208"/>
    </row>
    <row r="229" spans="1:24" x14ac:dyDescent="0.25">
      <c r="A229" s="14">
        <v>224</v>
      </c>
      <c r="B229" s="49" t="s">
        <v>133</v>
      </c>
      <c r="C229" s="50" t="s">
        <v>48</v>
      </c>
      <c r="D229" s="51">
        <v>2040</v>
      </c>
      <c r="E229" s="75" t="s">
        <v>125</v>
      </c>
      <c r="F229" s="76" t="s">
        <v>141</v>
      </c>
      <c r="G229" s="191"/>
      <c r="H229" s="311"/>
      <c r="I229" s="181">
        <f>SUM(I230,I233,I236,I259,I260)</f>
        <v>0</v>
      </c>
      <c r="J229" s="181">
        <f>SUM(J230,J233,J236,J259,J260)</f>
        <v>0</v>
      </c>
      <c r="K229" s="388">
        <f t="shared" si="3"/>
        <v>0</v>
      </c>
      <c r="L229" s="191"/>
      <c r="M229" s="181">
        <f>SUM(M230,M233,M236,M259,M260)</f>
        <v>0</v>
      </c>
      <c r="N229" s="181">
        <f>SUM(N230,N233,N236)</f>
        <v>0</v>
      </c>
      <c r="O229" s="181">
        <f>SUM(O230,O233,O236)</f>
        <v>0</v>
      </c>
      <c r="P229" s="181">
        <f>SUM(P230,P233,P236)</f>
        <v>0</v>
      </c>
      <c r="Q229" s="224"/>
      <c r="R229" s="225"/>
      <c r="S229" s="224"/>
      <c r="T229" s="224"/>
      <c r="U229" s="224"/>
      <c r="V229" s="181">
        <f>SUM(V230,V233,V236)</f>
        <v>0</v>
      </c>
      <c r="W229" s="181">
        <f>SUM(W230,W233,W236,W259,W260)</f>
        <v>0</v>
      </c>
      <c r="X229" s="189">
        <f>SUM(X230,X233,X236,X259,X260)</f>
        <v>0</v>
      </c>
    </row>
    <row r="230" spans="1:24" x14ac:dyDescent="0.25">
      <c r="A230" s="14">
        <v>225</v>
      </c>
      <c r="B230" s="27" t="s">
        <v>133</v>
      </c>
      <c r="C230" s="28" t="s">
        <v>48</v>
      </c>
      <c r="D230" s="29">
        <v>2040</v>
      </c>
      <c r="E230" s="28" t="s">
        <v>125</v>
      </c>
      <c r="F230" s="19" t="s">
        <v>123</v>
      </c>
      <c r="G230" s="192"/>
      <c r="H230" s="285"/>
      <c r="I230" s="185">
        <f>SUM(I231:I232)</f>
        <v>0</v>
      </c>
      <c r="J230" s="185">
        <f>SUM(J231:J232)</f>
        <v>0</v>
      </c>
      <c r="K230" s="389">
        <f t="shared" si="3"/>
        <v>0</v>
      </c>
      <c r="L230" s="192"/>
      <c r="M230" s="314"/>
      <c r="N230" s="185">
        <f>SUM(N231:N232)</f>
        <v>0</v>
      </c>
      <c r="O230" s="185">
        <f>SUM(O231:O232)</f>
        <v>0</v>
      </c>
      <c r="P230" s="185">
        <f>SUM(P231:P232)</f>
        <v>0</v>
      </c>
      <c r="Q230" s="328">
        <f>IF($K230=0,0,SUMPRODUCT($K231:$K232,Q231:Q232)/SUM($K231:$K232))</f>
        <v>0</v>
      </c>
      <c r="R230" s="328">
        <f>IF($K230=0,0,SUMPRODUCT($K231:$K232,R231:R232)/SUM($K231:$K232))</f>
        <v>0</v>
      </c>
      <c r="S230" s="328">
        <f>IF($K230=0,0,SUMPRODUCT($K231:$K232,S231:S232)/SUM($K231:$K232))</f>
        <v>0</v>
      </c>
      <c r="T230" s="328">
        <f>IF($K230=0,0,SUMPRODUCT($K231:$K232,T231:T232)/SUM($K231:$K232))</f>
        <v>0</v>
      </c>
      <c r="U230" s="328">
        <f>IF($K230=0,0,SUMPRODUCT($K231:$K232,U231:U232)/SUM($K231:$K232))</f>
        <v>0</v>
      </c>
      <c r="V230" s="185">
        <f>SUM(V231:V232)</f>
        <v>0</v>
      </c>
      <c r="W230" s="185">
        <f>SUM(W231:W232)</f>
        <v>0</v>
      </c>
      <c r="X230" s="160">
        <f>SUM(X231:X232)</f>
        <v>0</v>
      </c>
    </row>
    <row r="231" spans="1:24" x14ac:dyDescent="0.25">
      <c r="A231" s="14">
        <v>226</v>
      </c>
      <c r="B231" s="15" t="s">
        <v>133</v>
      </c>
      <c r="C231" s="16" t="s">
        <v>48</v>
      </c>
      <c r="D231" s="17">
        <v>2040</v>
      </c>
      <c r="E231" s="28" t="s">
        <v>125</v>
      </c>
      <c r="F231" s="18" t="s">
        <v>121</v>
      </c>
      <c r="G231" s="192"/>
      <c r="H231" s="285"/>
      <c r="I231" s="278"/>
      <c r="J231" s="282"/>
      <c r="K231" s="389">
        <f t="shared" si="3"/>
        <v>0</v>
      </c>
      <c r="L231" s="197"/>
      <c r="M231" s="196"/>
      <c r="N231" s="278"/>
      <c r="O231" s="278"/>
      <c r="P231" s="282"/>
      <c r="Q231" s="262"/>
      <c r="R231" s="262"/>
      <c r="S231" s="262"/>
      <c r="T231" s="262"/>
      <c r="U231" s="262"/>
      <c r="V231" s="282"/>
      <c r="W231" s="282"/>
      <c r="X231" s="277"/>
    </row>
    <row r="232" spans="1:24" x14ac:dyDescent="0.25">
      <c r="A232" s="14">
        <v>227</v>
      </c>
      <c r="B232" s="15" t="s">
        <v>133</v>
      </c>
      <c r="C232" s="16" t="s">
        <v>48</v>
      </c>
      <c r="D232" s="17">
        <v>2040</v>
      </c>
      <c r="E232" s="28" t="s">
        <v>125</v>
      </c>
      <c r="F232" s="18" t="s">
        <v>122</v>
      </c>
      <c r="G232" s="192"/>
      <c r="H232" s="285"/>
      <c r="I232" s="278"/>
      <c r="J232" s="282"/>
      <c r="K232" s="389">
        <f t="shared" si="3"/>
        <v>0</v>
      </c>
      <c r="L232" s="197"/>
      <c r="M232" s="196"/>
      <c r="N232" s="278"/>
      <c r="O232" s="278"/>
      <c r="P232" s="282"/>
      <c r="Q232" s="262"/>
      <c r="R232" s="262"/>
      <c r="S232" s="262"/>
      <c r="T232" s="262"/>
      <c r="U232" s="262"/>
      <c r="V232" s="282"/>
      <c r="W232" s="282"/>
      <c r="X232" s="277"/>
    </row>
    <row r="233" spans="1:24" x14ac:dyDescent="0.25">
      <c r="A233" s="14">
        <v>228</v>
      </c>
      <c r="B233" s="27" t="s">
        <v>133</v>
      </c>
      <c r="C233" s="28" t="s">
        <v>48</v>
      </c>
      <c r="D233" s="29">
        <v>2040</v>
      </c>
      <c r="E233" s="16" t="s">
        <v>125</v>
      </c>
      <c r="F233" s="138" t="s">
        <v>222</v>
      </c>
      <c r="G233" s="192"/>
      <c r="H233" s="285"/>
      <c r="I233" s="185">
        <f>SUM(I234:I235)</f>
        <v>0</v>
      </c>
      <c r="J233" s="185">
        <f>SUM(J234:J235)</f>
        <v>0</v>
      </c>
      <c r="K233" s="389">
        <f t="shared" si="3"/>
        <v>0</v>
      </c>
      <c r="L233" s="192"/>
      <c r="M233" s="314"/>
      <c r="N233" s="185">
        <f>SUM(N234:N235)</f>
        <v>0</v>
      </c>
      <c r="O233" s="185">
        <f>SUM(O234:O235)</f>
        <v>0</v>
      </c>
      <c r="P233" s="185">
        <f>SUM(P234:P235)</f>
        <v>0</v>
      </c>
      <c r="Q233" s="328">
        <f>IF($K233=0,0,SUMPRODUCT($K234:$K235,Q234:Q235)/SUM($K234:$K235))</f>
        <v>0</v>
      </c>
      <c r="R233" s="328">
        <f>IF($K233=0,0,SUMPRODUCT($K234:$K235,R234:R235)/SUM($K234:$K235))</f>
        <v>0</v>
      </c>
      <c r="S233" s="328">
        <f>IF($K233=0,0,SUMPRODUCT($K234:$K235,S234:S235)/SUM($K234:$K235))</f>
        <v>0</v>
      </c>
      <c r="T233" s="328">
        <f>IF($K233=0,0,SUMPRODUCT($K234:$K235,T234:T235)/SUM($K234:$K235))</f>
        <v>0</v>
      </c>
      <c r="U233" s="328">
        <f>IF($K233=0,0,SUMPRODUCT($K234:$K235,U234:U235)/SUM($K234:$K235))</f>
        <v>0</v>
      </c>
      <c r="V233" s="185">
        <f>SUM(V234:V235)</f>
        <v>0</v>
      </c>
      <c r="W233" s="185">
        <f>SUM(W234:W235)</f>
        <v>0</v>
      </c>
      <c r="X233" s="160">
        <f>SUM(X234:X235)</f>
        <v>0</v>
      </c>
    </row>
    <row r="234" spans="1:24" x14ac:dyDescent="0.25">
      <c r="A234" s="14">
        <v>229</v>
      </c>
      <c r="B234" s="15" t="s">
        <v>133</v>
      </c>
      <c r="C234" s="16" t="s">
        <v>48</v>
      </c>
      <c r="D234" s="17">
        <v>2040</v>
      </c>
      <c r="E234" s="16" t="s">
        <v>125</v>
      </c>
      <c r="F234" s="18" t="s">
        <v>223</v>
      </c>
      <c r="G234" s="192"/>
      <c r="H234" s="285"/>
      <c r="I234" s="278"/>
      <c r="J234" s="282"/>
      <c r="K234" s="389">
        <f t="shared" si="3"/>
        <v>0</v>
      </c>
      <c r="L234" s="197"/>
      <c r="M234" s="196"/>
      <c r="N234" s="278"/>
      <c r="O234" s="278"/>
      <c r="P234" s="282"/>
      <c r="Q234" s="262"/>
      <c r="R234" s="262"/>
      <c r="S234" s="262"/>
      <c r="T234" s="262"/>
      <c r="U234" s="262"/>
      <c r="V234" s="282"/>
      <c r="W234" s="282"/>
      <c r="X234" s="277"/>
    </row>
    <row r="235" spans="1:24" x14ac:dyDescent="0.25">
      <c r="A235" s="14">
        <v>230</v>
      </c>
      <c r="B235" s="15" t="s">
        <v>133</v>
      </c>
      <c r="C235" s="16" t="s">
        <v>48</v>
      </c>
      <c r="D235" s="17">
        <v>2040</v>
      </c>
      <c r="E235" s="16" t="s">
        <v>125</v>
      </c>
      <c r="F235" s="18" t="s">
        <v>108</v>
      </c>
      <c r="G235" s="192"/>
      <c r="H235" s="285"/>
      <c r="I235" s="278"/>
      <c r="J235" s="282"/>
      <c r="K235" s="389">
        <f t="shared" si="3"/>
        <v>0</v>
      </c>
      <c r="L235" s="197"/>
      <c r="M235" s="196"/>
      <c r="N235" s="278"/>
      <c r="O235" s="278"/>
      <c r="P235" s="282"/>
      <c r="Q235" s="262"/>
      <c r="R235" s="262"/>
      <c r="S235" s="262"/>
      <c r="T235" s="262"/>
      <c r="U235" s="262"/>
      <c r="V235" s="282"/>
      <c r="W235" s="282"/>
      <c r="X235" s="277"/>
    </row>
    <row r="236" spans="1:24" x14ac:dyDescent="0.25">
      <c r="A236" s="14">
        <v>231</v>
      </c>
      <c r="B236" s="27" t="s">
        <v>133</v>
      </c>
      <c r="C236" s="28" t="s">
        <v>48</v>
      </c>
      <c r="D236" s="29">
        <v>2040</v>
      </c>
      <c r="E236" s="28" t="s">
        <v>125</v>
      </c>
      <c r="F236" s="19" t="s">
        <v>107</v>
      </c>
      <c r="G236" s="192"/>
      <c r="H236" s="285"/>
      <c r="I236" s="185">
        <f>SUM(I237:I258)</f>
        <v>0</v>
      </c>
      <c r="J236" s="185">
        <f>SUM(J237:J258)</f>
        <v>0</v>
      </c>
      <c r="K236" s="389">
        <f t="shared" si="3"/>
        <v>0</v>
      </c>
      <c r="L236" s="185">
        <v>0</v>
      </c>
      <c r="M236" s="185">
        <f>SUM(M237:M258)</f>
        <v>0</v>
      </c>
      <c r="N236" s="185">
        <f>SUM(N237:N258)</f>
        <v>0</v>
      </c>
      <c r="O236" s="185">
        <f>SUM(O237:O258)</f>
        <v>0</v>
      </c>
      <c r="P236" s="185">
        <f>SUM(P237:P258)</f>
        <v>0</v>
      </c>
      <c r="Q236" s="328">
        <f>IF($K236=0,0,SUMPRODUCT($K237:$K258,Q237:Q258)/SUM($K237:$K258))</f>
        <v>0</v>
      </c>
      <c r="R236" s="328">
        <f>IF($K236=0,0,SUMPRODUCT($K237:$K258,R237:R258)/SUM($K237:$K258))</f>
        <v>0</v>
      </c>
      <c r="S236" s="328">
        <f>IF($K236=0,0,SUMPRODUCT($K237:$K258,S237:S258)/SUM($K237:$K258))</f>
        <v>0</v>
      </c>
      <c r="T236" s="328">
        <f>IF($K236=0,0,SUMPRODUCT($K237:$K258,T237:T258)/SUM($K237:$K258))</f>
        <v>0</v>
      </c>
      <c r="U236" s="328">
        <f>IF($K236=0,0,SUMPRODUCT($K237:$K258,U237:U258)/SUM($K237:$K258))</f>
        <v>0</v>
      </c>
      <c r="V236" s="185">
        <f>SUM(V237:V258)</f>
        <v>0</v>
      </c>
      <c r="W236" s="185">
        <f>SUM(W237:W258)</f>
        <v>0</v>
      </c>
      <c r="X236" s="160">
        <f>SUM(X237:X258)</f>
        <v>0</v>
      </c>
    </row>
    <row r="237" spans="1:24" x14ac:dyDescent="0.25">
      <c r="A237" s="14">
        <v>232</v>
      </c>
      <c r="B237" s="15" t="s">
        <v>133</v>
      </c>
      <c r="C237" s="16" t="s">
        <v>48</v>
      </c>
      <c r="D237" s="17">
        <v>2040</v>
      </c>
      <c r="E237" s="16" t="s">
        <v>8</v>
      </c>
      <c r="F237" s="18" t="s">
        <v>9</v>
      </c>
      <c r="G237" s="192"/>
      <c r="H237" s="285"/>
      <c r="I237" s="278"/>
      <c r="J237" s="282"/>
      <c r="K237" s="389">
        <f t="shared" si="3"/>
        <v>0</v>
      </c>
      <c r="L237" s="314"/>
      <c r="M237" s="287"/>
      <c r="N237" s="278"/>
      <c r="O237" s="278"/>
      <c r="P237" s="282"/>
      <c r="Q237" s="262"/>
      <c r="R237" s="297"/>
      <c r="S237" s="262"/>
      <c r="T237" s="262"/>
      <c r="U237" s="262"/>
      <c r="V237" s="282"/>
      <c r="W237" s="282"/>
      <c r="X237" s="277"/>
    </row>
    <row r="238" spans="1:24" x14ac:dyDescent="0.25">
      <c r="A238" s="14">
        <v>233</v>
      </c>
      <c r="B238" s="15" t="s">
        <v>133</v>
      </c>
      <c r="C238" s="16" t="s">
        <v>48</v>
      </c>
      <c r="D238" s="17">
        <v>2040</v>
      </c>
      <c r="E238" s="16" t="s">
        <v>10</v>
      </c>
      <c r="F238" s="18" t="s">
        <v>11</v>
      </c>
      <c r="G238" s="192"/>
      <c r="H238" s="285"/>
      <c r="I238" s="278"/>
      <c r="J238" s="282"/>
      <c r="K238" s="389">
        <f t="shared" si="3"/>
        <v>0</v>
      </c>
      <c r="L238" s="314"/>
      <c r="M238" s="287"/>
      <c r="N238" s="278"/>
      <c r="O238" s="278"/>
      <c r="P238" s="282"/>
      <c r="Q238" s="262"/>
      <c r="R238" s="297"/>
      <c r="S238" s="262"/>
      <c r="T238" s="262"/>
      <c r="U238" s="262"/>
      <c r="V238" s="282"/>
      <c r="W238" s="282"/>
      <c r="X238" s="277"/>
    </row>
    <row r="239" spans="1:24" x14ac:dyDescent="0.25">
      <c r="A239" s="14">
        <v>234</v>
      </c>
      <c r="B239" s="15" t="s">
        <v>133</v>
      </c>
      <c r="C239" s="16" t="s">
        <v>48</v>
      </c>
      <c r="D239" s="17">
        <v>2040</v>
      </c>
      <c r="E239" s="16" t="s">
        <v>12</v>
      </c>
      <c r="F239" s="18" t="s">
        <v>13</v>
      </c>
      <c r="G239" s="192"/>
      <c r="H239" s="285"/>
      <c r="I239" s="278"/>
      <c r="J239" s="282"/>
      <c r="K239" s="389">
        <f t="shared" si="3"/>
        <v>0</v>
      </c>
      <c r="L239" s="314"/>
      <c r="M239" s="287"/>
      <c r="N239" s="278"/>
      <c r="O239" s="278"/>
      <c r="P239" s="282"/>
      <c r="Q239" s="262"/>
      <c r="R239" s="297"/>
      <c r="S239" s="262"/>
      <c r="T239" s="262"/>
      <c r="U239" s="262"/>
      <c r="V239" s="282"/>
      <c r="W239" s="282"/>
      <c r="X239" s="277"/>
    </row>
    <row r="240" spans="1:24" x14ac:dyDescent="0.25">
      <c r="A240" s="14">
        <v>235</v>
      </c>
      <c r="B240" s="15" t="s">
        <v>133</v>
      </c>
      <c r="C240" s="16" t="s">
        <v>48</v>
      </c>
      <c r="D240" s="17">
        <v>2040</v>
      </c>
      <c r="E240" s="16" t="s">
        <v>14</v>
      </c>
      <c r="F240" s="18" t="s">
        <v>15</v>
      </c>
      <c r="G240" s="192"/>
      <c r="H240" s="285"/>
      <c r="I240" s="278"/>
      <c r="J240" s="282"/>
      <c r="K240" s="389">
        <f t="shared" si="3"/>
        <v>0</v>
      </c>
      <c r="L240" s="314"/>
      <c r="M240" s="287"/>
      <c r="N240" s="278"/>
      <c r="O240" s="278"/>
      <c r="P240" s="282"/>
      <c r="Q240" s="262"/>
      <c r="R240" s="297"/>
      <c r="S240" s="262"/>
      <c r="T240" s="262"/>
      <c r="U240" s="262"/>
      <c r="V240" s="282"/>
      <c r="W240" s="282"/>
      <c r="X240" s="277"/>
    </row>
    <row r="241" spans="1:24" x14ac:dyDescent="0.25">
      <c r="A241" s="14">
        <v>236</v>
      </c>
      <c r="B241" s="15" t="s">
        <v>133</v>
      </c>
      <c r="C241" s="16" t="s">
        <v>48</v>
      </c>
      <c r="D241" s="17">
        <v>2040</v>
      </c>
      <c r="E241" s="16" t="s">
        <v>16</v>
      </c>
      <c r="F241" s="18" t="s">
        <v>17</v>
      </c>
      <c r="G241" s="192"/>
      <c r="H241" s="285"/>
      <c r="I241" s="278"/>
      <c r="J241" s="282"/>
      <c r="K241" s="389">
        <f t="shared" si="3"/>
        <v>0</v>
      </c>
      <c r="L241" s="314"/>
      <c r="M241" s="287"/>
      <c r="N241" s="278"/>
      <c r="O241" s="278"/>
      <c r="P241" s="282"/>
      <c r="Q241" s="262"/>
      <c r="R241" s="297"/>
      <c r="S241" s="262"/>
      <c r="T241" s="262"/>
      <c r="U241" s="262"/>
      <c r="V241" s="282"/>
      <c r="W241" s="282"/>
      <c r="X241" s="277"/>
    </row>
    <row r="242" spans="1:24" x14ac:dyDescent="0.25">
      <c r="A242" s="14">
        <v>237</v>
      </c>
      <c r="B242" s="15" t="s">
        <v>133</v>
      </c>
      <c r="C242" s="16" t="s">
        <v>48</v>
      </c>
      <c r="D242" s="17">
        <v>2040</v>
      </c>
      <c r="E242" s="16" t="s">
        <v>18</v>
      </c>
      <c r="F242" s="18" t="s">
        <v>19</v>
      </c>
      <c r="G242" s="192"/>
      <c r="H242" s="285"/>
      <c r="I242" s="278"/>
      <c r="J242" s="282"/>
      <c r="K242" s="389">
        <f t="shared" si="3"/>
        <v>0</v>
      </c>
      <c r="L242" s="314"/>
      <c r="M242" s="287"/>
      <c r="N242" s="278"/>
      <c r="O242" s="278"/>
      <c r="P242" s="282"/>
      <c r="Q242" s="262"/>
      <c r="R242" s="297"/>
      <c r="S242" s="262"/>
      <c r="T242" s="262"/>
      <c r="U242" s="262"/>
      <c r="V242" s="282"/>
      <c r="W242" s="282"/>
      <c r="X242" s="277"/>
    </row>
    <row r="243" spans="1:24" x14ac:dyDescent="0.25">
      <c r="A243" s="14">
        <v>238</v>
      </c>
      <c r="B243" s="15" t="s">
        <v>133</v>
      </c>
      <c r="C243" s="16" t="s">
        <v>48</v>
      </c>
      <c r="D243" s="17">
        <v>2040</v>
      </c>
      <c r="E243" s="16" t="s">
        <v>20</v>
      </c>
      <c r="F243" s="18" t="s">
        <v>21</v>
      </c>
      <c r="G243" s="192"/>
      <c r="H243" s="285"/>
      <c r="I243" s="278"/>
      <c r="J243" s="282"/>
      <c r="K243" s="389">
        <f t="shared" si="3"/>
        <v>0</v>
      </c>
      <c r="L243" s="314"/>
      <c r="M243" s="287"/>
      <c r="N243" s="278"/>
      <c r="O243" s="278"/>
      <c r="P243" s="282"/>
      <c r="Q243" s="262"/>
      <c r="R243" s="297"/>
      <c r="S243" s="262"/>
      <c r="T243" s="262"/>
      <c r="U243" s="262"/>
      <c r="V243" s="282"/>
      <c r="W243" s="282"/>
      <c r="X243" s="277"/>
    </row>
    <row r="244" spans="1:24" x14ac:dyDescent="0.25">
      <c r="A244" s="14">
        <v>239</v>
      </c>
      <c r="B244" s="15" t="s">
        <v>133</v>
      </c>
      <c r="C244" s="16" t="s">
        <v>48</v>
      </c>
      <c r="D244" s="17">
        <v>2040</v>
      </c>
      <c r="E244" s="16" t="s">
        <v>22</v>
      </c>
      <c r="F244" s="18" t="s">
        <v>23</v>
      </c>
      <c r="G244" s="192"/>
      <c r="H244" s="285"/>
      <c r="I244" s="278"/>
      <c r="J244" s="282"/>
      <c r="K244" s="389">
        <f t="shared" si="3"/>
        <v>0</v>
      </c>
      <c r="L244" s="314"/>
      <c r="M244" s="287"/>
      <c r="N244" s="278"/>
      <c r="O244" s="278"/>
      <c r="P244" s="282"/>
      <c r="Q244" s="262"/>
      <c r="R244" s="297"/>
      <c r="S244" s="262"/>
      <c r="T244" s="262"/>
      <c r="U244" s="262"/>
      <c r="V244" s="282"/>
      <c r="W244" s="282"/>
      <c r="X244" s="277"/>
    </row>
    <row r="245" spans="1:24" x14ac:dyDescent="0.25">
      <c r="A245" s="14">
        <v>240</v>
      </c>
      <c r="B245" s="15" t="s">
        <v>133</v>
      </c>
      <c r="C245" s="16" t="s">
        <v>48</v>
      </c>
      <c r="D245" s="17">
        <v>2040</v>
      </c>
      <c r="E245" s="16" t="s">
        <v>24</v>
      </c>
      <c r="F245" s="18" t="s">
        <v>25</v>
      </c>
      <c r="G245" s="192"/>
      <c r="H245" s="285"/>
      <c r="I245" s="278"/>
      <c r="J245" s="282"/>
      <c r="K245" s="389">
        <f t="shared" si="3"/>
        <v>0</v>
      </c>
      <c r="L245" s="314"/>
      <c r="M245" s="287"/>
      <c r="N245" s="278"/>
      <c r="O245" s="278"/>
      <c r="P245" s="282"/>
      <c r="Q245" s="262"/>
      <c r="R245" s="297"/>
      <c r="S245" s="262"/>
      <c r="T245" s="262"/>
      <c r="U245" s="262"/>
      <c r="V245" s="282"/>
      <c r="W245" s="282"/>
      <c r="X245" s="277"/>
    </row>
    <row r="246" spans="1:24" x14ac:dyDescent="0.25">
      <c r="A246" s="14">
        <v>241</v>
      </c>
      <c r="B246" s="15" t="s">
        <v>133</v>
      </c>
      <c r="C246" s="16" t="s">
        <v>48</v>
      </c>
      <c r="D246" s="17">
        <v>2040</v>
      </c>
      <c r="E246" s="16" t="s">
        <v>26</v>
      </c>
      <c r="F246" s="18" t="s">
        <v>27</v>
      </c>
      <c r="G246" s="192"/>
      <c r="H246" s="285"/>
      <c r="I246" s="278"/>
      <c r="J246" s="282"/>
      <c r="K246" s="389">
        <f t="shared" si="3"/>
        <v>0</v>
      </c>
      <c r="L246" s="314"/>
      <c r="M246" s="287"/>
      <c r="N246" s="278"/>
      <c r="O246" s="278"/>
      <c r="P246" s="282"/>
      <c r="Q246" s="262"/>
      <c r="R246" s="297"/>
      <c r="S246" s="262"/>
      <c r="T246" s="262"/>
      <c r="U246" s="262"/>
      <c r="V246" s="282"/>
      <c r="W246" s="282"/>
      <c r="X246" s="277"/>
    </row>
    <row r="247" spans="1:24" x14ac:dyDescent="0.25">
      <c r="A247" s="14">
        <v>242</v>
      </c>
      <c r="B247" s="15" t="s">
        <v>133</v>
      </c>
      <c r="C247" s="16" t="s">
        <v>48</v>
      </c>
      <c r="D247" s="17">
        <v>2040</v>
      </c>
      <c r="E247" s="16" t="s">
        <v>28</v>
      </c>
      <c r="F247" s="18" t="s">
        <v>29</v>
      </c>
      <c r="G247" s="192"/>
      <c r="H247" s="285"/>
      <c r="I247" s="278"/>
      <c r="J247" s="282"/>
      <c r="K247" s="389">
        <f t="shared" si="3"/>
        <v>0</v>
      </c>
      <c r="L247" s="314"/>
      <c r="M247" s="287"/>
      <c r="N247" s="278"/>
      <c r="O247" s="278"/>
      <c r="P247" s="282"/>
      <c r="Q247" s="262"/>
      <c r="R247" s="297"/>
      <c r="S247" s="262"/>
      <c r="T247" s="262"/>
      <c r="U247" s="262"/>
      <c r="V247" s="282"/>
      <c r="W247" s="282"/>
      <c r="X247" s="277"/>
    </row>
    <row r="248" spans="1:24" x14ac:dyDescent="0.25">
      <c r="A248" s="14">
        <v>243</v>
      </c>
      <c r="B248" s="15" t="s">
        <v>133</v>
      </c>
      <c r="C248" s="16" t="s">
        <v>48</v>
      </c>
      <c r="D248" s="17">
        <v>2040</v>
      </c>
      <c r="E248" s="16" t="s">
        <v>30</v>
      </c>
      <c r="F248" s="18" t="s">
        <v>31</v>
      </c>
      <c r="G248" s="192"/>
      <c r="H248" s="285"/>
      <c r="I248" s="278"/>
      <c r="J248" s="282"/>
      <c r="K248" s="389">
        <f t="shared" si="3"/>
        <v>0</v>
      </c>
      <c r="L248" s="314"/>
      <c r="M248" s="287"/>
      <c r="N248" s="278"/>
      <c r="O248" s="278"/>
      <c r="P248" s="282"/>
      <c r="Q248" s="262"/>
      <c r="R248" s="297"/>
      <c r="S248" s="262"/>
      <c r="T248" s="262"/>
      <c r="U248" s="262"/>
      <c r="V248" s="282"/>
      <c r="W248" s="282"/>
      <c r="X248" s="277"/>
    </row>
    <row r="249" spans="1:24" x14ac:dyDescent="0.25">
      <c r="A249" s="14">
        <v>244</v>
      </c>
      <c r="B249" s="15" t="s">
        <v>133</v>
      </c>
      <c r="C249" s="16" t="s">
        <v>48</v>
      </c>
      <c r="D249" s="17">
        <v>2040</v>
      </c>
      <c r="E249" s="16" t="s">
        <v>32</v>
      </c>
      <c r="F249" s="18" t="s">
        <v>33</v>
      </c>
      <c r="G249" s="192"/>
      <c r="H249" s="285"/>
      <c r="I249" s="278"/>
      <c r="J249" s="282"/>
      <c r="K249" s="389">
        <f t="shared" si="3"/>
        <v>0</v>
      </c>
      <c r="L249" s="314"/>
      <c r="M249" s="287"/>
      <c r="N249" s="278"/>
      <c r="O249" s="278"/>
      <c r="P249" s="282"/>
      <c r="Q249" s="262"/>
      <c r="R249" s="297"/>
      <c r="S249" s="262"/>
      <c r="T249" s="262"/>
      <c r="U249" s="262"/>
      <c r="V249" s="282"/>
      <c r="W249" s="282"/>
      <c r="X249" s="277"/>
    </row>
    <row r="250" spans="1:24" x14ac:dyDescent="0.25">
      <c r="A250" s="14">
        <v>245</v>
      </c>
      <c r="B250" s="15" t="s">
        <v>133</v>
      </c>
      <c r="C250" s="16" t="s">
        <v>48</v>
      </c>
      <c r="D250" s="17">
        <v>2040</v>
      </c>
      <c r="E250" s="16" t="s">
        <v>34</v>
      </c>
      <c r="F250" s="18" t="s">
        <v>35</v>
      </c>
      <c r="G250" s="192"/>
      <c r="H250" s="285"/>
      <c r="I250" s="278"/>
      <c r="J250" s="282"/>
      <c r="K250" s="389">
        <f t="shared" si="3"/>
        <v>0</v>
      </c>
      <c r="L250" s="314"/>
      <c r="M250" s="287"/>
      <c r="N250" s="278"/>
      <c r="O250" s="278"/>
      <c r="P250" s="282"/>
      <c r="Q250" s="262"/>
      <c r="R250" s="297"/>
      <c r="S250" s="262"/>
      <c r="T250" s="262"/>
      <c r="U250" s="262"/>
      <c r="V250" s="282"/>
      <c r="W250" s="282"/>
      <c r="X250" s="277"/>
    </row>
    <row r="251" spans="1:24" x14ac:dyDescent="0.25">
      <c r="A251" s="14">
        <v>246</v>
      </c>
      <c r="B251" s="15" t="s">
        <v>133</v>
      </c>
      <c r="C251" s="16" t="s">
        <v>48</v>
      </c>
      <c r="D251" s="17">
        <v>2040</v>
      </c>
      <c r="E251" s="16" t="s">
        <v>36</v>
      </c>
      <c r="F251" s="18" t="s">
        <v>37</v>
      </c>
      <c r="G251" s="192"/>
      <c r="H251" s="285"/>
      <c r="I251" s="278"/>
      <c r="J251" s="282"/>
      <c r="K251" s="389">
        <f t="shared" si="3"/>
        <v>0</v>
      </c>
      <c r="L251" s="314"/>
      <c r="M251" s="287"/>
      <c r="N251" s="278"/>
      <c r="O251" s="278"/>
      <c r="P251" s="282"/>
      <c r="Q251" s="262"/>
      <c r="R251" s="297"/>
      <c r="S251" s="262"/>
      <c r="T251" s="262"/>
      <c r="U251" s="262"/>
      <c r="V251" s="282"/>
      <c r="W251" s="282"/>
      <c r="X251" s="277"/>
    </row>
    <row r="252" spans="1:24" x14ac:dyDescent="0.25">
      <c r="A252" s="14">
        <v>247</v>
      </c>
      <c r="B252" s="15" t="s">
        <v>133</v>
      </c>
      <c r="C252" s="16" t="s">
        <v>48</v>
      </c>
      <c r="D252" s="17">
        <v>2040</v>
      </c>
      <c r="E252" s="16" t="s">
        <v>38</v>
      </c>
      <c r="F252" s="18" t="s">
        <v>39</v>
      </c>
      <c r="G252" s="192"/>
      <c r="H252" s="285"/>
      <c r="I252" s="278"/>
      <c r="J252" s="282"/>
      <c r="K252" s="389">
        <f t="shared" si="3"/>
        <v>0</v>
      </c>
      <c r="L252" s="314"/>
      <c r="M252" s="287"/>
      <c r="N252" s="278"/>
      <c r="O252" s="278"/>
      <c r="P252" s="282"/>
      <c r="Q252" s="262"/>
      <c r="R252" s="297"/>
      <c r="S252" s="262"/>
      <c r="T252" s="262"/>
      <c r="U252" s="262"/>
      <c r="V252" s="282"/>
      <c r="W252" s="282"/>
      <c r="X252" s="277"/>
    </row>
    <row r="253" spans="1:24" x14ac:dyDescent="0.25">
      <c r="A253" s="14">
        <v>248</v>
      </c>
      <c r="B253" s="15" t="s">
        <v>133</v>
      </c>
      <c r="C253" s="16" t="s">
        <v>48</v>
      </c>
      <c r="D253" s="17">
        <v>2040</v>
      </c>
      <c r="E253" s="16" t="s">
        <v>40</v>
      </c>
      <c r="F253" s="18" t="s">
        <v>41</v>
      </c>
      <c r="G253" s="192"/>
      <c r="H253" s="285"/>
      <c r="I253" s="278"/>
      <c r="J253" s="282"/>
      <c r="K253" s="389">
        <f t="shared" si="3"/>
        <v>0</v>
      </c>
      <c r="L253" s="314"/>
      <c r="M253" s="287"/>
      <c r="N253" s="278"/>
      <c r="O253" s="278"/>
      <c r="P253" s="282"/>
      <c r="Q253" s="262"/>
      <c r="R253" s="297"/>
      <c r="S253" s="262"/>
      <c r="T253" s="262"/>
      <c r="U253" s="262"/>
      <c r="V253" s="282"/>
      <c r="W253" s="282"/>
      <c r="X253" s="277"/>
    </row>
    <row r="254" spans="1:24" x14ac:dyDescent="0.25">
      <c r="A254" s="14">
        <v>249</v>
      </c>
      <c r="B254" s="15" t="s">
        <v>133</v>
      </c>
      <c r="C254" s="16" t="s">
        <v>48</v>
      </c>
      <c r="D254" s="17">
        <v>2040</v>
      </c>
      <c r="E254" s="16" t="s">
        <v>42</v>
      </c>
      <c r="F254" s="18" t="s">
        <v>43</v>
      </c>
      <c r="G254" s="192"/>
      <c r="H254" s="285"/>
      <c r="I254" s="278"/>
      <c r="J254" s="282"/>
      <c r="K254" s="389">
        <f t="shared" si="3"/>
        <v>0</v>
      </c>
      <c r="L254" s="314"/>
      <c r="M254" s="287"/>
      <c r="N254" s="278"/>
      <c r="O254" s="278"/>
      <c r="P254" s="282"/>
      <c r="Q254" s="262"/>
      <c r="R254" s="297"/>
      <c r="S254" s="262"/>
      <c r="T254" s="262"/>
      <c r="U254" s="262"/>
      <c r="V254" s="282"/>
      <c r="W254" s="282"/>
      <c r="X254" s="277"/>
    </row>
    <row r="255" spans="1:24" x14ac:dyDescent="0.25">
      <c r="A255" s="14">
        <v>250</v>
      </c>
      <c r="B255" s="15" t="s">
        <v>133</v>
      </c>
      <c r="C255" s="16" t="s">
        <v>48</v>
      </c>
      <c r="D255" s="17">
        <v>2040</v>
      </c>
      <c r="E255" s="16" t="s">
        <v>44</v>
      </c>
      <c r="F255" s="18" t="s">
        <v>45</v>
      </c>
      <c r="G255" s="192"/>
      <c r="H255" s="285"/>
      <c r="I255" s="278"/>
      <c r="J255" s="282"/>
      <c r="K255" s="389">
        <f t="shared" si="3"/>
        <v>0</v>
      </c>
      <c r="L255" s="314"/>
      <c r="M255" s="287"/>
      <c r="N255" s="278"/>
      <c r="O255" s="278"/>
      <c r="P255" s="282"/>
      <c r="Q255" s="262"/>
      <c r="R255" s="297"/>
      <c r="S255" s="262"/>
      <c r="T255" s="262"/>
      <c r="U255" s="262"/>
      <c r="V255" s="282"/>
      <c r="W255" s="282"/>
      <c r="X255" s="277"/>
    </row>
    <row r="256" spans="1:24" x14ac:dyDescent="0.25">
      <c r="A256" s="14">
        <v>251</v>
      </c>
      <c r="B256" s="15" t="s">
        <v>133</v>
      </c>
      <c r="C256" s="16" t="s">
        <v>48</v>
      </c>
      <c r="D256" s="17">
        <v>2040</v>
      </c>
      <c r="E256" s="16" t="s">
        <v>46</v>
      </c>
      <c r="F256" s="18" t="s">
        <v>47</v>
      </c>
      <c r="G256" s="192"/>
      <c r="H256" s="285"/>
      <c r="I256" s="278"/>
      <c r="J256" s="282"/>
      <c r="K256" s="389">
        <f t="shared" si="3"/>
        <v>0</v>
      </c>
      <c r="L256" s="314"/>
      <c r="M256" s="287"/>
      <c r="N256" s="278"/>
      <c r="O256" s="278"/>
      <c r="P256" s="282"/>
      <c r="Q256" s="262"/>
      <c r="R256" s="297"/>
      <c r="S256" s="262"/>
      <c r="T256" s="262"/>
      <c r="U256" s="262"/>
      <c r="V256" s="282"/>
      <c r="W256" s="282"/>
      <c r="X256" s="277"/>
    </row>
    <row r="257" spans="1:24" x14ac:dyDescent="0.25">
      <c r="A257" s="14">
        <v>252</v>
      </c>
      <c r="B257" s="15" t="s">
        <v>133</v>
      </c>
      <c r="C257" s="16" t="s">
        <v>48</v>
      </c>
      <c r="D257" s="17">
        <v>2040</v>
      </c>
      <c r="E257" s="16" t="s">
        <v>125</v>
      </c>
      <c r="F257" s="18" t="s">
        <v>127</v>
      </c>
      <c r="G257" s="193"/>
      <c r="H257" s="285"/>
      <c r="I257" s="298"/>
      <c r="J257" s="299"/>
      <c r="K257" s="390">
        <f t="shared" si="3"/>
        <v>0</v>
      </c>
      <c r="L257" s="314"/>
      <c r="M257" s="287"/>
      <c r="N257" s="298"/>
      <c r="O257" s="298"/>
      <c r="P257" s="299"/>
      <c r="Q257" s="300"/>
      <c r="R257" s="301"/>
      <c r="S257" s="300"/>
      <c r="T257" s="300"/>
      <c r="U257" s="300"/>
      <c r="V257" s="299"/>
      <c r="W257" s="299"/>
      <c r="X257" s="302"/>
    </row>
    <row r="258" spans="1:24" x14ac:dyDescent="0.25">
      <c r="A258" s="14">
        <v>253</v>
      </c>
      <c r="B258" s="15" t="s">
        <v>133</v>
      </c>
      <c r="C258" s="16" t="s">
        <v>48</v>
      </c>
      <c r="D258" s="17">
        <v>2040</v>
      </c>
      <c r="E258" s="16" t="s">
        <v>125</v>
      </c>
      <c r="F258" s="18" t="s">
        <v>126</v>
      </c>
      <c r="G258" s="193"/>
      <c r="H258" s="285"/>
      <c r="I258" s="298"/>
      <c r="J258" s="299"/>
      <c r="K258" s="390">
        <f t="shared" si="3"/>
        <v>0</v>
      </c>
      <c r="L258" s="314"/>
      <c r="M258" s="287"/>
      <c r="N258" s="298"/>
      <c r="O258" s="298"/>
      <c r="P258" s="299"/>
      <c r="Q258" s="300"/>
      <c r="R258" s="301"/>
      <c r="S258" s="300"/>
      <c r="T258" s="300"/>
      <c r="U258" s="300"/>
      <c r="V258" s="299"/>
      <c r="W258" s="299"/>
      <c r="X258" s="302"/>
    </row>
    <row r="259" spans="1:24" x14ac:dyDescent="0.25">
      <c r="A259" s="14">
        <v>254</v>
      </c>
      <c r="B259" s="27" t="s">
        <v>133</v>
      </c>
      <c r="C259" s="28" t="s">
        <v>48</v>
      </c>
      <c r="D259" s="29">
        <v>2040</v>
      </c>
      <c r="E259" s="28" t="s">
        <v>125</v>
      </c>
      <c r="F259" s="19" t="s">
        <v>124</v>
      </c>
      <c r="G259" s="193"/>
      <c r="H259" s="285"/>
      <c r="I259" s="298"/>
      <c r="J259" s="299"/>
      <c r="K259" s="390">
        <f t="shared" si="3"/>
        <v>0</v>
      </c>
      <c r="L259" s="197"/>
      <c r="M259" s="287"/>
      <c r="N259" s="199"/>
      <c r="O259" s="199"/>
      <c r="P259" s="200"/>
      <c r="Q259" s="201"/>
      <c r="R259" s="202"/>
      <c r="S259" s="201"/>
      <c r="T259" s="201"/>
      <c r="U259" s="201"/>
      <c r="V259" s="200"/>
      <c r="W259" s="200"/>
      <c r="X259" s="203"/>
    </row>
    <row r="260" spans="1:24" ht="15.75" thickBot="1" x14ac:dyDescent="0.3">
      <c r="A260" s="14">
        <v>255</v>
      </c>
      <c r="B260" s="61" t="s">
        <v>133</v>
      </c>
      <c r="C260" s="62" t="s">
        <v>48</v>
      </c>
      <c r="D260" s="63">
        <v>2040</v>
      </c>
      <c r="E260" s="64" t="s">
        <v>125</v>
      </c>
      <c r="F260" s="65" t="s">
        <v>132</v>
      </c>
      <c r="G260" s="194"/>
      <c r="H260" s="271"/>
      <c r="I260" s="312"/>
      <c r="J260" s="313"/>
      <c r="K260" s="391">
        <f t="shared" si="3"/>
        <v>0</v>
      </c>
      <c r="L260" s="198"/>
      <c r="M260" s="272"/>
      <c r="N260" s="204"/>
      <c r="O260" s="204"/>
      <c r="P260" s="205"/>
      <c r="Q260" s="206"/>
      <c r="R260" s="207"/>
      <c r="S260" s="206"/>
      <c r="T260" s="206"/>
      <c r="U260" s="206"/>
      <c r="V260" s="205"/>
      <c r="W260" s="205"/>
      <c r="X260" s="208"/>
    </row>
    <row r="261" spans="1:24" x14ac:dyDescent="0.25">
      <c r="A261" s="14">
        <v>256</v>
      </c>
      <c r="B261" s="49" t="s">
        <v>133</v>
      </c>
      <c r="C261" s="50" t="s">
        <v>48</v>
      </c>
      <c r="D261" s="51">
        <v>2050</v>
      </c>
      <c r="E261" s="75" t="s">
        <v>125</v>
      </c>
      <c r="F261" s="76" t="s">
        <v>141</v>
      </c>
      <c r="G261" s="191"/>
      <c r="H261" s="311"/>
      <c r="I261" s="181">
        <f>SUM(I262,I265,I268,I291,I292)</f>
        <v>0</v>
      </c>
      <c r="J261" s="181">
        <f>SUM(J262,J265,J268,J291,J292)</f>
        <v>0</v>
      </c>
      <c r="K261" s="388">
        <f t="shared" ref="K261:K324" si="4">SUM(I261:J261)</f>
        <v>0</v>
      </c>
      <c r="L261" s="191"/>
      <c r="M261" s="181">
        <f>SUM(M262,M265,M268,M291,M292)</f>
        <v>0</v>
      </c>
      <c r="N261" s="181">
        <f>SUM(N262,N265,N268)</f>
        <v>0</v>
      </c>
      <c r="O261" s="181">
        <f>SUM(O262,O265,O268)</f>
        <v>0</v>
      </c>
      <c r="P261" s="181">
        <f>SUM(P262,P265,P268)</f>
        <v>0</v>
      </c>
      <c r="Q261" s="224"/>
      <c r="R261" s="225"/>
      <c r="S261" s="224"/>
      <c r="T261" s="224"/>
      <c r="U261" s="224"/>
      <c r="V261" s="181">
        <f>SUM(V262,V265,V268)</f>
        <v>0</v>
      </c>
      <c r="W261" s="181">
        <f>SUM(W262,W265,W268,W291,W292)</f>
        <v>0</v>
      </c>
      <c r="X261" s="189">
        <f>SUM(X262,X265,X268,X291,X292)</f>
        <v>0</v>
      </c>
    </row>
    <row r="262" spans="1:24" x14ac:dyDescent="0.25">
      <c r="A262" s="14">
        <v>257</v>
      </c>
      <c r="B262" s="27" t="s">
        <v>133</v>
      </c>
      <c r="C262" s="28" t="s">
        <v>48</v>
      </c>
      <c r="D262" s="29">
        <v>2050</v>
      </c>
      <c r="E262" s="28" t="s">
        <v>125</v>
      </c>
      <c r="F262" s="19" t="s">
        <v>123</v>
      </c>
      <c r="G262" s="192"/>
      <c r="H262" s="285"/>
      <c r="I262" s="185">
        <f>SUM(I263:I264)</f>
        <v>0</v>
      </c>
      <c r="J262" s="185">
        <f>SUM(J263:J264)</f>
        <v>0</v>
      </c>
      <c r="K262" s="389">
        <f t="shared" si="4"/>
        <v>0</v>
      </c>
      <c r="L262" s="192"/>
      <c r="M262" s="314"/>
      <c r="N262" s="185">
        <f>SUM(N263:N264)</f>
        <v>0</v>
      </c>
      <c r="O262" s="185">
        <f>SUM(O263:O264)</f>
        <v>0</v>
      </c>
      <c r="P262" s="185">
        <f>SUM(P263:P264)</f>
        <v>0</v>
      </c>
      <c r="Q262" s="328">
        <f>IF($K262=0,0,SUMPRODUCT($K263:$K264,Q263:Q264)/SUM($K263:$K264))</f>
        <v>0</v>
      </c>
      <c r="R262" s="328">
        <f>IF($K262=0,0,SUMPRODUCT($K263:$K264,R263:R264)/SUM($K263:$K264))</f>
        <v>0</v>
      </c>
      <c r="S262" s="328">
        <f>IF($K262=0,0,SUMPRODUCT($K263:$K264,S263:S264)/SUM($K263:$K264))</f>
        <v>0</v>
      </c>
      <c r="T262" s="328">
        <f>IF($K262=0,0,SUMPRODUCT($K263:$K264,T263:T264)/SUM($K263:$K264))</f>
        <v>0</v>
      </c>
      <c r="U262" s="328">
        <f>IF($K262=0,0,SUMPRODUCT($K263:$K264,U263:U264)/SUM($K263:$K264))</f>
        <v>0</v>
      </c>
      <c r="V262" s="185">
        <f>SUM(V263:V264)</f>
        <v>0</v>
      </c>
      <c r="W262" s="185">
        <f>SUM(W263:W264)</f>
        <v>0</v>
      </c>
      <c r="X262" s="160">
        <f>SUM(X263:X264)</f>
        <v>0</v>
      </c>
    </row>
    <row r="263" spans="1:24" x14ac:dyDescent="0.25">
      <c r="A263" s="14">
        <v>258</v>
      </c>
      <c r="B263" s="15" t="s">
        <v>133</v>
      </c>
      <c r="C263" s="16" t="s">
        <v>48</v>
      </c>
      <c r="D263" s="17">
        <v>2050</v>
      </c>
      <c r="E263" s="28" t="s">
        <v>125</v>
      </c>
      <c r="F263" s="18" t="s">
        <v>121</v>
      </c>
      <c r="G263" s="192"/>
      <c r="H263" s="285"/>
      <c r="I263" s="278"/>
      <c r="J263" s="282"/>
      <c r="K263" s="389">
        <f t="shared" si="4"/>
        <v>0</v>
      </c>
      <c r="L263" s="197"/>
      <c r="M263" s="196"/>
      <c r="N263" s="278"/>
      <c r="O263" s="278"/>
      <c r="P263" s="282"/>
      <c r="Q263" s="262"/>
      <c r="R263" s="262"/>
      <c r="S263" s="262"/>
      <c r="T263" s="262"/>
      <c r="U263" s="262"/>
      <c r="V263" s="282"/>
      <c r="W263" s="282"/>
      <c r="X263" s="277"/>
    </row>
    <row r="264" spans="1:24" x14ac:dyDescent="0.25">
      <c r="A264" s="14">
        <v>259</v>
      </c>
      <c r="B264" s="15" t="s">
        <v>133</v>
      </c>
      <c r="C264" s="16" t="s">
        <v>48</v>
      </c>
      <c r="D264" s="17">
        <v>2050</v>
      </c>
      <c r="E264" s="28" t="s">
        <v>125</v>
      </c>
      <c r="F264" s="18" t="s">
        <v>122</v>
      </c>
      <c r="G264" s="192"/>
      <c r="H264" s="285"/>
      <c r="I264" s="278"/>
      <c r="J264" s="282"/>
      <c r="K264" s="389">
        <f t="shared" si="4"/>
        <v>0</v>
      </c>
      <c r="L264" s="197"/>
      <c r="M264" s="196"/>
      <c r="N264" s="278"/>
      <c r="O264" s="278"/>
      <c r="P264" s="282"/>
      <c r="Q264" s="262"/>
      <c r="R264" s="262"/>
      <c r="S264" s="262"/>
      <c r="T264" s="262"/>
      <c r="U264" s="262"/>
      <c r="V264" s="282"/>
      <c r="W264" s="282"/>
      <c r="X264" s="277"/>
    </row>
    <row r="265" spans="1:24" x14ac:dyDescent="0.25">
      <c r="A265" s="14">
        <v>260</v>
      </c>
      <c r="B265" s="27" t="s">
        <v>133</v>
      </c>
      <c r="C265" s="28" t="s">
        <v>48</v>
      </c>
      <c r="D265" s="29">
        <v>2050</v>
      </c>
      <c r="E265" s="16" t="s">
        <v>125</v>
      </c>
      <c r="F265" s="138" t="s">
        <v>222</v>
      </c>
      <c r="G265" s="192"/>
      <c r="H265" s="285"/>
      <c r="I265" s="185">
        <f>SUM(I266:I267)</f>
        <v>0</v>
      </c>
      <c r="J265" s="185">
        <f>SUM(J266:J267)</f>
        <v>0</v>
      </c>
      <c r="K265" s="389">
        <f t="shared" si="4"/>
        <v>0</v>
      </c>
      <c r="L265" s="192"/>
      <c r="M265" s="314"/>
      <c r="N265" s="185">
        <f>SUM(N266:N267)</f>
        <v>0</v>
      </c>
      <c r="O265" s="185">
        <f>SUM(O266:O267)</f>
        <v>0</v>
      </c>
      <c r="P265" s="185">
        <f>SUM(P266:P267)</f>
        <v>0</v>
      </c>
      <c r="Q265" s="328">
        <f>IF($K265=0,0,SUMPRODUCT($K266:$K267,Q266:Q267)/SUM($K266:$K267))</f>
        <v>0</v>
      </c>
      <c r="R265" s="328">
        <f>IF($K265=0,0,SUMPRODUCT($K266:$K267,R266:R267)/SUM($K266:$K267))</f>
        <v>0</v>
      </c>
      <c r="S265" s="328">
        <f>IF($K265=0,0,SUMPRODUCT($K266:$K267,S266:S267)/SUM($K266:$K267))</f>
        <v>0</v>
      </c>
      <c r="T265" s="328">
        <f>IF($K265=0,0,SUMPRODUCT($K266:$K267,T266:T267)/SUM($K266:$K267))</f>
        <v>0</v>
      </c>
      <c r="U265" s="328">
        <f>IF($K265=0,0,SUMPRODUCT($K266:$K267,U266:U267)/SUM($K266:$K267))</f>
        <v>0</v>
      </c>
      <c r="V265" s="185">
        <f>SUM(V266:V267)</f>
        <v>0</v>
      </c>
      <c r="W265" s="185">
        <f>SUM(W266:W267)</f>
        <v>0</v>
      </c>
      <c r="X265" s="160">
        <f>SUM(X266:X267)</f>
        <v>0</v>
      </c>
    </row>
    <row r="266" spans="1:24" x14ac:dyDescent="0.25">
      <c r="A266" s="14">
        <v>261</v>
      </c>
      <c r="B266" s="15" t="s">
        <v>133</v>
      </c>
      <c r="C266" s="16" t="s">
        <v>48</v>
      </c>
      <c r="D266" s="17">
        <v>2050</v>
      </c>
      <c r="E266" s="16" t="s">
        <v>125</v>
      </c>
      <c r="F266" s="18" t="s">
        <v>223</v>
      </c>
      <c r="G266" s="192"/>
      <c r="H266" s="285"/>
      <c r="I266" s="278"/>
      <c r="J266" s="282"/>
      <c r="K266" s="389">
        <f t="shared" si="4"/>
        <v>0</v>
      </c>
      <c r="L266" s="197"/>
      <c r="M266" s="196"/>
      <c r="N266" s="278"/>
      <c r="O266" s="278"/>
      <c r="P266" s="282"/>
      <c r="Q266" s="262"/>
      <c r="R266" s="262"/>
      <c r="S266" s="262"/>
      <c r="T266" s="262"/>
      <c r="U266" s="262"/>
      <c r="V266" s="282"/>
      <c r="W266" s="282"/>
      <c r="X266" s="277"/>
    </row>
    <row r="267" spans="1:24" x14ac:dyDescent="0.25">
      <c r="A267" s="14">
        <v>262</v>
      </c>
      <c r="B267" s="15" t="s">
        <v>133</v>
      </c>
      <c r="C267" s="16" t="s">
        <v>48</v>
      </c>
      <c r="D267" s="17">
        <v>2050</v>
      </c>
      <c r="E267" s="16" t="s">
        <v>125</v>
      </c>
      <c r="F267" s="18" t="s">
        <v>108</v>
      </c>
      <c r="G267" s="192"/>
      <c r="H267" s="285"/>
      <c r="I267" s="278"/>
      <c r="J267" s="282"/>
      <c r="K267" s="389">
        <f t="shared" si="4"/>
        <v>0</v>
      </c>
      <c r="L267" s="197"/>
      <c r="M267" s="196"/>
      <c r="N267" s="278"/>
      <c r="O267" s="278"/>
      <c r="P267" s="282"/>
      <c r="Q267" s="262"/>
      <c r="R267" s="262"/>
      <c r="S267" s="262"/>
      <c r="T267" s="262"/>
      <c r="U267" s="262"/>
      <c r="V267" s="282"/>
      <c r="W267" s="282"/>
      <c r="X267" s="277"/>
    </row>
    <row r="268" spans="1:24" x14ac:dyDescent="0.25">
      <c r="A268" s="14">
        <v>263</v>
      </c>
      <c r="B268" s="27" t="s">
        <v>133</v>
      </c>
      <c r="C268" s="28" t="s">
        <v>48</v>
      </c>
      <c r="D268" s="29">
        <v>2050</v>
      </c>
      <c r="E268" s="28" t="s">
        <v>125</v>
      </c>
      <c r="F268" s="19" t="s">
        <v>107</v>
      </c>
      <c r="G268" s="192"/>
      <c r="H268" s="285"/>
      <c r="I268" s="185">
        <f>SUM(I269:I290)</f>
        <v>0</v>
      </c>
      <c r="J268" s="185">
        <f>SUM(J269:J290)</f>
        <v>0</v>
      </c>
      <c r="K268" s="389">
        <f t="shared" si="4"/>
        <v>0</v>
      </c>
      <c r="L268" s="185">
        <v>0</v>
      </c>
      <c r="M268" s="185">
        <f>SUM(M269:M290)</f>
        <v>0</v>
      </c>
      <c r="N268" s="185">
        <f>SUM(N269:N290)</f>
        <v>0</v>
      </c>
      <c r="O268" s="185">
        <f>SUM(O269:O290)</f>
        <v>0</v>
      </c>
      <c r="P268" s="185">
        <f>SUM(P269:P290)</f>
        <v>0</v>
      </c>
      <c r="Q268" s="328">
        <f>IF($K268=0,0,SUMPRODUCT($K269:$K290,Q269:Q290)/SUM($K269:$K290))</f>
        <v>0</v>
      </c>
      <c r="R268" s="328">
        <f>IF($K268=0,0,SUMPRODUCT($K269:$K290,R269:R290)/SUM($K269:$K290))</f>
        <v>0</v>
      </c>
      <c r="S268" s="328">
        <f>IF($K268=0,0,SUMPRODUCT($K269:$K290,S269:S290)/SUM($K269:$K290))</f>
        <v>0</v>
      </c>
      <c r="T268" s="328">
        <f>IF($K268=0,0,SUMPRODUCT($K269:$K290,T269:T290)/SUM($K269:$K290))</f>
        <v>0</v>
      </c>
      <c r="U268" s="328">
        <f>IF($K268=0,0,SUMPRODUCT($K269:$K290,U269:U290)/SUM($K269:$K290))</f>
        <v>0</v>
      </c>
      <c r="V268" s="185">
        <f>SUM(V269:V290)</f>
        <v>0</v>
      </c>
      <c r="W268" s="185">
        <f>SUM(W269:W290)</f>
        <v>0</v>
      </c>
      <c r="X268" s="160">
        <f>SUM(X269:X290)</f>
        <v>0</v>
      </c>
    </row>
    <row r="269" spans="1:24" x14ac:dyDescent="0.25">
      <c r="A269" s="14">
        <v>264</v>
      </c>
      <c r="B269" s="15" t="s">
        <v>133</v>
      </c>
      <c r="C269" s="16" t="s">
        <v>48</v>
      </c>
      <c r="D269" s="17">
        <v>2050</v>
      </c>
      <c r="E269" s="16" t="s">
        <v>8</v>
      </c>
      <c r="F269" s="18" t="s">
        <v>9</v>
      </c>
      <c r="G269" s="192"/>
      <c r="H269" s="285"/>
      <c r="I269" s="278"/>
      <c r="J269" s="282"/>
      <c r="K269" s="389">
        <f t="shared" si="4"/>
        <v>0</v>
      </c>
      <c r="L269" s="314"/>
      <c r="M269" s="287"/>
      <c r="N269" s="278"/>
      <c r="O269" s="278"/>
      <c r="P269" s="282"/>
      <c r="Q269" s="262"/>
      <c r="R269" s="297"/>
      <c r="S269" s="262"/>
      <c r="T269" s="262"/>
      <c r="U269" s="262"/>
      <c r="V269" s="282"/>
      <c r="W269" s="282"/>
      <c r="X269" s="277"/>
    </row>
    <row r="270" spans="1:24" x14ac:dyDescent="0.25">
      <c r="A270" s="14">
        <v>265</v>
      </c>
      <c r="B270" s="15" t="s">
        <v>133</v>
      </c>
      <c r="C270" s="16" t="s">
        <v>48</v>
      </c>
      <c r="D270" s="17">
        <v>2050</v>
      </c>
      <c r="E270" s="16" t="s">
        <v>10</v>
      </c>
      <c r="F270" s="18" t="s">
        <v>11</v>
      </c>
      <c r="G270" s="192"/>
      <c r="H270" s="285"/>
      <c r="I270" s="278"/>
      <c r="J270" s="282"/>
      <c r="K270" s="389">
        <f t="shared" si="4"/>
        <v>0</v>
      </c>
      <c r="L270" s="314"/>
      <c r="M270" s="287"/>
      <c r="N270" s="278"/>
      <c r="O270" s="278"/>
      <c r="P270" s="282"/>
      <c r="Q270" s="262"/>
      <c r="R270" s="297"/>
      <c r="S270" s="262"/>
      <c r="T270" s="262"/>
      <c r="U270" s="262"/>
      <c r="V270" s="282"/>
      <c r="W270" s="282"/>
      <c r="X270" s="277"/>
    </row>
    <row r="271" spans="1:24" x14ac:dyDescent="0.25">
      <c r="A271" s="14">
        <v>266</v>
      </c>
      <c r="B271" s="15" t="s">
        <v>133</v>
      </c>
      <c r="C271" s="16" t="s">
        <v>48</v>
      </c>
      <c r="D271" s="17">
        <v>2050</v>
      </c>
      <c r="E271" s="16" t="s">
        <v>12</v>
      </c>
      <c r="F271" s="18" t="s">
        <v>13</v>
      </c>
      <c r="G271" s="192"/>
      <c r="H271" s="285"/>
      <c r="I271" s="278"/>
      <c r="J271" s="282"/>
      <c r="K271" s="389">
        <f t="shared" si="4"/>
        <v>0</v>
      </c>
      <c r="L271" s="314"/>
      <c r="M271" s="287"/>
      <c r="N271" s="278"/>
      <c r="O271" s="278"/>
      <c r="P271" s="282"/>
      <c r="Q271" s="262"/>
      <c r="R271" s="297"/>
      <c r="S271" s="262"/>
      <c r="T271" s="262"/>
      <c r="U271" s="262"/>
      <c r="V271" s="282"/>
      <c r="W271" s="282"/>
      <c r="X271" s="277"/>
    </row>
    <row r="272" spans="1:24" x14ac:dyDescent="0.25">
      <c r="A272" s="14">
        <v>267</v>
      </c>
      <c r="B272" s="15" t="s">
        <v>133</v>
      </c>
      <c r="C272" s="16" t="s">
        <v>48</v>
      </c>
      <c r="D272" s="17">
        <v>2050</v>
      </c>
      <c r="E272" s="16" t="s">
        <v>14</v>
      </c>
      <c r="F272" s="18" t="s">
        <v>15</v>
      </c>
      <c r="G272" s="192"/>
      <c r="H272" s="285"/>
      <c r="I272" s="278"/>
      <c r="J272" s="282"/>
      <c r="K272" s="389">
        <f t="shared" si="4"/>
        <v>0</v>
      </c>
      <c r="L272" s="314"/>
      <c r="M272" s="287"/>
      <c r="N272" s="278"/>
      <c r="O272" s="278"/>
      <c r="P272" s="282"/>
      <c r="Q272" s="262"/>
      <c r="R272" s="297"/>
      <c r="S272" s="262"/>
      <c r="T272" s="262"/>
      <c r="U272" s="262"/>
      <c r="V272" s="282"/>
      <c r="W272" s="282"/>
      <c r="X272" s="277"/>
    </row>
    <row r="273" spans="1:24" x14ac:dyDescent="0.25">
      <c r="A273" s="14">
        <v>268</v>
      </c>
      <c r="B273" s="15" t="s">
        <v>133</v>
      </c>
      <c r="C273" s="16" t="s">
        <v>48</v>
      </c>
      <c r="D273" s="17">
        <v>2050</v>
      </c>
      <c r="E273" s="16" t="s">
        <v>16</v>
      </c>
      <c r="F273" s="18" t="s">
        <v>17</v>
      </c>
      <c r="G273" s="192"/>
      <c r="H273" s="285"/>
      <c r="I273" s="278"/>
      <c r="J273" s="282"/>
      <c r="K273" s="389">
        <f t="shared" si="4"/>
        <v>0</v>
      </c>
      <c r="L273" s="314"/>
      <c r="M273" s="287"/>
      <c r="N273" s="278"/>
      <c r="O273" s="278"/>
      <c r="P273" s="282"/>
      <c r="Q273" s="262"/>
      <c r="R273" s="297"/>
      <c r="S273" s="262"/>
      <c r="T273" s="262"/>
      <c r="U273" s="262"/>
      <c r="V273" s="282"/>
      <c r="W273" s="282"/>
      <c r="X273" s="277"/>
    </row>
    <row r="274" spans="1:24" x14ac:dyDescent="0.25">
      <c r="A274" s="14">
        <v>269</v>
      </c>
      <c r="B274" s="15" t="s">
        <v>133</v>
      </c>
      <c r="C274" s="16" t="s">
        <v>48</v>
      </c>
      <c r="D274" s="17">
        <v>2050</v>
      </c>
      <c r="E274" s="16" t="s">
        <v>18</v>
      </c>
      <c r="F274" s="18" t="s">
        <v>19</v>
      </c>
      <c r="G274" s="192"/>
      <c r="H274" s="285"/>
      <c r="I274" s="278"/>
      <c r="J274" s="282"/>
      <c r="K274" s="389">
        <f t="shared" si="4"/>
        <v>0</v>
      </c>
      <c r="L274" s="314"/>
      <c r="M274" s="287"/>
      <c r="N274" s="278"/>
      <c r="O274" s="278"/>
      <c r="P274" s="282"/>
      <c r="Q274" s="262"/>
      <c r="R274" s="297"/>
      <c r="S274" s="262"/>
      <c r="T274" s="262"/>
      <c r="U274" s="262"/>
      <c r="V274" s="282"/>
      <c r="W274" s="282"/>
      <c r="X274" s="277"/>
    </row>
    <row r="275" spans="1:24" x14ac:dyDescent="0.25">
      <c r="A275" s="14">
        <v>270</v>
      </c>
      <c r="B275" s="15" t="s">
        <v>133</v>
      </c>
      <c r="C275" s="16" t="s">
        <v>48</v>
      </c>
      <c r="D275" s="17">
        <v>2050</v>
      </c>
      <c r="E275" s="16" t="s">
        <v>20</v>
      </c>
      <c r="F275" s="18" t="s">
        <v>21</v>
      </c>
      <c r="G275" s="192"/>
      <c r="H275" s="285"/>
      <c r="I275" s="278"/>
      <c r="J275" s="282"/>
      <c r="K275" s="389">
        <f t="shared" si="4"/>
        <v>0</v>
      </c>
      <c r="L275" s="314"/>
      <c r="M275" s="287"/>
      <c r="N275" s="278"/>
      <c r="O275" s="278"/>
      <c r="P275" s="282"/>
      <c r="Q275" s="262"/>
      <c r="R275" s="297"/>
      <c r="S275" s="262"/>
      <c r="T275" s="262"/>
      <c r="U275" s="262"/>
      <c r="V275" s="282"/>
      <c r="W275" s="282"/>
      <c r="X275" s="277"/>
    </row>
    <row r="276" spans="1:24" x14ac:dyDescent="0.25">
      <c r="A276" s="14">
        <v>271</v>
      </c>
      <c r="B276" s="15" t="s">
        <v>133</v>
      </c>
      <c r="C276" s="16" t="s">
        <v>48</v>
      </c>
      <c r="D276" s="17">
        <v>2050</v>
      </c>
      <c r="E276" s="16" t="s">
        <v>22</v>
      </c>
      <c r="F276" s="18" t="s">
        <v>23</v>
      </c>
      <c r="G276" s="192"/>
      <c r="H276" s="285"/>
      <c r="I276" s="278"/>
      <c r="J276" s="282"/>
      <c r="K276" s="389">
        <f t="shared" si="4"/>
        <v>0</v>
      </c>
      <c r="L276" s="314"/>
      <c r="M276" s="287"/>
      <c r="N276" s="278"/>
      <c r="O276" s="278"/>
      <c r="P276" s="282"/>
      <c r="Q276" s="262"/>
      <c r="R276" s="297"/>
      <c r="S276" s="262"/>
      <c r="T276" s="262"/>
      <c r="U276" s="262"/>
      <c r="V276" s="282"/>
      <c r="W276" s="282"/>
      <c r="X276" s="277"/>
    </row>
    <row r="277" spans="1:24" x14ac:dyDescent="0.25">
      <c r="A277" s="14">
        <v>272</v>
      </c>
      <c r="B277" s="15" t="s">
        <v>133</v>
      </c>
      <c r="C277" s="16" t="s">
        <v>48</v>
      </c>
      <c r="D277" s="17">
        <v>2050</v>
      </c>
      <c r="E277" s="16" t="s">
        <v>24</v>
      </c>
      <c r="F277" s="18" t="s">
        <v>25</v>
      </c>
      <c r="G277" s="192"/>
      <c r="H277" s="285"/>
      <c r="I277" s="278"/>
      <c r="J277" s="282"/>
      <c r="K277" s="389">
        <f t="shared" si="4"/>
        <v>0</v>
      </c>
      <c r="L277" s="314"/>
      <c r="M277" s="287"/>
      <c r="N277" s="278"/>
      <c r="O277" s="278"/>
      <c r="P277" s="282"/>
      <c r="Q277" s="262"/>
      <c r="R277" s="297"/>
      <c r="S277" s="262"/>
      <c r="T277" s="262"/>
      <c r="U277" s="262"/>
      <c r="V277" s="282"/>
      <c r="W277" s="282"/>
      <c r="X277" s="277"/>
    </row>
    <row r="278" spans="1:24" x14ac:dyDescent="0.25">
      <c r="A278" s="14">
        <v>273</v>
      </c>
      <c r="B278" s="15" t="s">
        <v>133</v>
      </c>
      <c r="C278" s="16" t="s">
        <v>48</v>
      </c>
      <c r="D278" s="17">
        <v>2050</v>
      </c>
      <c r="E278" s="16" t="s">
        <v>26</v>
      </c>
      <c r="F278" s="18" t="s">
        <v>27</v>
      </c>
      <c r="G278" s="192"/>
      <c r="H278" s="285"/>
      <c r="I278" s="278"/>
      <c r="J278" s="282"/>
      <c r="K278" s="389">
        <f t="shared" si="4"/>
        <v>0</v>
      </c>
      <c r="L278" s="314"/>
      <c r="M278" s="287"/>
      <c r="N278" s="278"/>
      <c r="O278" s="278"/>
      <c r="P278" s="282"/>
      <c r="Q278" s="262"/>
      <c r="R278" s="297"/>
      <c r="S278" s="262"/>
      <c r="T278" s="262"/>
      <c r="U278" s="262"/>
      <c r="V278" s="282"/>
      <c r="W278" s="282"/>
      <c r="X278" s="277"/>
    </row>
    <row r="279" spans="1:24" x14ac:dyDescent="0.25">
      <c r="A279" s="14">
        <v>274</v>
      </c>
      <c r="B279" s="15" t="s">
        <v>133</v>
      </c>
      <c r="C279" s="16" t="s">
        <v>48</v>
      </c>
      <c r="D279" s="17">
        <v>2050</v>
      </c>
      <c r="E279" s="16" t="s">
        <v>28</v>
      </c>
      <c r="F279" s="18" t="s">
        <v>29</v>
      </c>
      <c r="G279" s="192"/>
      <c r="H279" s="285"/>
      <c r="I279" s="278"/>
      <c r="J279" s="282"/>
      <c r="K279" s="389">
        <f t="shared" si="4"/>
        <v>0</v>
      </c>
      <c r="L279" s="314"/>
      <c r="M279" s="287"/>
      <c r="N279" s="278"/>
      <c r="O279" s="278"/>
      <c r="P279" s="282"/>
      <c r="Q279" s="262"/>
      <c r="R279" s="297"/>
      <c r="S279" s="262"/>
      <c r="T279" s="262"/>
      <c r="U279" s="262"/>
      <c r="V279" s="282"/>
      <c r="W279" s="282"/>
      <c r="X279" s="277"/>
    </row>
    <row r="280" spans="1:24" x14ac:dyDescent="0.25">
      <c r="A280" s="14">
        <v>275</v>
      </c>
      <c r="B280" s="15" t="s">
        <v>133</v>
      </c>
      <c r="C280" s="16" t="s">
        <v>48</v>
      </c>
      <c r="D280" s="17">
        <v>2050</v>
      </c>
      <c r="E280" s="16" t="s">
        <v>30</v>
      </c>
      <c r="F280" s="18" t="s">
        <v>31</v>
      </c>
      <c r="G280" s="192"/>
      <c r="H280" s="285"/>
      <c r="I280" s="278"/>
      <c r="J280" s="282"/>
      <c r="K280" s="389">
        <f t="shared" si="4"/>
        <v>0</v>
      </c>
      <c r="L280" s="314"/>
      <c r="M280" s="287"/>
      <c r="N280" s="278"/>
      <c r="O280" s="278"/>
      <c r="P280" s="282"/>
      <c r="Q280" s="262"/>
      <c r="R280" s="297"/>
      <c r="S280" s="262"/>
      <c r="T280" s="262"/>
      <c r="U280" s="262"/>
      <c r="V280" s="282"/>
      <c r="W280" s="282"/>
      <c r="X280" s="277"/>
    </row>
    <row r="281" spans="1:24" x14ac:dyDescent="0.25">
      <c r="A281" s="14">
        <v>276</v>
      </c>
      <c r="B281" s="15" t="s">
        <v>133</v>
      </c>
      <c r="C281" s="16" t="s">
        <v>48</v>
      </c>
      <c r="D281" s="17">
        <v>2050</v>
      </c>
      <c r="E281" s="16" t="s">
        <v>32</v>
      </c>
      <c r="F281" s="18" t="s">
        <v>33</v>
      </c>
      <c r="G281" s="192"/>
      <c r="H281" s="285"/>
      <c r="I281" s="278"/>
      <c r="J281" s="282"/>
      <c r="K281" s="389">
        <f t="shared" si="4"/>
        <v>0</v>
      </c>
      <c r="L281" s="314"/>
      <c r="M281" s="287"/>
      <c r="N281" s="278"/>
      <c r="O281" s="278"/>
      <c r="P281" s="282"/>
      <c r="Q281" s="262"/>
      <c r="R281" s="297"/>
      <c r="S281" s="262"/>
      <c r="T281" s="262"/>
      <c r="U281" s="262"/>
      <c r="V281" s="282"/>
      <c r="W281" s="282"/>
      <c r="X281" s="277"/>
    </row>
    <row r="282" spans="1:24" x14ac:dyDescent="0.25">
      <c r="A282" s="14">
        <v>277</v>
      </c>
      <c r="B282" s="15" t="s">
        <v>133</v>
      </c>
      <c r="C282" s="16" t="s">
        <v>48</v>
      </c>
      <c r="D282" s="17">
        <v>2050</v>
      </c>
      <c r="E282" s="16" t="s">
        <v>34</v>
      </c>
      <c r="F282" s="18" t="s">
        <v>35</v>
      </c>
      <c r="G282" s="192"/>
      <c r="H282" s="285"/>
      <c r="I282" s="278"/>
      <c r="J282" s="282"/>
      <c r="K282" s="389">
        <f t="shared" si="4"/>
        <v>0</v>
      </c>
      <c r="L282" s="314"/>
      <c r="M282" s="287"/>
      <c r="N282" s="278"/>
      <c r="O282" s="278"/>
      <c r="P282" s="282"/>
      <c r="Q282" s="262"/>
      <c r="R282" s="297"/>
      <c r="S282" s="262"/>
      <c r="T282" s="262"/>
      <c r="U282" s="262"/>
      <c r="V282" s="282"/>
      <c r="W282" s="282"/>
      <c r="X282" s="277"/>
    </row>
    <row r="283" spans="1:24" x14ac:dyDescent="0.25">
      <c r="A283" s="14">
        <v>278</v>
      </c>
      <c r="B283" s="15" t="s">
        <v>133</v>
      </c>
      <c r="C283" s="16" t="s">
        <v>48</v>
      </c>
      <c r="D283" s="17">
        <v>2050</v>
      </c>
      <c r="E283" s="16" t="s">
        <v>36</v>
      </c>
      <c r="F283" s="18" t="s">
        <v>37</v>
      </c>
      <c r="G283" s="192"/>
      <c r="H283" s="285"/>
      <c r="I283" s="278"/>
      <c r="J283" s="282"/>
      <c r="K283" s="389">
        <f t="shared" si="4"/>
        <v>0</v>
      </c>
      <c r="L283" s="314"/>
      <c r="M283" s="287"/>
      <c r="N283" s="278"/>
      <c r="O283" s="278"/>
      <c r="P283" s="282"/>
      <c r="Q283" s="262"/>
      <c r="R283" s="297"/>
      <c r="S283" s="262"/>
      <c r="T283" s="262"/>
      <c r="U283" s="262"/>
      <c r="V283" s="282"/>
      <c r="W283" s="282"/>
      <c r="X283" s="277"/>
    </row>
    <row r="284" spans="1:24" x14ac:dyDescent="0.25">
      <c r="A284" s="14">
        <v>279</v>
      </c>
      <c r="B284" s="15" t="s">
        <v>133</v>
      </c>
      <c r="C284" s="16" t="s">
        <v>48</v>
      </c>
      <c r="D284" s="17">
        <v>2050</v>
      </c>
      <c r="E284" s="16" t="s">
        <v>38</v>
      </c>
      <c r="F284" s="18" t="s">
        <v>39</v>
      </c>
      <c r="G284" s="192"/>
      <c r="H284" s="285"/>
      <c r="I284" s="278"/>
      <c r="J284" s="282"/>
      <c r="K284" s="389">
        <f t="shared" si="4"/>
        <v>0</v>
      </c>
      <c r="L284" s="314"/>
      <c r="M284" s="287"/>
      <c r="N284" s="278"/>
      <c r="O284" s="278"/>
      <c r="P284" s="282"/>
      <c r="Q284" s="262"/>
      <c r="R284" s="297"/>
      <c r="S284" s="262"/>
      <c r="T284" s="262"/>
      <c r="U284" s="262"/>
      <c r="V284" s="282"/>
      <c r="W284" s="282"/>
      <c r="X284" s="277"/>
    </row>
    <row r="285" spans="1:24" x14ac:dyDescent="0.25">
      <c r="A285" s="14">
        <v>280</v>
      </c>
      <c r="B285" s="15" t="s">
        <v>133</v>
      </c>
      <c r="C285" s="16" t="s">
        <v>48</v>
      </c>
      <c r="D285" s="17">
        <v>2050</v>
      </c>
      <c r="E285" s="16" t="s">
        <v>40</v>
      </c>
      <c r="F285" s="18" t="s">
        <v>41</v>
      </c>
      <c r="G285" s="192"/>
      <c r="H285" s="285"/>
      <c r="I285" s="278"/>
      <c r="J285" s="282"/>
      <c r="K285" s="389">
        <f t="shared" si="4"/>
        <v>0</v>
      </c>
      <c r="L285" s="314"/>
      <c r="M285" s="287"/>
      <c r="N285" s="278"/>
      <c r="O285" s="278"/>
      <c r="P285" s="282"/>
      <c r="Q285" s="262"/>
      <c r="R285" s="297"/>
      <c r="S285" s="262"/>
      <c r="T285" s="262"/>
      <c r="U285" s="262"/>
      <c r="V285" s="282"/>
      <c r="W285" s="282"/>
      <c r="X285" s="277"/>
    </row>
    <row r="286" spans="1:24" x14ac:dyDescent="0.25">
      <c r="A286" s="14">
        <v>281</v>
      </c>
      <c r="B286" s="15" t="s">
        <v>133</v>
      </c>
      <c r="C286" s="16" t="s">
        <v>48</v>
      </c>
      <c r="D286" s="17">
        <v>2050</v>
      </c>
      <c r="E286" s="16" t="s">
        <v>42</v>
      </c>
      <c r="F286" s="18" t="s">
        <v>43</v>
      </c>
      <c r="G286" s="192"/>
      <c r="H286" s="285"/>
      <c r="I286" s="278"/>
      <c r="J286" s="282"/>
      <c r="K286" s="389">
        <f t="shared" si="4"/>
        <v>0</v>
      </c>
      <c r="L286" s="314"/>
      <c r="M286" s="287"/>
      <c r="N286" s="278"/>
      <c r="O286" s="278"/>
      <c r="P286" s="282"/>
      <c r="Q286" s="262"/>
      <c r="R286" s="297"/>
      <c r="S286" s="262"/>
      <c r="T286" s="262"/>
      <c r="U286" s="262"/>
      <c r="V286" s="282"/>
      <c r="W286" s="282"/>
      <c r="X286" s="277"/>
    </row>
    <row r="287" spans="1:24" x14ac:dyDescent="0.25">
      <c r="A287" s="14">
        <v>282</v>
      </c>
      <c r="B287" s="15" t="s">
        <v>133</v>
      </c>
      <c r="C287" s="16" t="s">
        <v>48</v>
      </c>
      <c r="D287" s="17">
        <v>2050</v>
      </c>
      <c r="E287" s="16" t="s">
        <v>44</v>
      </c>
      <c r="F287" s="18" t="s">
        <v>45</v>
      </c>
      <c r="G287" s="192"/>
      <c r="H287" s="285"/>
      <c r="I287" s="278"/>
      <c r="J287" s="282"/>
      <c r="K287" s="389">
        <f t="shared" si="4"/>
        <v>0</v>
      </c>
      <c r="L287" s="314"/>
      <c r="M287" s="287"/>
      <c r="N287" s="278"/>
      <c r="O287" s="278"/>
      <c r="P287" s="282"/>
      <c r="Q287" s="262"/>
      <c r="R287" s="297"/>
      <c r="S287" s="262"/>
      <c r="T287" s="262"/>
      <c r="U287" s="262"/>
      <c r="V287" s="282"/>
      <c r="W287" s="282"/>
      <c r="X287" s="277"/>
    </row>
    <row r="288" spans="1:24" x14ac:dyDescent="0.25">
      <c r="A288" s="14">
        <v>283</v>
      </c>
      <c r="B288" s="15" t="s">
        <v>133</v>
      </c>
      <c r="C288" s="16" t="s">
        <v>48</v>
      </c>
      <c r="D288" s="17">
        <v>2050</v>
      </c>
      <c r="E288" s="16" t="s">
        <v>46</v>
      </c>
      <c r="F288" s="18" t="s">
        <v>47</v>
      </c>
      <c r="G288" s="192"/>
      <c r="H288" s="285"/>
      <c r="I288" s="278"/>
      <c r="J288" s="282"/>
      <c r="K288" s="389">
        <f t="shared" si="4"/>
        <v>0</v>
      </c>
      <c r="L288" s="314"/>
      <c r="M288" s="287"/>
      <c r="N288" s="278"/>
      <c r="O288" s="278"/>
      <c r="P288" s="282"/>
      <c r="Q288" s="262"/>
      <c r="R288" s="297"/>
      <c r="S288" s="262"/>
      <c r="T288" s="262"/>
      <c r="U288" s="262"/>
      <c r="V288" s="282"/>
      <c r="W288" s="282"/>
      <c r="X288" s="277"/>
    </row>
    <row r="289" spans="1:24" x14ac:dyDescent="0.25">
      <c r="A289" s="14">
        <v>284</v>
      </c>
      <c r="B289" s="15" t="s">
        <v>133</v>
      </c>
      <c r="C289" s="16" t="s">
        <v>48</v>
      </c>
      <c r="D289" s="17">
        <v>2050</v>
      </c>
      <c r="E289" s="16" t="s">
        <v>125</v>
      </c>
      <c r="F289" s="18" t="s">
        <v>127</v>
      </c>
      <c r="G289" s="193"/>
      <c r="H289" s="285"/>
      <c r="I289" s="298"/>
      <c r="J289" s="299"/>
      <c r="K289" s="390">
        <f t="shared" si="4"/>
        <v>0</v>
      </c>
      <c r="L289" s="314"/>
      <c r="M289" s="287"/>
      <c r="N289" s="298"/>
      <c r="O289" s="298"/>
      <c r="P289" s="299"/>
      <c r="Q289" s="300"/>
      <c r="R289" s="301"/>
      <c r="S289" s="300"/>
      <c r="T289" s="300"/>
      <c r="U289" s="300"/>
      <c r="V289" s="299"/>
      <c r="W289" s="299"/>
      <c r="X289" s="302"/>
    </row>
    <row r="290" spans="1:24" x14ac:dyDescent="0.25">
      <c r="A290" s="14">
        <v>285</v>
      </c>
      <c r="B290" s="15" t="s">
        <v>133</v>
      </c>
      <c r="C290" s="16" t="s">
        <v>48</v>
      </c>
      <c r="D290" s="17">
        <v>2050</v>
      </c>
      <c r="E290" s="16" t="s">
        <v>125</v>
      </c>
      <c r="F290" s="18" t="s">
        <v>126</v>
      </c>
      <c r="G290" s="193"/>
      <c r="H290" s="285"/>
      <c r="I290" s="298"/>
      <c r="J290" s="299"/>
      <c r="K290" s="390">
        <f t="shared" si="4"/>
        <v>0</v>
      </c>
      <c r="L290" s="314"/>
      <c r="M290" s="287"/>
      <c r="N290" s="298"/>
      <c r="O290" s="298"/>
      <c r="P290" s="299"/>
      <c r="Q290" s="300"/>
      <c r="R290" s="301"/>
      <c r="S290" s="300"/>
      <c r="T290" s="300"/>
      <c r="U290" s="300"/>
      <c r="V290" s="299"/>
      <c r="W290" s="299"/>
      <c r="X290" s="302"/>
    </row>
    <row r="291" spans="1:24" x14ac:dyDescent="0.25">
      <c r="A291" s="14">
        <v>286</v>
      </c>
      <c r="B291" s="27" t="s">
        <v>133</v>
      </c>
      <c r="C291" s="28" t="s">
        <v>48</v>
      </c>
      <c r="D291" s="29">
        <v>2050</v>
      </c>
      <c r="E291" s="28" t="s">
        <v>125</v>
      </c>
      <c r="F291" s="19" t="s">
        <v>124</v>
      </c>
      <c r="G291" s="193"/>
      <c r="H291" s="285"/>
      <c r="I291" s="298"/>
      <c r="J291" s="299"/>
      <c r="K291" s="390">
        <f t="shared" si="4"/>
        <v>0</v>
      </c>
      <c r="L291" s="197"/>
      <c r="M291" s="287"/>
      <c r="N291" s="199"/>
      <c r="O291" s="199"/>
      <c r="P291" s="200"/>
      <c r="Q291" s="201"/>
      <c r="R291" s="202"/>
      <c r="S291" s="201"/>
      <c r="T291" s="201"/>
      <c r="U291" s="201"/>
      <c r="V291" s="200"/>
      <c r="W291" s="200"/>
      <c r="X291" s="203"/>
    </row>
    <row r="292" spans="1:24" ht="15.75" thickBot="1" x14ac:dyDescent="0.3">
      <c r="A292" s="14">
        <v>287</v>
      </c>
      <c r="B292" s="61" t="s">
        <v>133</v>
      </c>
      <c r="C292" s="62" t="s">
        <v>48</v>
      </c>
      <c r="D292" s="63">
        <v>2050</v>
      </c>
      <c r="E292" s="64" t="s">
        <v>125</v>
      </c>
      <c r="F292" s="65" t="s">
        <v>132</v>
      </c>
      <c r="G292" s="194"/>
      <c r="H292" s="271"/>
      <c r="I292" s="312"/>
      <c r="J292" s="313"/>
      <c r="K292" s="391">
        <f t="shared" si="4"/>
        <v>0</v>
      </c>
      <c r="L292" s="198"/>
      <c r="M292" s="272"/>
      <c r="N292" s="204"/>
      <c r="O292" s="204"/>
      <c r="P292" s="205"/>
      <c r="Q292" s="206"/>
      <c r="R292" s="207"/>
      <c r="S292" s="206"/>
      <c r="T292" s="206"/>
      <c r="U292" s="206"/>
      <c r="V292" s="205"/>
      <c r="W292" s="205"/>
      <c r="X292" s="208"/>
    </row>
    <row r="293" spans="1:24" x14ac:dyDescent="0.25">
      <c r="A293" s="14">
        <v>288</v>
      </c>
      <c r="B293" s="49" t="s">
        <v>133</v>
      </c>
      <c r="C293" s="50" t="s">
        <v>49</v>
      </c>
      <c r="D293" s="51">
        <v>2025</v>
      </c>
      <c r="E293" s="75" t="s">
        <v>125</v>
      </c>
      <c r="F293" s="76" t="s">
        <v>141</v>
      </c>
      <c r="G293" s="191"/>
      <c r="H293" s="311"/>
      <c r="I293" s="181">
        <f>SUM(I294,I297,I300,I323,I324)</f>
        <v>0</v>
      </c>
      <c r="J293" s="181">
        <f>SUM(J294,J297,J300,J323,J324)</f>
        <v>0</v>
      </c>
      <c r="K293" s="388">
        <f t="shared" si="4"/>
        <v>0</v>
      </c>
      <c r="L293" s="191"/>
      <c r="M293" s="181">
        <f>SUM(M294,M297,M300,M323,M324)</f>
        <v>0</v>
      </c>
      <c r="N293" s="181">
        <f>SUM(N294,N297,N300)</f>
        <v>0</v>
      </c>
      <c r="O293" s="181">
        <f>SUM(O294,O297,O300)</f>
        <v>0</v>
      </c>
      <c r="P293" s="181">
        <f>SUM(P294,P297,P300)</f>
        <v>0</v>
      </c>
      <c r="Q293" s="224"/>
      <c r="R293" s="225"/>
      <c r="S293" s="224"/>
      <c r="T293" s="224"/>
      <c r="U293" s="224"/>
      <c r="V293" s="181">
        <f>SUM(V294,V297,V300)</f>
        <v>0</v>
      </c>
      <c r="W293" s="181">
        <f>SUM(W294,W297,W300,W323,W324)</f>
        <v>0</v>
      </c>
      <c r="X293" s="189">
        <f>SUM(X294,X297,X300,X323,X324)</f>
        <v>0</v>
      </c>
    </row>
    <row r="294" spans="1:24" x14ac:dyDescent="0.25">
      <c r="A294" s="14">
        <v>289</v>
      </c>
      <c r="B294" s="27" t="s">
        <v>133</v>
      </c>
      <c r="C294" s="28" t="s">
        <v>49</v>
      </c>
      <c r="D294" s="29">
        <v>2025</v>
      </c>
      <c r="E294" s="28" t="s">
        <v>125</v>
      </c>
      <c r="F294" s="19" t="s">
        <v>123</v>
      </c>
      <c r="G294" s="192"/>
      <c r="H294" s="285"/>
      <c r="I294" s="185">
        <f>SUM(I295:I296)</f>
        <v>0</v>
      </c>
      <c r="J294" s="185">
        <f>SUM(J295:J296)</f>
        <v>0</v>
      </c>
      <c r="K294" s="389">
        <f t="shared" si="4"/>
        <v>0</v>
      </c>
      <c r="L294" s="192"/>
      <c r="M294" s="314"/>
      <c r="N294" s="185">
        <f>SUM(N295:N296)</f>
        <v>0</v>
      </c>
      <c r="O294" s="185">
        <f>SUM(O295:O296)</f>
        <v>0</v>
      </c>
      <c r="P294" s="185">
        <f>SUM(P295:P296)</f>
        <v>0</v>
      </c>
      <c r="Q294" s="328">
        <f>IF($K294=0,0,SUMPRODUCT($K295:$K296,Q295:Q296)/SUM($K295:$K296))</f>
        <v>0</v>
      </c>
      <c r="R294" s="328">
        <f>IF($K294=0,0,SUMPRODUCT($K295:$K296,R295:R296)/SUM($K295:$K296))</f>
        <v>0</v>
      </c>
      <c r="S294" s="328">
        <f>IF($K294=0,0,SUMPRODUCT($K295:$K296,S295:S296)/SUM($K295:$K296))</f>
        <v>0</v>
      </c>
      <c r="T294" s="328">
        <f>IF($K294=0,0,SUMPRODUCT($K295:$K296,T295:T296)/SUM($K295:$K296))</f>
        <v>0</v>
      </c>
      <c r="U294" s="328">
        <f>IF($K294=0,0,SUMPRODUCT($K295:$K296,U295:U296)/SUM($K295:$K296))</f>
        <v>0</v>
      </c>
      <c r="V294" s="185">
        <f>SUM(V295:V296)</f>
        <v>0</v>
      </c>
      <c r="W294" s="185">
        <f>SUM(W295:W296)</f>
        <v>0</v>
      </c>
      <c r="X294" s="160">
        <f>SUM(X295:X296)</f>
        <v>0</v>
      </c>
    </row>
    <row r="295" spans="1:24" x14ac:dyDescent="0.25">
      <c r="A295" s="14">
        <v>290</v>
      </c>
      <c r="B295" s="15" t="s">
        <v>133</v>
      </c>
      <c r="C295" s="16" t="s">
        <v>49</v>
      </c>
      <c r="D295" s="17">
        <v>2025</v>
      </c>
      <c r="E295" s="28" t="s">
        <v>125</v>
      </c>
      <c r="F295" s="18" t="s">
        <v>121</v>
      </c>
      <c r="G295" s="192"/>
      <c r="H295" s="285"/>
      <c r="I295" s="278"/>
      <c r="J295" s="282"/>
      <c r="K295" s="389">
        <f t="shared" si="4"/>
        <v>0</v>
      </c>
      <c r="L295" s="197"/>
      <c r="M295" s="196"/>
      <c r="N295" s="278"/>
      <c r="O295" s="278"/>
      <c r="P295" s="282"/>
      <c r="Q295" s="262"/>
      <c r="R295" s="262"/>
      <c r="S295" s="262"/>
      <c r="T295" s="262"/>
      <c r="U295" s="262"/>
      <c r="V295" s="282"/>
      <c r="W295" s="282"/>
      <c r="X295" s="277"/>
    </row>
    <row r="296" spans="1:24" x14ac:dyDescent="0.25">
      <c r="A296" s="14">
        <v>291</v>
      </c>
      <c r="B296" s="15" t="s">
        <v>133</v>
      </c>
      <c r="C296" s="16" t="s">
        <v>49</v>
      </c>
      <c r="D296" s="17">
        <v>2025</v>
      </c>
      <c r="E296" s="28" t="s">
        <v>125</v>
      </c>
      <c r="F296" s="18" t="s">
        <v>122</v>
      </c>
      <c r="G296" s="192"/>
      <c r="H296" s="285"/>
      <c r="I296" s="278"/>
      <c r="J296" s="282"/>
      <c r="K296" s="389">
        <f t="shared" si="4"/>
        <v>0</v>
      </c>
      <c r="L296" s="197"/>
      <c r="M296" s="196"/>
      <c r="N296" s="278"/>
      <c r="O296" s="278"/>
      <c r="P296" s="282"/>
      <c r="Q296" s="262"/>
      <c r="R296" s="262"/>
      <c r="S296" s="262"/>
      <c r="T296" s="262"/>
      <c r="U296" s="262"/>
      <c r="V296" s="282"/>
      <c r="W296" s="282"/>
      <c r="X296" s="277"/>
    </row>
    <row r="297" spans="1:24" x14ac:dyDescent="0.25">
      <c r="A297" s="14">
        <v>292</v>
      </c>
      <c r="B297" s="27" t="s">
        <v>133</v>
      </c>
      <c r="C297" s="28" t="s">
        <v>49</v>
      </c>
      <c r="D297" s="29">
        <v>2025</v>
      </c>
      <c r="E297" s="16" t="s">
        <v>125</v>
      </c>
      <c r="F297" s="138" t="s">
        <v>222</v>
      </c>
      <c r="G297" s="192"/>
      <c r="H297" s="285"/>
      <c r="I297" s="185">
        <f>SUM(I298:I299)</f>
        <v>0</v>
      </c>
      <c r="J297" s="185">
        <f>SUM(J298:J299)</f>
        <v>0</v>
      </c>
      <c r="K297" s="389">
        <f t="shared" si="4"/>
        <v>0</v>
      </c>
      <c r="L297" s="192"/>
      <c r="M297" s="314"/>
      <c r="N297" s="185">
        <f>SUM(N298:N299)</f>
        <v>0</v>
      </c>
      <c r="O297" s="185">
        <f>SUM(O298:O299)</f>
        <v>0</v>
      </c>
      <c r="P297" s="185">
        <f>SUM(P298:P299)</f>
        <v>0</v>
      </c>
      <c r="Q297" s="328">
        <f>IF($K297=0,0,SUMPRODUCT($K298:$K299,Q298:Q299)/SUM($K298:$K299))</f>
        <v>0</v>
      </c>
      <c r="R297" s="328">
        <f>IF($K297=0,0,SUMPRODUCT($K298:$K299,R298:R299)/SUM($K298:$K299))</f>
        <v>0</v>
      </c>
      <c r="S297" s="328">
        <f>IF($K297=0,0,SUMPRODUCT($K298:$K299,S298:S299)/SUM($K298:$K299))</f>
        <v>0</v>
      </c>
      <c r="T297" s="328">
        <f>IF($K297=0,0,SUMPRODUCT($K298:$K299,T298:T299)/SUM($K298:$K299))</f>
        <v>0</v>
      </c>
      <c r="U297" s="328">
        <f>IF($K297=0,0,SUMPRODUCT($K298:$K299,U298:U299)/SUM($K298:$K299))</f>
        <v>0</v>
      </c>
      <c r="V297" s="185">
        <f>SUM(V298:V299)</f>
        <v>0</v>
      </c>
      <c r="W297" s="185">
        <f>SUM(W298:W299)</f>
        <v>0</v>
      </c>
      <c r="X297" s="160">
        <f>SUM(X298:X299)</f>
        <v>0</v>
      </c>
    </row>
    <row r="298" spans="1:24" x14ac:dyDescent="0.25">
      <c r="A298" s="14">
        <v>293</v>
      </c>
      <c r="B298" s="15" t="s">
        <v>133</v>
      </c>
      <c r="C298" s="16" t="s">
        <v>49</v>
      </c>
      <c r="D298" s="17">
        <v>2025</v>
      </c>
      <c r="E298" s="16" t="s">
        <v>125</v>
      </c>
      <c r="F298" s="18" t="s">
        <v>223</v>
      </c>
      <c r="G298" s="192"/>
      <c r="H298" s="285"/>
      <c r="I298" s="278"/>
      <c r="J298" s="282"/>
      <c r="K298" s="389">
        <f t="shared" si="4"/>
        <v>0</v>
      </c>
      <c r="L298" s="197"/>
      <c r="M298" s="196"/>
      <c r="N298" s="278"/>
      <c r="O298" s="278"/>
      <c r="P298" s="282"/>
      <c r="Q298" s="262"/>
      <c r="R298" s="262"/>
      <c r="S298" s="262"/>
      <c r="T298" s="262"/>
      <c r="U298" s="262"/>
      <c r="V298" s="282"/>
      <c r="W298" s="282"/>
      <c r="X298" s="277"/>
    </row>
    <row r="299" spans="1:24" x14ac:dyDescent="0.25">
      <c r="A299" s="14">
        <v>294</v>
      </c>
      <c r="B299" s="15" t="s">
        <v>133</v>
      </c>
      <c r="C299" s="16" t="s">
        <v>49</v>
      </c>
      <c r="D299" s="17">
        <v>2025</v>
      </c>
      <c r="E299" s="16" t="s">
        <v>125</v>
      </c>
      <c r="F299" s="18" t="s">
        <v>108</v>
      </c>
      <c r="G299" s="192"/>
      <c r="H299" s="285"/>
      <c r="I299" s="278"/>
      <c r="J299" s="282"/>
      <c r="K299" s="389">
        <f t="shared" si="4"/>
        <v>0</v>
      </c>
      <c r="L299" s="197"/>
      <c r="M299" s="196"/>
      <c r="N299" s="278"/>
      <c r="O299" s="278"/>
      <c r="P299" s="282"/>
      <c r="Q299" s="262"/>
      <c r="R299" s="262"/>
      <c r="S299" s="262"/>
      <c r="T299" s="262"/>
      <c r="U299" s="262"/>
      <c r="V299" s="282"/>
      <c r="W299" s="282"/>
      <c r="X299" s="277"/>
    </row>
    <row r="300" spans="1:24" x14ac:dyDescent="0.25">
      <c r="A300" s="14">
        <v>295</v>
      </c>
      <c r="B300" s="27" t="s">
        <v>133</v>
      </c>
      <c r="C300" s="28" t="s">
        <v>49</v>
      </c>
      <c r="D300" s="29">
        <v>2025</v>
      </c>
      <c r="E300" s="28" t="s">
        <v>125</v>
      </c>
      <c r="F300" s="19" t="s">
        <v>107</v>
      </c>
      <c r="G300" s="192"/>
      <c r="H300" s="285"/>
      <c r="I300" s="185">
        <f>SUM(I301:I322)</f>
        <v>0</v>
      </c>
      <c r="J300" s="185">
        <f>SUM(J301:J322)</f>
        <v>0</v>
      </c>
      <c r="K300" s="389">
        <f t="shared" si="4"/>
        <v>0</v>
      </c>
      <c r="L300" s="185">
        <v>0</v>
      </c>
      <c r="M300" s="185">
        <f>SUM(M301:M322)</f>
        <v>0</v>
      </c>
      <c r="N300" s="185">
        <f>SUM(N301:N322)</f>
        <v>0</v>
      </c>
      <c r="O300" s="185">
        <f>SUM(O301:O322)</f>
        <v>0</v>
      </c>
      <c r="P300" s="185">
        <f>SUM(P301:P322)</f>
        <v>0</v>
      </c>
      <c r="Q300" s="328">
        <f>IF($K300=0,0,SUMPRODUCT($K301:$K322,Q301:Q322)/SUM($K301:$K322))</f>
        <v>0</v>
      </c>
      <c r="R300" s="328">
        <f>IF($K300=0,0,SUMPRODUCT($K301:$K322,R301:R322)/SUM($K301:$K322))</f>
        <v>0</v>
      </c>
      <c r="S300" s="328">
        <f>IF($K300=0,0,SUMPRODUCT($K301:$K322,S301:S322)/SUM($K301:$K322))</f>
        <v>0</v>
      </c>
      <c r="T300" s="328">
        <f>IF($K300=0,0,SUMPRODUCT($K301:$K322,T301:T322)/SUM($K301:$K322))</f>
        <v>0</v>
      </c>
      <c r="U300" s="328">
        <f>IF($K300=0,0,SUMPRODUCT($K301:$K322,U301:U322)/SUM($K301:$K322))</f>
        <v>0</v>
      </c>
      <c r="V300" s="185">
        <f>SUM(V301:V322)</f>
        <v>0</v>
      </c>
      <c r="W300" s="185">
        <f>SUM(W301:W322)</f>
        <v>0</v>
      </c>
      <c r="X300" s="160">
        <f>SUM(X301:X322)</f>
        <v>0</v>
      </c>
    </row>
    <row r="301" spans="1:24" x14ac:dyDescent="0.25">
      <c r="A301" s="14">
        <v>296</v>
      </c>
      <c r="B301" s="15" t="s">
        <v>133</v>
      </c>
      <c r="C301" s="16" t="s">
        <v>49</v>
      </c>
      <c r="D301" s="17">
        <v>2025</v>
      </c>
      <c r="E301" s="16" t="s">
        <v>8</v>
      </c>
      <c r="F301" s="18" t="s">
        <v>9</v>
      </c>
      <c r="G301" s="192"/>
      <c r="H301" s="285"/>
      <c r="I301" s="278"/>
      <c r="J301" s="282"/>
      <c r="K301" s="389">
        <f t="shared" si="4"/>
        <v>0</v>
      </c>
      <c r="L301" s="314"/>
      <c r="M301" s="287"/>
      <c r="N301" s="278"/>
      <c r="O301" s="278"/>
      <c r="P301" s="282"/>
      <c r="Q301" s="262"/>
      <c r="R301" s="297"/>
      <c r="S301" s="262"/>
      <c r="T301" s="262"/>
      <c r="U301" s="262"/>
      <c r="V301" s="282"/>
      <c r="W301" s="282"/>
      <c r="X301" s="277"/>
    </row>
    <row r="302" spans="1:24" x14ac:dyDescent="0.25">
      <c r="A302" s="14">
        <v>297</v>
      </c>
      <c r="B302" s="15" t="s">
        <v>133</v>
      </c>
      <c r="C302" s="16" t="s">
        <v>49</v>
      </c>
      <c r="D302" s="17">
        <v>2025</v>
      </c>
      <c r="E302" s="16" t="s">
        <v>10</v>
      </c>
      <c r="F302" s="18" t="s">
        <v>11</v>
      </c>
      <c r="G302" s="192"/>
      <c r="H302" s="285"/>
      <c r="I302" s="278"/>
      <c r="J302" s="282"/>
      <c r="K302" s="389">
        <f t="shared" si="4"/>
        <v>0</v>
      </c>
      <c r="L302" s="314"/>
      <c r="M302" s="287"/>
      <c r="N302" s="278"/>
      <c r="O302" s="278"/>
      <c r="P302" s="282"/>
      <c r="Q302" s="262"/>
      <c r="R302" s="297"/>
      <c r="S302" s="262"/>
      <c r="T302" s="262"/>
      <c r="U302" s="262"/>
      <c r="V302" s="282"/>
      <c r="W302" s="282"/>
      <c r="X302" s="277"/>
    </row>
    <row r="303" spans="1:24" x14ac:dyDescent="0.25">
      <c r="A303" s="14">
        <v>298</v>
      </c>
      <c r="B303" s="15" t="s">
        <v>133</v>
      </c>
      <c r="C303" s="16" t="s">
        <v>49</v>
      </c>
      <c r="D303" s="17">
        <v>2025</v>
      </c>
      <c r="E303" s="16" t="s">
        <v>12</v>
      </c>
      <c r="F303" s="18" t="s">
        <v>13</v>
      </c>
      <c r="G303" s="192"/>
      <c r="H303" s="285"/>
      <c r="I303" s="278"/>
      <c r="J303" s="282"/>
      <c r="K303" s="389">
        <f t="shared" si="4"/>
        <v>0</v>
      </c>
      <c r="L303" s="314"/>
      <c r="M303" s="287"/>
      <c r="N303" s="278"/>
      <c r="O303" s="278"/>
      <c r="P303" s="282"/>
      <c r="Q303" s="262"/>
      <c r="R303" s="297"/>
      <c r="S303" s="262"/>
      <c r="T303" s="262"/>
      <c r="U303" s="262"/>
      <c r="V303" s="282"/>
      <c r="W303" s="282"/>
      <c r="X303" s="277"/>
    </row>
    <row r="304" spans="1:24" x14ac:dyDescent="0.25">
      <c r="A304" s="14">
        <v>299</v>
      </c>
      <c r="B304" s="15" t="s">
        <v>133</v>
      </c>
      <c r="C304" s="16" t="s">
        <v>49</v>
      </c>
      <c r="D304" s="17">
        <v>2025</v>
      </c>
      <c r="E304" s="16" t="s">
        <v>14</v>
      </c>
      <c r="F304" s="18" t="s">
        <v>15</v>
      </c>
      <c r="G304" s="192"/>
      <c r="H304" s="285"/>
      <c r="I304" s="278"/>
      <c r="J304" s="282"/>
      <c r="K304" s="389">
        <f t="shared" si="4"/>
        <v>0</v>
      </c>
      <c r="L304" s="314"/>
      <c r="M304" s="287"/>
      <c r="N304" s="278"/>
      <c r="O304" s="278"/>
      <c r="P304" s="282"/>
      <c r="Q304" s="262"/>
      <c r="R304" s="297"/>
      <c r="S304" s="262"/>
      <c r="T304" s="262"/>
      <c r="U304" s="262"/>
      <c r="V304" s="282"/>
      <c r="W304" s="282"/>
      <c r="X304" s="277"/>
    </row>
    <row r="305" spans="1:24" x14ac:dyDescent="0.25">
      <c r="A305" s="14">
        <v>300</v>
      </c>
      <c r="B305" s="15" t="s">
        <v>133</v>
      </c>
      <c r="C305" s="16" t="s">
        <v>49</v>
      </c>
      <c r="D305" s="17">
        <v>2025</v>
      </c>
      <c r="E305" s="16" t="s">
        <v>16</v>
      </c>
      <c r="F305" s="18" t="s">
        <v>17</v>
      </c>
      <c r="G305" s="192"/>
      <c r="H305" s="285"/>
      <c r="I305" s="278"/>
      <c r="J305" s="282"/>
      <c r="K305" s="389">
        <f t="shared" si="4"/>
        <v>0</v>
      </c>
      <c r="L305" s="314"/>
      <c r="M305" s="287"/>
      <c r="N305" s="278"/>
      <c r="O305" s="278"/>
      <c r="P305" s="282"/>
      <c r="Q305" s="262"/>
      <c r="R305" s="297"/>
      <c r="S305" s="262"/>
      <c r="T305" s="262"/>
      <c r="U305" s="262"/>
      <c r="V305" s="282"/>
      <c r="W305" s="282"/>
      <c r="X305" s="277"/>
    </row>
    <row r="306" spans="1:24" x14ac:dyDescent="0.25">
      <c r="A306" s="14">
        <v>301</v>
      </c>
      <c r="B306" s="15" t="s">
        <v>133</v>
      </c>
      <c r="C306" s="16" t="s">
        <v>49</v>
      </c>
      <c r="D306" s="17">
        <v>2025</v>
      </c>
      <c r="E306" s="16" t="s">
        <v>18</v>
      </c>
      <c r="F306" s="18" t="s">
        <v>19</v>
      </c>
      <c r="G306" s="192"/>
      <c r="H306" s="285"/>
      <c r="I306" s="278"/>
      <c r="J306" s="282"/>
      <c r="K306" s="389">
        <f t="shared" si="4"/>
        <v>0</v>
      </c>
      <c r="L306" s="314"/>
      <c r="M306" s="287"/>
      <c r="N306" s="278"/>
      <c r="O306" s="278"/>
      <c r="P306" s="282"/>
      <c r="Q306" s="262"/>
      <c r="R306" s="297"/>
      <c r="S306" s="262"/>
      <c r="T306" s="262"/>
      <c r="U306" s="262"/>
      <c r="V306" s="282"/>
      <c r="W306" s="282"/>
      <c r="X306" s="277"/>
    </row>
    <row r="307" spans="1:24" x14ac:dyDescent="0.25">
      <c r="A307" s="14">
        <v>302</v>
      </c>
      <c r="B307" s="15" t="s">
        <v>133</v>
      </c>
      <c r="C307" s="16" t="s">
        <v>49</v>
      </c>
      <c r="D307" s="17">
        <v>2025</v>
      </c>
      <c r="E307" s="16" t="s">
        <v>20</v>
      </c>
      <c r="F307" s="18" t="s">
        <v>21</v>
      </c>
      <c r="G307" s="192"/>
      <c r="H307" s="285"/>
      <c r="I307" s="278"/>
      <c r="J307" s="282"/>
      <c r="K307" s="389">
        <f t="shared" si="4"/>
        <v>0</v>
      </c>
      <c r="L307" s="314"/>
      <c r="M307" s="287"/>
      <c r="N307" s="278"/>
      <c r="O307" s="278"/>
      <c r="P307" s="282"/>
      <c r="Q307" s="262"/>
      <c r="R307" s="297"/>
      <c r="S307" s="262"/>
      <c r="T307" s="262"/>
      <c r="U307" s="262"/>
      <c r="V307" s="282"/>
      <c r="W307" s="282"/>
      <c r="X307" s="277"/>
    </row>
    <row r="308" spans="1:24" x14ac:dyDescent="0.25">
      <c r="A308" s="14">
        <v>303</v>
      </c>
      <c r="B308" s="15" t="s">
        <v>133</v>
      </c>
      <c r="C308" s="16" t="s">
        <v>49</v>
      </c>
      <c r="D308" s="17">
        <v>2025</v>
      </c>
      <c r="E308" s="16" t="s">
        <v>22</v>
      </c>
      <c r="F308" s="18" t="s">
        <v>23</v>
      </c>
      <c r="G308" s="192"/>
      <c r="H308" s="285"/>
      <c r="I308" s="278"/>
      <c r="J308" s="282"/>
      <c r="K308" s="389">
        <f t="shared" si="4"/>
        <v>0</v>
      </c>
      <c r="L308" s="314"/>
      <c r="M308" s="287"/>
      <c r="N308" s="278"/>
      <c r="O308" s="278"/>
      <c r="P308" s="282"/>
      <c r="Q308" s="262"/>
      <c r="R308" s="297"/>
      <c r="S308" s="262"/>
      <c r="T308" s="262"/>
      <c r="U308" s="262"/>
      <c r="V308" s="282"/>
      <c r="W308" s="282"/>
      <c r="X308" s="277"/>
    </row>
    <row r="309" spans="1:24" x14ac:dyDescent="0.25">
      <c r="A309" s="14">
        <v>304</v>
      </c>
      <c r="B309" s="15" t="s">
        <v>133</v>
      </c>
      <c r="C309" s="16" t="s">
        <v>49</v>
      </c>
      <c r="D309" s="17">
        <v>2025</v>
      </c>
      <c r="E309" s="16" t="s">
        <v>24</v>
      </c>
      <c r="F309" s="18" t="s">
        <v>25</v>
      </c>
      <c r="G309" s="192"/>
      <c r="H309" s="285"/>
      <c r="I309" s="278"/>
      <c r="J309" s="282"/>
      <c r="K309" s="389">
        <f t="shared" si="4"/>
        <v>0</v>
      </c>
      <c r="L309" s="314"/>
      <c r="M309" s="287"/>
      <c r="N309" s="278"/>
      <c r="O309" s="278"/>
      <c r="P309" s="282"/>
      <c r="Q309" s="262"/>
      <c r="R309" s="297"/>
      <c r="S309" s="262"/>
      <c r="T309" s="262"/>
      <c r="U309" s="262"/>
      <c r="V309" s="282"/>
      <c r="W309" s="282"/>
      <c r="X309" s="277"/>
    </row>
    <row r="310" spans="1:24" x14ac:dyDescent="0.25">
      <c r="A310" s="14">
        <v>305</v>
      </c>
      <c r="B310" s="15" t="s">
        <v>133</v>
      </c>
      <c r="C310" s="16" t="s">
        <v>49</v>
      </c>
      <c r="D310" s="17">
        <v>2025</v>
      </c>
      <c r="E310" s="16" t="s">
        <v>26</v>
      </c>
      <c r="F310" s="18" t="s">
        <v>27</v>
      </c>
      <c r="G310" s="192"/>
      <c r="H310" s="285"/>
      <c r="I310" s="278"/>
      <c r="J310" s="282"/>
      <c r="K310" s="389">
        <f t="shared" si="4"/>
        <v>0</v>
      </c>
      <c r="L310" s="314"/>
      <c r="M310" s="287"/>
      <c r="N310" s="278"/>
      <c r="O310" s="278"/>
      <c r="P310" s="282"/>
      <c r="Q310" s="262"/>
      <c r="R310" s="297"/>
      <c r="S310" s="262"/>
      <c r="T310" s="262"/>
      <c r="U310" s="262"/>
      <c r="V310" s="282"/>
      <c r="W310" s="282"/>
      <c r="X310" s="277"/>
    </row>
    <row r="311" spans="1:24" x14ac:dyDescent="0.25">
      <c r="A311" s="14">
        <v>306</v>
      </c>
      <c r="B311" s="15" t="s">
        <v>133</v>
      </c>
      <c r="C311" s="16" t="s">
        <v>49</v>
      </c>
      <c r="D311" s="17">
        <v>2025</v>
      </c>
      <c r="E311" s="16" t="s">
        <v>28</v>
      </c>
      <c r="F311" s="18" t="s">
        <v>29</v>
      </c>
      <c r="G311" s="192"/>
      <c r="H311" s="285"/>
      <c r="I311" s="278"/>
      <c r="J311" s="282"/>
      <c r="K311" s="389">
        <f t="shared" si="4"/>
        <v>0</v>
      </c>
      <c r="L311" s="314"/>
      <c r="M311" s="287"/>
      <c r="N311" s="278"/>
      <c r="O311" s="278"/>
      <c r="P311" s="282"/>
      <c r="Q311" s="262"/>
      <c r="R311" s="297"/>
      <c r="S311" s="262"/>
      <c r="T311" s="262"/>
      <c r="U311" s="262"/>
      <c r="V311" s="282"/>
      <c r="W311" s="282"/>
      <c r="X311" s="277"/>
    </row>
    <row r="312" spans="1:24" x14ac:dyDescent="0.25">
      <c r="A312" s="14">
        <v>307</v>
      </c>
      <c r="B312" s="15" t="s">
        <v>133</v>
      </c>
      <c r="C312" s="16" t="s">
        <v>49</v>
      </c>
      <c r="D312" s="17">
        <v>2025</v>
      </c>
      <c r="E312" s="16" t="s">
        <v>30</v>
      </c>
      <c r="F312" s="18" t="s">
        <v>31</v>
      </c>
      <c r="G312" s="192"/>
      <c r="H312" s="285"/>
      <c r="I312" s="278"/>
      <c r="J312" s="282"/>
      <c r="K312" s="389">
        <f t="shared" si="4"/>
        <v>0</v>
      </c>
      <c r="L312" s="314"/>
      <c r="M312" s="287"/>
      <c r="N312" s="278"/>
      <c r="O312" s="278"/>
      <c r="P312" s="282"/>
      <c r="Q312" s="262"/>
      <c r="R312" s="297"/>
      <c r="S312" s="262"/>
      <c r="T312" s="262"/>
      <c r="U312" s="262"/>
      <c r="V312" s="282"/>
      <c r="W312" s="282"/>
      <c r="X312" s="277"/>
    </row>
    <row r="313" spans="1:24" x14ac:dyDescent="0.25">
      <c r="A313" s="14">
        <v>308</v>
      </c>
      <c r="B313" s="15" t="s">
        <v>133</v>
      </c>
      <c r="C313" s="16" t="s">
        <v>49</v>
      </c>
      <c r="D313" s="17">
        <v>2025</v>
      </c>
      <c r="E313" s="16" t="s">
        <v>32</v>
      </c>
      <c r="F313" s="18" t="s">
        <v>33</v>
      </c>
      <c r="G313" s="192"/>
      <c r="H313" s="285"/>
      <c r="I313" s="278"/>
      <c r="J313" s="282"/>
      <c r="K313" s="389">
        <f t="shared" si="4"/>
        <v>0</v>
      </c>
      <c r="L313" s="314"/>
      <c r="M313" s="287"/>
      <c r="N313" s="278"/>
      <c r="O313" s="278"/>
      <c r="P313" s="282"/>
      <c r="Q313" s="262"/>
      <c r="R313" s="297"/>
      <c r="S313" s="262"/>
      <c r="T313" s="262"/>
      <c r="U313" s="262"/>
      <c r="V313" s="282"/>
      <c r="W313" s="282"/>
      <c r="X313" s="277"/>
    </row>
    <row r="314" spans="1:24" x14ac:dyDescent="0.25">
      <c r="A314" s="14">
        <v>309</v>
      </c>
      <c r="B314" s="15" t="s">
        <v>133</v>
      </c>
      <c r="C314" s="16" t="s">
        <v>49</v>
      </c>
      <c r="D314" s="17">
        <v>2025</v>
      </c>
      <c r="E314" s="16" t="s">
        <v>34</v>
      </c>
      <c r="F314" s="18" t="s">
        <v>35</v>
      </c>
      <c r="G314" s="192"/>
      <c r="H314" s="285"/>
      <c r="I314" s="278"/>
      <c r="J314" s="282"/>
      <c r="K314" s="389">
        <f t="shared" si="4"/>
        <v>0</v>
      </c>
      <c r="L314" s="314"/>
      <c r="M314" s="287"/>
      <c r="N314" s="278"/>
      <c r="O314" s="278"/>
      <c r="P314" s="282"/>
      <c r="Q314" s="262"/>
      <c r="R314" s="297"/>
      <c r="S314" s="262"/>
      <c r="T314" s="262"/>
      <c r="U314" s="262"/>
      <c r="V314" s="282"/>
      <c r="W314" s="282"/>
      <c r="X314" s="277"/>
    </row>
    <row r="315" spans="1:24" x14ac:dyDescent="0.25">
      <c r="A315" s="14">
        <v>310</v>
      </c>
      <c r="B315" s="15" t="s">
        <v>133</v>
      </c>
      <c r="C315" s="16" t="s">
        <v>49</v>
      </c>
      <c r="D315" s="17">
        <v>2025</v>
      </c>
      <c r="E315" s="16" t="s">
        <v>36</v>
      </c>
      <c r="F315" s="18" t="s">
        <v>37</v>
      </c>
      <c r="G315" s="192"/>
      <c r="H315" s="285"/>
      <c r="I315" s="278"/>
      <c r="J315" s="282"/>
      <c r="K315" s="389">
        <f t="shared" si="4"/>
        <v>0</v>
      </c>
      <c r="L315" s="314"/>
      <c r="M315" s="287"/>
      <c r="N315" s="278"/>
      <c r="O315" s="278"/>
      <c r="P315" s="282"/>
      <c r="Q315" s="262"/>
      <c r="R315" s="297"/>
      <c r="S315" s="262"/>
      <c r="T315" s="262"/>
      <c r="U315" s="262"/>
      <c r="V315" s="282"/>
      <c r="W315" s="282"/>
      <c r="X315" s="277"/>
    </row>
    <row r="316" spans="1:24" x14ac:dyDescent="0.25">
      <c r="A316" s="14">
        <v>311</v>
      </c>
      <c r="B316" s="15" t="s">
        <v>133</v>
      </c>
      <c r="C316" s="16" t="s">
        <v>49</v>
      </c>
      <c r="D316" s="17">
        <v>2025</v>
      </c>
      <c r="E316" s="16" t="s">
        <v>38</v>
      </c>
      <c r="F316" s="18" t="s">
        <v>39</v>
      </c>
      <c r="G316" s="192"/>
      <c r="H316" s="285"/>
      <c r="I316" s="278"/>
      <c r="J316" s="282"/>
      <c r="K316" s="389">
        <f t="shared" si="4"/>
        <v>0</v>
      </c>
      <c r="L316" s="314"/>
      <c r="M316" s="287"/>
      <c r="N316" s="278"/>
      <c r="O316" s="278"/>
      <c r="P316" s="282"/>
      <c r="Q316" s="262"/>
      <c r="R316" s="297"/>
      <c r="S316" s="262"/>
      <c r="T316" s="262"/>
      <c r="U316" s="262"/>
      <c r="V316" s="282"/>
      <c r="W316" s="282"/>
      <c r="X316" s="277"/>
    </row>
    <row r="317" spans="1:24" x14ac:dyDescent="0.25">
      <c r="A317" s="14">
        <v>312</v>
      </c>
      <c r="B317" s="15" t="s">
        <v>133</v>
      </c>
      <c r="C317" s="16" t="s">
        <v>49</v>
      </c>
      <c r="D317" s="17">
        <v>2025</v>
      </c>
      <c r="E317" s="16" t="s">
        <v>40</v>
      </c>
      <c r="F317" s="18" t="s">
        <v>41</v>
      </c>
      <c r="G317" s="192"/>
      <c r="H317" s="285"/>
      <c r="I317" s="278"/>
      <c r="J317" s="282"/>
      <c r="K317" s="389">
        <f t="shared" si="4"/>
        <v>0</v>
      </c>
      <c r="L317" s="314"/>
      <c r="M317" s="287"/>
      <c r="N317" s="278"/>
      <c r="O317" s="278"/>
      <c r="P317" s="282"/>
      <c r="Q317" s="262"/>
      <c r="R317" s="297"/>
      <c r="S317" s="262"/>
      <c r="T317" s="262"/>
      <c r="U317" s="262"/>
      <c r="V317" s="282"/>
      <c r="W317" s="282"/>
      <c r="X317" s="277"/>
    </row>
    <row r="318" spans="1:24" x14ac:dyDescent="0.25">
      <c r="A318" s="14">
        <v>313</v>
      </c>
      <c r="B318" s="15" t="s">
        <v>133</v>
      </c>
      <c r="C318" s="16" t="s">
        <v>49</v>
      </c>
      <c r="D318" s="17">
        <v>2025</v>
      </c>
      <c r="E318" s="16" t="s">
        <v>42</v>
      </c>
      <c r="F318" s="18" t="s">
        <v>43</v>
      </c>
      <c r="G318" s="192"/>
      <c r="H318" s="285"/>
      <c r="I318" s="278"/>
      <c r="J318" s="282"/>
      <c r="K318" s="389">
        <f t="shared" si="4"/>
        <v>0</v>
      </c>
      <c r="L318" s="314"/>
      <c r="M318" s="287"/>
      <c r="N318" s="278"/>
      <c r="O318" s="278"/>
      <c r="P318" s="282"/>
      <c r="Q318" s="262"/>
      <c r="R318" s="297"/>
      <c r="S318" s="262"/>
      <c r="T318" s="262"/>
      <c r="U318" s="262"/>
      <c r="V318" s="282"/>
      <c r="W318" s="282"/>
      <c r="X318" s="277"/>
    </row>
    <row r="319" spans="1:24" x14ac:dyDescent="0.25">
      <c r="A319" s="14">
        <v>314</v>
      </c>
      <c r="B319" s="15" t="s">
        <v>133</v>
      </c>
      <c r="C319" s="16" t="s">
        <v>49</v>
      </c>
      <c r="D319" s="17">
        <v>2025</v>
      </c>
      <c r="E319" s="16" t="s">
        <v>44</v>
      </c>
      <c r="F319" s="18" t="s">
        <v>45</v>
      </c>
      <c r="G319" s="192"/>
      <c r="H319" s="285"/>
      <c r="I319" s="278"/>
      <c r="J319" s="282"/>
      <c r="K319" s="389">
        <f t="shared" si="4"/>
        <v>0</v>
      </c>
      <c r="L319" s="314"/>
      <c r="M319" s="287"/>
      <c r="N319" s="278"/>
      <c r="O319" s="278"/>
      <c r="P319" s="282"/>
      <c r="Q319" s="262"/>
      <c r="R319" s="297"/>
      <c r="S319" s="262"/>
      <c r="T319" s="262"/>
      <c r="U319" s="262"/>
      <c r="V319" s="282"/>
      <c r="W319" s="282"/>
      <c r="X319" s="277"/>
    </row>
    <row r="320" spans="1:24" x14ac:dyDescent="0.25">
      <c r="A320" s="14">
        <v>315</v>
      </c>
      <c r="B320" s="15" t="s">
        <v>133</v>
      </c>
      <c r="C320" s="16" t="s">
        <v>49</v>
      </c>
      <c r="D320" s="17">
        <v>2025</v>
      </c>
      <c r="E320" s="16" t="s">
        <v>46</v>
      </c>
      <c r="F320" s="18" t="s">
        <v>47</v>
      </c>
      <c r="G320" s="192"/>
      <c r="H320" s="285"/>
      <c r="I320" s="278"/>
      <c r="J320" s="282"/>
      <c r="K320" s="389">
        <f t="shared" si="4"/>
        <v>0</v>
      </c>
      <c r="L320" s="314"/>
      <c r="M320" s="287"/>
      <c r="N320" s="278"/>
      <c r="O320" s="278"/>
      <c r="P320" s="282"/>
      <c r="Q320" s="262"/>
      <c r="R320" s="297"/>
      <c r="S320" s="262"/>
      <c r="T320" s="262"/>
      <c r="U320" s="262"/>
      <c r="V320" s="282"/>
      <c r="W320" s="282"/>
      <c r="X320" s="277"/>
    </row>
    <row r="321" spans="1:24" x14ac:dyDescent="0.25">
      <c r="A321" s="14">
        <v>316</v>
      </c>
      <c r="B321" s="15" t="s">
        <v>133</v>
      </c>
      <c r="C321" s="16" t="s">
        <v>49</v>
      </c>
      <c r="D321" s="17">
        <v>2025</v>
      </c>
      <c r="E321" s="16" t="s">
        <v>125</v>
      </c>
      <c r="F321" s="18" t="s">
        <v>127</v>
      </c>
      <c r="G321" s="193"/>
      <c r="H321" s="285"/>
      <c r="I321" s="298"/>
      <c r="J321" s="299"/>
      <c r="K321" s="390">
        <f t="shared" si="4"/>
        <v>0</v>
      </c>
      <c r="L321" s="314"/>
      <c r="M321" s="287"/>
      <c r="N321" s="298"/>
      <c r="O321" s="298"/>
      <c r="P321" s="299"/>
      <c r="Q321" s="300"/>
      <c r="R321" s="301"/>
      <c r="S321" s="300"/>
      <c r="T321" s="300"/>
      <c r="U321" s="300"/>
      <c r="V321" s="299"/>
      <c r="W321" s="299"/>
      <c r="X321" s="302"/>
    </row>
    <row r="322" spans="1:24" x14ac:dyDescent="0.25">
      <c r="A322" s="14">
        <v>317</v>
      </c>
      <c r="B322" s="15" t="s">
        <v>133</v>
      </c>
      <c r="C322" s="16" t="s">
        <v>49</v>
      </c>
      <c r="D322" s="17">
        <v>2025</v>
      </c>
      <c r="E322" s="16" t="s">
        <v>125</v>
      </c>
      <c r="F322" s="18" t="s">
        <v>126</v>
      </c>
      <c r="G322" s="193"/>
      <c r="H322" s="285"/>
      <c r="I322" s="298"/>
      <c r="J322" s="299"/>
      <c r="K322" s="390">
        <f t="shared" si="4"/>
        <v>0</v>
      </c>
      <c r="L322" s="314"/>
      <c r="M322" s="287"/>
      <c r="N322" s="298"/>
      <c r="O322" s="298"/>
      <c r="P322" s="299"/>
      <c r="Q322" s="300"/>
      <c r="R322" s="301"/>
      <c r="S322" s="300"/>
      <c r="T322" s="300"/>
      <c r="U322" s="300"/>
      <c r="V322" s="299"/>
      <c r="W322" s="299"/>
      <c r="X322" s="302"/>
    </row>
    <row r="323" spans="1:24" x14ac:dyDescent="0.25">
      <c r="A323" s="14">
        <v>318</v>
      </c>
      <c r="B323" s="27" t="s">
        <v>133</v>
      </c>
      <c r="C323" s="28" t="s">
        <v>49</v>
      </c>
      <c r="D323" s="29">
        <v>2025</v>
      </c>
      <c r="E323" s="28" t="s">
        <v>125</v>
      </c>
      <c r="F323" s="19" t="s">
        <v>124</v>
      </c>
      <c r="G323" s="193"/>
      <c r="H323" s="285"/>
      <c r="I323" s="298"/>
      <c r="J323" s="299"/>
      <c r="K323" s="390">
        <f t="shared" si="4"/>
        <v>0</v>
      </c>
      <c r="L323" s="197"/>
      <c r="M323" s="287"/>
      <c r="N323" s="199"/>
      <c r="O323" s="199"/>
      <c r="P323" s="200"/>
      <c r="Q323" s="201"/>
      <c r="R323" s="202"/>
      <c r="S323" s="201"/>
      <c r="T323" s="201"/>
      <c r="U323" s="201"/>
      <c r="V323" s="200"/>
      <c r="W323" s="200"/>
      <c r="X323" s="203"/>
    </row>
    <row r="324" spans="1:24" ht="15.75" thickBot="1" x14ac:dyDescent="0.3">
      <c r="A324" s="14">
        <v>319</v>
      </c>
      <c r="B324" s="61" t="s">
        <v>133</v>
      </c>
      <c r="C324" s="62" t="s">
        <v>49</v>
      </c>
      <c r="D324" s="63">
        <v>2025</v>
      </c>
      <c r="E324" s="64" t="s">
        <v>125</v>
      </c>
      <c r="F324" s="65" t="s">
        <v>132</v>
      </c>
      <c r="G324" s="194"/>
      <c r="H324" s="271"/>
      <c r="I324" s="312"/>
      <c r="J324" s="313"/>
      <c r="K324" s="391">
        <f t="shared" si="4"/>
        <v>0</v>
      </c>
      <c r="L324" s="198"/>
      <c r="M324" s="272"/>
      <c r="N324" s="204"/>
      <c r="O324" s="204"/>
      <c r="P324" s="205"/>
      <c r="Q324" s="206"/>
      <c r="R324" s="207"/>
      <c r="S324" s="206"/>
      <c r="T324" s="206"/>
      <c r="U324" s="206"/>
      <c r="V324" s="205"/>
      <c r="W324" s="205"/>
      <c r="X324" s="208"/>
    </row>
    <row r="325" spans="1:24" x14ac:dyDescent="0.25">
      <c r="A325" s="14">
        <v>320</v>
      </c>
      <c r="B325" s="49" t="s">
        <v>133</v>
      </c>
      <c r="C325" s="50" t="s">
        <v>49</v>
      </c>
      <c r="D325" s="51">
        <v>2035</v>
      </c>
      <c r="E325" s="75" t="s">
        <v>125</v>
      </c>
      <c r="F325" s="76" t="s">
        <v>141</v>
      </c>
      <c r="G325" s="191"/>
      <c r="H325" s="311"/>
      <c r="I325" s="181">
        <f>SUM(I326,I329,I332,I355,I356)</f>
        <v>0</v>
      </c>
      <c r="J325" s="181">
        <f>SUM(J326,J329,J332,J355,J356)</f>
        <v>0</v>
      </c>
      <c r="K325" s="388">
        <f t="shared" ref="K325:K388" si="5">SUM(I325:J325)</f>
        <v>0</v>
      </c>
      <c r="L325" s="191"/>
      <c r="M325" s="181">
        <f>SUM(M326,M329,M332,M355,M356)</f>
        <v>0</v>
      </c>
      <c r="N325" s="181">
        <f>SUM(N326,N329,N332)</f>
        <v>0</v>
      </c>
      <c r="O325" s="181">
        <f>SUM(O326,O329,O332)</f>
        <v>0</v>
      </c>
      <c r="P325" s="181">
        <f>SUM(P326,P329,P332)</f>
        <v>0</v>
      </c>
      <c r="Q325" s="224"/>
      <c r="R325" s="225"/>
      <c r="S325" s="224"/>
      <c r="T325" s="224"/>
      <c r="U325" s="224"/>
      <c r="V325" s="181">
        <f>SUM(V326,V329,V332)</f>
        <v>0</v>
      </c>
      <c r="W325" s="181">
        <f>SUM(W326,W329,W332,W355,W356)</f>
        <v>0</v>
      </c>
      <c r="X325" s="189">
        <f>SUM(X326,X329,X332,X355,X356)</f>
        <v>0</v>
      </c>
    </row>
    <row r="326" spans="1:24" x14ac:dyDescent="0.25">
      <c r="A326" s="14">
        <v>321</v>
      </c>
      <c r="B326" s="27" t="s">
        <v>133</v>
      </c>
      <c r="C326" s="28" t="s">
        <v>49</v>
      </c>
      <c r="D326" s="29">
        <v>2035</v>
      </c>
      <c r="E326" s="28" t="s">
        <v>125</v>
      </c>
      <c r="F326" s="19" t="s">
        <v>123</v>
      </c>
      <c r="G326" s="192"/>
      <c r="H326" s="285"/>
      <c r="I326" s="185">
        <f>SUM(I327:I328)</f>
        <v>0</v>
      </c>
      <c r="J326" s="185">
        <f>SUM(J327:J328)</f>
        <v>0</v>
      </c>
      <c r="K326" s="389">
        <f t="shared" si="5"/>
        <v>0</v>
      </c>
      <c r="L326" s="192"/>
      <c r="M326" s="314"/>
      <c r="N326" s="185">
        <f>SUM(N327:N328)</f>
        <v>0</v>
      </c>
      <c r="O326" s="185">
        <f>SUM(O327:O328)</f>
        <v>0</v>
      </c>
      <c r="P326" s="185">
        <f>SUM(P327:P328)</f>
        <v>0</v>
      </c>
      <c r="Q326" s="328">
        <f>IF($K326=0,0,SUMPRODUCT($K327:$K328,Q327:Q328)/SUM($K327:$K328))</f>
        <v>0</v>
      </c>
      <c r="R326" s="328">
        <f>IF($K326=0,0,SUMPRODUCT($K327:$K328,R327:R328)/SUM($K327:$K328))</f>
        <v>0</v>
      </c>
      <c r="S326" s="328">
        <f>IF($K326=0,0,SUMPRODUCT($K327:$K328,S327:S328)/SUM($K327:$K328))</f>
        <v>0</v>
      </c>
      <c r="T326" s="328">
        <f>IF($K326=0,0,SUMPRODUCT($K327:$K328,T327:T328)/SUM($K327:$K328))</f>
        <v>0</v>
      </c>
      <c r="U326" s="328">
        <f>IF($K326=0,0,SUMPRODUCT($K327:$K328,U327:U328)/SUM($K327:$K328))</f>
        <v>0</v>
      </c>
      <c r="V326" s="185">
        <f>SUM(V327:V328)</f>
        <v>0</v>
      </c>
      <c r="W326" s="185">
        <f>SUM(W327:W328)</f>
        <v>0</v>
      </c>
      <c r="X326" s="160">
        <f>SUM(X327:X328)</f>
        <v>0</v>
      </c>
    </row>
    <row r="327" spans="1:24" x14ac:dyDescent="0.25">
      <c r="A327" s="14">
        <v>322</v>
      </c>
      <c r="B327" s="15" t="s">
        <v>133</v>
      </c>
      <c r="C327" s="16" t="s">
        <v>49</v>
      </c>
      <c r="D327" s="17">
        <v>2035</v>
      </c>
      <c r="E327" s="28" t="s">
        <v>125</v>
      </c>
      <c r="F327" s="18" t="s">
        <v>121</v>
      </c>
      <c r="G327" s="192"/>
      <c r="H327" s="285"/>
      <c r="I327" s="278"/>
      <c r="J327" s="282"/>
      <c r="K327" s="389">
        <f t="shared" si="5"/>
        <v>0</v>
      </c>
      <c r="L327" s="197"/>
      <c r="M327" s="196"/>
      <c r="N327" s="278"/>
      <c r="O327" s="278"/>
      <c r="P327" s="282"/>
      <c r="Q327" s="262"/>
      <c r="R327" s="262"/>
      <c r="S327" s="262"/>
      <c r="T327" s="262"/>
      <c r="U327" s="262"/>
      <c r="V327" s="282"/>
      <c r="W327" s="282"/>
      <c r="X327" s="277"/>
    </row>
    <row r="328" spans="1:24" x14ac:dyDescent="0.25">
      <c r="A328" s="14">
        <v>323</v>
      </c>
      <c r="B328" s="15" t="s">
        <v>133</v>
      </c>
      <c r="C328" s="16" t="s">
        <v>49</v>
      </c>
      <c r="D328" s="17">
        <v>2035</v>
      </c>
      <c r="E328" s="28" t="s">
        <v>125</v>
      </c>
      <c r="F328" s="18" t="s">
        <v>122</v>
      </c>
      <c r="G328" s="192"/>
      <c r="H328" s="285"/>
      <c r="I328" s="278"/>
      <c r="J328" s="282"/>
      <c r="K328" s="389">
        <f t="shared" si="5"/>
        <v>0</v>
      </c>
      <c r="L328" s="197"/>
      <c r="M328" s="196"/>
      <c r="N328" s="278"/>
      <c r="O328" s="278"/>
      <c r="P328" s="282"/>
      <c r="Q328" s="262"/>
      <c r="R328" s="262"/>
      <c r="S328" s="262"/>
      <c r="T328" s="262"/>
      <c r="U328" s="262"/>
      <c r="V328" s="282"/>
      <c r="W328" s="282"/>
      <c r="X328" s="277"/>
    </row>
    <row r="329" spans="1:24" x14ac:dyDescent="0.25">
      <c r="A329" s="14">
        <v>324</v>
      </c>
      <c r="B329" s="27" t="s">
        <v>133</v>
      </c>
      <c r="C329" s="28" t="s">
        <v>49</v>
      </c>
      <c r="D329" s="29">
        <v>2035</v>
      </c>
      <c r="E329" s="16" t="s">
        <v>125</v>
      </c>
      <c r="F329" s="138" t="s">
        <v>222</v>
      </c>
      <c r="G329" s="192"/>
      <c r="H329" s="285"/>
      <c r="I329" s="185">
        <f>SUM(I330:I331)</f>
        <v>0</v>
      </c>
      <c r="J329" s="185">
        <f>SUM(J330:J331)</f>
        <v>0</v>
      </c>
      <c r="K329" s="389">
        <f t="shared" si="5"/>
        <v>0</v>
      </c>
      <c r="L329" s="192"/>
      <c r="M329" s="314"/>
      <c r="N329" s="185">
        <f>SUM(N330:N331)</f>
        <v>0</v>
      </c>
      <c r="O329" s="185">
        <f>SUM(O330:O331)</f>
        <v>0</v>
      </c>
      <c r="P329" s="185">
        <f>SUM(P330:P331)</f>
        <v>0</v>
      </c>
      <c r="Q329" s="328">
        <f>IF($K329=0,0,SUMPRODUCT($K330:$K331,Q330:Q331)/SUM($K330:$K331))</f>
        <v>0</v>
      </c>
      <c r="R329" s="328">
        <f>IF($K329=0,0,SUMPRODUCT($K330:$K331,R330:R331)/SUM($K330:$K331))</f>
        <v>0</v>
      </c>
      <c r="S329" s="328">
        <f>IF($K329=0,0,SUMPRODUCT($K330:$K331,S330:S331)/SUM($K330:$K331))</f>
        <v>0</v>
      </c>
      <c r="T329" s="328">
        <f>IF($K329=0,0,SUMPRODUCT($K330:$K331,T330:T331)/SUM($K330:$K331))</f>
        <v>0</v>
      </c>
      <c r="U329" s="328">
        <f>IF($K329=0,0,SUMPRODUCT($K330:$K331,U330:U331)/SUM($K330:$K331))</f>
        <v>0</v>
      </c>
      <c r="V329" s="185">
        <f>SUM(V330:V331)</f>
        <v>0</v>
      </c>
      <c r="W329" s="185">
        <f>SUM(W330:W331)</f>
        <v>0</v>
      </c>
      <c r="X329" s="160">
        <f>SUM(X330:X331)</f>
        <v>0</v>
      </c>
    </row>
    <row r="330" spans="1:24" x14ac:dyDescent="0.25">
      <c r="A330" s="14">
        <v>325</v>
      </c>
      <c r="B330" s="15" t="s">
        <v>133</v>
      </c>
      <c r="C330" s="16" t="s">
        <v>49</v>
      </c>
      <c r="D330" s="17">
        <v>2035</v>
      </c>
      <c r="E330" s="16" t="s">
        <v>125</v>
      </c>
      <c r="F330" s="18" t="s">
        <v>223</v>
      </c>
      <c r="G330" s="192"/>
      <c r="H330" s="285"/>
      <c r="I330" s="278"/>
      <c r="J330" s="282"/>
      <c r="K330" s="389">
        <f t="shared" si="5"/>
        <v>0</v>
      </c>
      <c r="L330" s="197"/>
      <c r="M330" s="196"/>
      <c r="N330" s="278"/>
      <c r="O330" s="278"/>
      <c r="P330" s="282"/>
      <c r="Q330" s="262"/>
      <c r="R330" s="262"/>
      <c r="S330" s="262"/>
      <c r="T330" s="262"/>
      <c r="U330" s="262"/>
      <c r="V330" s="282"/>
      <c r="W330" s="282"/>
      <c r="X330" s="277"/>
    </row>
    <row r="331" spans="1:24" x14ac:dyDescent="0.25">
      <c r="A331" s="14">
        <v>326</v>
      </c>
      <c r="B331" s="15" t="s">
        <v>133</v>
      </c>
      <c r="C331" s="16" t="s">
        <v>49</v>
      </c>
      <c r="D331" s="17">
        <v>2035</v>
      </c>
      <c r="E331" s="16" t="s">
        <v>125</v>
      </c>
      <c r="F331" s="18" t="s">
        <v>108</v>
      </c>
      <c r="G331" s="192"/>
      <c r="H331" s="285"/>
      <c r="I331" s="278"/>
      <c r="J331" s="282"/>
      <c r="K331" s="389">
        <f t="shared" si="5"/>
        <v>0</v>
      </c>
      <c r="L331" s="197"/>
      <c r="M331" s="196"/>
      <c r="N331" s="278"/>
      <c r="O331" s="278"/>
      <c r="P331" s="282"/>
      <c r="Q331" s="262"/>
      <c r="R331" s="262"/>
      <c r="S331" s="262"/>
      <c r="T331" s="262"/>
      <c r="U331" s="262"/>
      <c r="V331" s="282"/>
      <c r="W331" s="282"/>
      <c r="X331" s="277"/>
    </row>
    <row r="332" spans="1:24" x14ac:dyDescent="0.25">
      <c r="A332" s="14">
        <v>327</v>
      </c>
      <c r="B332" s="27" t="s">
        <v>133</v>
      </c>
      <c r="C332" s="28" t="s">
        <v>49</v>
      </c>
      <c r="D332" s="29">
        <v>2035</v>
      </c>
      <c r="E332" s="28" t="s">
        <v>125</v>
      </c>
      <c r="F332" s="19" t="s">
        <v>107</v>
      </c>
      <c r="G332" s="192"/>
      <c r="H332" s="285"/>
      <c r="I332" s="185">
        <f>SUM(I333:I354)</f>
        <v>0</v>
      </c>
      <c r="J332" s="185">
        <f>SUM(J333:J354)</f>
        <v>0</v>
      </c>
      <c r="K332" s="389">
        <f t="shared" si="5"/>
        <v>0</v>
      </c>
      <c r="L332" s="185">
        <v>0</v>
      </c>
      <c r="M332" s="185">
        <f>SUM(M333:M354)</f>
        <v>0</v>
      </c>
      <c r="N332" s="185">
        <f>SUM(N333:N354)</f>
        <v>0</v>
      </c>
      <c r="O332" s="185">
        <f>SUM(O333:O354)</f>
        <v>0</v>
      </c>
      <c r="P332" s="185">
        <f>SUM(P333:P354)</f>
        <v>0</v>
      </c>
      <c r="Q332" s="328">
        <f>IF($K332=0,0,SUMPRODUCT($K333:$K354,Q333:Q354)/SUM($K333:$K354))</f>
        <v>0</v>
      </c>
      <c r="R332" s="328">
        <f>IF($K332=0,0,SUMPRODUCT($K333:$K354,R333:R354)/SUM($K333:$K354))</f>
        <v>0</v>
      </c>
      <c r="S332" s="328">
        <f>IF($K332=0,0,SUMPRODUCT($K333:$K354,S333:S354)/SUM($K333:$K354))</f>
        <v>0</v>
      </c>
      <c r="T332" s="328">
        <f>IF($K332=0,0,SUMPRODUCT($K333:$K354,T333:T354)/SUM($K333:$K354))</f>
        <v>0</v>
      </c>
      <c r="U332" s="328">
        <f>IF($K332=0,0,SUMPRODUCT($K333:$K354,U333:U354)/SUM($K333:$K354))</f>
        <v>0</v>
      </c>
      <c r="V332" s="185">
        <f>SUM(V333:V354)</f>
        <v>0</v>
      </c>
      <c r="W332" s="185">
        <f>SUM(W333:W354)</f>
        <v>0</v>
      </c>
      <c r="X332" s="160">
        <f>SUM(X333:X354)</f>
        <v>0</v>
      </c>
    </row>
    <row r="333" spans="1:24" x14ac:dyDescent="0.25">
      <c r="A333" s="14">
        <v>328</v>
      </c>
      <c r="B333" s="15" t="s">
        <v>133</v>
      </c>
      <c r="C333" s="16" t="s">
        <v>49</v>
      </c>
      <c r="D333" s="17">
        <v>2035</v>
      </c>
      <c r="E333" s="16" t="s">
        <v>8</v>
      </c>
      <c r="F333" s="18" t="s">
        <v>9</v>
      </c>
      <c r="G333" s="192"/>
      <c r="H333" s="285"/>
      <c r="I333" s="278"/>
      <c r="J333" s="282"/>
      <c r="K333" s="389">
        <f t="shared" si="5"/>
        <v>0</v>
      </c>
      <c r="L333" s="314"/>
      <c r="M333" s="287"/>
      <c r="N333" s="278"/>
      <c r="O333" s="278"/>
      <c r="P333" s="282"/>
      <c r="Q333" s="262"/>
      <c r="R333" s="297"/>
      <c r="S333" s="262"/>
      <c r="T333" s="262"/>
      <c r="U333" s="262"/>
      <c r="V333" s="282"/>
      <c r="W333" s="282"/>
      <c r="X333" s="277"/>
    </row>
    <row r="334" spans="1:24" x14ac:dyDescent="0.25">
      <c r="A334" s="14">
        <v>329</v>
      </c>
      <c r="B334" s="15" t="s">
        <v>133</v>
      </c>
      <c r="C334" s="16" t="s">
        <v>49</v>
      </c>
      <c r="D334" s="17">
        <v>2035</v>
      </c>
      <c r="E334" s="16" t="s">
        <v>10</v>
      </c>
      <c r="F334" s="18" t="s">
        <v>11</v>
      </c>
      <c r="G334" s="192"/>
      <c r="H334" s="285"/>
      <c r="I334" s="278"/>
      <c r="J334" s="282"/>
      <c r="K334" s="389">
        <f t="shared" si="5"/>
        <v>0</v>
      </c>
      <c r="L334" s="314"/>
      <c r="M334" s="287"/>
      <c r="N334" s="278"/>
      <c r="O334" s="278"/>
      <c r="P334" s="282"/>
      <c r="Q334" s="262"/>
      <c r="R334" s="297"/>
      <c r="S334" s="262"/>
      <c r="T334" s="262"/>
      <c r="U334" s="262"/>
      <c r="V334" s="282"/>
      <c r="W334" s="282"/>
      <c r="X334" s="277"/>
    </row>
    <row r="335" spans="1:24" x14ac:dyDescent="0.25">
      <c r="A335" s="14">
        <v>330</v>
      </c>
      <c r="B335" s="15" t="s">
        <v>133</v>
      </c>
      <c r="C335" s="16" t="s">
        <v>49</v>
      </c>
      <c r="D335" s="17">
        <v>2035</v>
      </c>
      <c r="E335" s="16" t="s">
        <v>12</v>
      </c>
      <c r="F335" s="18" t="s">
        <v>13</v>
      </c>
      <c r="G335" s="192"/>
      <c r="H335" s="285"/>
      <c r="I335" s="278"/>
      <c r="J335" s="282"/>
      <c r="K335" s="389">
        <f t="shared" si="5"/>
        <v>0</v>
      </c>
      <c r="L335" s="314"/>
      <c r="M335" s="287"/>
      <c r="N335" s="278"/>
      <c r="O335" s="278"/>
      <c r="P335" s="282"/>
      <c r="Q335" s="262"/>
      <c r="R335" s="297"/>
      <c r="S335" s="262"/>
      <c r="T335" s="262"/>
      <c r="U335" s="262"/>
      <c r="V335" s="282"/>
      <c r="W335" s="282"/>
      <c r="X335" s="277"/>
    </row>
    <row r="336" spans="1:24" x14ac:dyDescent="0.25">
      <c r="A336" s="14">
        <v>331</v>
      </c>
      <c r="B336" s="15" t="s">
        <v>133</v>
      </c>
      <c r="C336" s="16" t="s">
        <v>49</v>
      </c>
      <c r="D336" s="17">
        <v>2035</v>
      </c>
      <c r="E336" s="16" t="s">
        <v>14</v>
      </c>
      <c r="F336" s="18" t="s">
        <v>15</v>
      </c>
      <c r="G336" s="192"/>
      <c r="H336" s="285"/>
      <c r="I336" s="278"/>
      <c r="J336" s="282"/>
      <c r="K336" s="389">
        <f t="shared" si="5"/>
        <v>0</v>
      </c>
      <c r="L336" s="314"/>
      <c r="M336" s="287"/>
      <c r="N336" s="278"/>
      <c r="O336" s="278"/>
      <c r="P336" s="282"/>
      <c r="Q336" s="262"/>
      <c r="R336" s="297"/>
      <c r="S336" s="262"/>
      <c r="T336" s="262"/>
      <c r="U336" s="262"/>
      <c r="V336" s="282"/>
      <c r="W336" s="282"/>
      <c r="X336" s="277"/>
    </row>
    <row r="337" spans="1:24" x14ac:dyDescent="0.25">
      <c r="A337" s="14">
        <v>332</v>
      </c>
      <c r="B337" s="15" t="s">
        <v>133</v>
      </c>
      <c r="C337" s="16" t="s">
        <v>49</v>
      </c>
      <c r="D337" s="17">
        <v>2035</v>
      </c>
      <c r="E337" s="16" t="s">
        <v>16</v>
      </c>
      <c r="F337" s="18" t="s">
        <v>17</v>
      </c>
      <c r="G337" s="192"/>
      <c r="H337" s="285"/>
      <c r="I337" s="278"/>
      <c r="J337" s="282"/>
      <c r="K337" s="389">
        <f t="shared" si="5"/>
        <v>0</v>
      </c>
      <c r="L337" s="314"/>
      <c r="M337" s="287"/>
      <c r="N337" s="278"/>
      <c r="O337" s="278"/>
      <c r="P337" s="282"/>
      <c r="Q337" s="262"/>
      <c r="R337" s="297"/>
      <c r="S337" s="262"/>
      <c r="T337" s="262"/>
      <c r="U337" s="262"/>
      <c r="V337" s="282"/>
      <c r="W337" s="282"/>
      <c r="X337" s="277"/>
    </row>
    <row r="338" spans="1:24" x14ac:dyDescent="0.25">
      <c r="A338" s="14">
        <v>333</v>
      </c>
      <c r="B338" s="15" t="s">
        <v>133</v>
      </c>
      <c r="C338" s="16" t="s">
        <v>49</v>
      </c>
      <c r="D338" s="17">
        <v>2035</v>
      </c>
      <c r="E338" s="16" t="s">
        <v>18</v>
      </c>
      <c r="F338" s="18" t="s">
        <v>19</v>
      </c>
      <c r="G338" s="192"/>
      <c r="H338" s="285"/>
      <c r="I338" s="278"/>
      <c r="J338" s="282"/>
      <c r="K338" s="389">
        <f t="shared" si="5"/>
        <v>0</v>
      </c>
      <c r="L338" s="314"/>
      <c r="M338" s="287"/>
      <c r="N338" s="278"/>
      <c r="O338" s="278"/>
      <c r="P338" s="282"/>
      <c r="Q338" s="262"/>
      <c r="R338" s="297"/>
      <c r="S338" s="262"/>
      <c r="T338" s="262"/>
      <c r="U338" s="262"/>
      <c r="V338" s="282"/>
      <c r="W338" s="282"/>
      <c r="X338" s="277"/>
    </row>
    <row r="339" spans="1:24" x14ac:dyDescent="0.25">
      <c r="A339" s="14">
        <v>334</v>
      </c>
      <c r="B339" s="15" t="s">
        <v>133</v>
      </c>
      <c r="C339" s="16" t="s">
        <v>49</v>
      </c>
      <c r="D339" s="17">
        <v>2035</v>
      </c>
      <c r="E339" s="16" t="s">
        <v>20</v>
      </c>
      <c r="F339" s="18" t="s">
        <v>21</v>
      </c>
      <c r="G339" s="192"/>
      <c r="H339" s="285"/>
      <c r="I339" s="278"/>
      <c r="J339" s="282"/>
      <c r="K339" s="389">
        <f t="shared" si="5"/>
        <v>0</v>
      </c>
      <c r="L339" s="314"/>
      <c r="M339" s="287"/>
      <c r="N339" s="278"/>
      <c r="O339" s="278"/>
      <c r="P339" s="282"/>
      <c r="Q339" s="262"/>
      <c r="R339" s="297"/>
      <c r="S339" s="262"/>
      <c r="T339" s="262"/>
      <c r="U339" s="262"/>
      <c r="V339" s="282"/>
      <c r="W339" s="282"/>
      <c r="X339" s="277"/>
    </row>
    <row r="340" spans="1:24" x14ac:dyDescent="0.25">
      <c r="A340" s="14">
        <v>335</v>
      </c>
      <c r="B340" s="15" t="s">
        <v>133</v>
      </c>
      <c r="C340" s="16" t="s">
        <v>49</v>
      </c>
      <c r="D340" s="17">
        <v>2035</v>
      </c>
      <c r="E340" s="16" t="s">
        <v>22</v>
      </c>
      <c r="F340" s="18" t="s">
        <v>23</v>
      </c>
      <c r="G340" s="192"/>
      <c r="H340" s="285"/>
      <c r="I340" s="278"/>
      <c r="J340" s="282"/>
      <c r="K340" s="389">
        <f t="shared" si="5"/>
        <v>0</v>
      </c>
      <c r="L340" s="314"/>
      <c r="M340" s="287"/>
      <c r="N340" s="278"/>
      <c r="O340" s="278"/>
      <c r="P340" s="282"/>
      <c r="Q340" s="262"/>
      <c r="R340" s="297"/>
      <c r="S340" s="262"/>
      <c r="T340" s="262"/>
      <c r="U340" s="262"/>
      <c r="V340" s="282"/>
      <c r="W340" s="282"/>
      <c r="X340" s="277"/>
    </row>
    <row r="341" spans="1:24" x14ac:dyDescent="0.25">
      <c r="A341" s="14">
        <v>336</v>
      </c>
      <c r="B341" s="15" t="s">
        <v>133</v>
      </c>
      <c r="C341" s="16" t="s">
        <v>49</v>
      </c>
      <c r="D341" s="17">
        <v>2035</v>
      </c>
      <c r="E341" s="16" t="s">
        <v>24</v>
      </c>
      <c r="F341" s="18" t="s">
        <v>25</v>
      </c>
      <c r="G341" s="192"/>
      <c r="H341" s="285"/>
      <c r="I341" s="278"/>
      <c r="J341" s="282"/>
      <c r="K341" s="389">
        <f t="shared" si="5"/>
        <v>0</v>
      </c>
      <c r="L341" s="314"/>
      <c r="M341" s="287"/>
      <c r="N341" s="278"/>
      <c r="O341" s="278"/>
      <c r="P341" s="282"/>
      <c r="Q341" s="262"/>
      <c r="R341" s="297"/>
      <c r="S341" s="262"/>
      <c r="T341" s="262"/>
      <c r="U341" s="262"/>
      <c r="V341" s="282"/>
      <c r="W341" s="282"/>
      <c r="X341" s="277"/>
    </row>
    <row r="342" spans="1:24" x14ac:dyDescent="0.25">
      <c r="A342" s="14">
        <v>337</v>
      </c>
      <c r="B342" s="15" t="s">
        <v>133</v>
      </c>
      <c r="C342" s="16" t="s">
        <v>49</v>
      </c>
      <c r="D342" s="17">
        <v>2035</v>
      </c>
      <c r="E342" s="16" t="s">
        <v>26</v>
      </c>
      <c r="F342" s="18" t="s">
        <v>27</v>
      </c>
      <c r="G342" s="192"/>
      <c r="H342" s="285"/>
      <c r="I342" s="278"/>
      <c r="J342" s="282"/>
      <c r="K342" s="389">
        <f t="shared" si="5"/>
        <v>0</v>
      </c>
      <c r="L342" s="314"/>
      <c r="M342" s="287"/>
      <c r="N342" s="278"/>
      <c r="O342" s="278"/>
      <c r="P342" s="282"/>
      <c r="Q342" s="262"/>
      <c r="R342" s="297"/>
      <c r="S342" s="262"/>
      <c r="T342" s="262"/>
      <c r="U342" s="262"/>
      <c r="V342" s="282"/>
      <c r="W342" s="282"/>
      <c r="X342" s="277"/>
    </row>
    <row r="343" spans="1:24" x14ac:dyDescent="0.25">
      <c r="A343" s="14">
        <v>338</v>
      </c>
      <c r="B343" s="15" t="s">
        <v>133</v>
      </c>
      <c r="C343" s="16" t="s">
        <v>49</v>
      </c>
      <c r="D343" s="17">
        <v>2035</v>
      </c>
      <c r="E343" s="16" t="s">
        <v>28</v>
      </c>
      <c r="F343" s="18" t="s">
        <v>29</v>
      </c>
      <c r="G343" s="192"/>
      <c r="H343" s="285"/>
      <c r="I343" s="278"/>
      <c r="J343" s="282"/>
      <c r="K343" s="389">
        <f t="shared" si="5"/>
        <v>0</v>
      </c>
      <c r="L343" s="314"/>
      <c r="M343" s="287"/>
      <c r="N343" s="278"/>
      <c r="O343" s="278"/>
      <c r="P343" s="282"/>
      <c r="Q343" s="262"/>
      <c r="R343" s="297"/>
      <c r="S343" s="262"/>
      <c r="T343" s="262"/>
      <c r="U343" s="262"/>
      <c r="V343" s="282"/>
      <c r="W343" s="282"/>
      <c r="X343" s="277"/>
    </row>
    <row r="344" spans="1:24" x14ac:dyDescent="0.25">
      <c r="A344" s="14">
        <v>339</v>
      </c>
      <c r="B344" s="15" t="s">
        <v>133</v>
      </c>
      <c r="C344" s="16" t="s">
        <v>49</v>
      </c>
      <c r="D344" s="17">
        <v>2035</v>
      </c>
      <c r="E344" s="16" t="s">
        <v>30</v>
      </c>
      <c r="F344" s="18" t="s">
        <v>31</v>
      </c>
      <c r="G344" s="192"/>
      <c r="H344" s="285"/>
      <c r="I344" s="278"/>
      <c r="J344" s="282"/>
      <c r="K344" s="389">
        <f t="shared" si="5"/>
        <v>0</v>
      </c>
      <c r="L344" s="314"/>
      <c r="M344" s="287"/>
      <c r="N344" s="278"/>
      <c r="O344" s="278"/>
      <c r="P344" s="282"/>
      <c r="Q344" s="262"/>
      <c r="R344" s="297"/>
      <c r="S344" s="262"/>
      <c r="T344" s="262"/>
      <c r="U344" s="262"/>
      <c r="V344" s="282"/>
      <c r="W344" s="282"/>
      <c r="X344" s="277"/>
    </row>
    <row r="345" spans="1:24" x14ac:dyDescent="0.25">
      <c r="A345" s="14">
        <v>340</v>
      </c>
      <c r="B345" s="15" t="s">
        <v>133</v>
      </c>
      <c r="C345" s="16" t="s">
        <v>49</v>
      </c>
      <c r="D345" s="17">
        <v>2035</v>
      </c>
      <c r="E345" s="16" t="s">
        <v>32</v>
      </c>
      <c r="F345" s="18" t="s">
        <v>33</v>
      </c>
      <c r="G345" s="192"/>
      <c r="H345" s="285"/>
      <c r="I345" s="278"/>
      <c r="J345" s="282"/>
      <c r="K345" s="389">
        <f t="shared" si="5"/>
        <v>0</v>
      </c>
      <c r="L345" s="314"/>
      <c r="M345" s="287"/>
      <c r="N345" s="278"/>
      <c r="O345" s="278"/>
      <c r="P345" s="282"/>
      <c r="Q345" s="262"/>
      <c r="R345" s="297"/>
      <c r="S345" s="262"/>
      <c r="T345" s="262"/>
      <c r="U345" s="262"/>
      <c r="V345" s="282"/>
      <c r="W345" s="282"/>
      <c r="X345" s="277"/>
    </row>
    <row r="346" spans="1:24" x14ac:dyDescent="0.25">
      <c r="A346" s="14">
        <v>341</v>
      </c>
      <c r="B346" s="15" t="s">
        <v>133</v>
      </c>
      <c r="C346" s="16" t="s">
        <v>49</v>
      </c>
      <c r="D346" s="17">
        <v>2035</v>
      </c>
      <c r="E346" s="16" t="s">
        <v>34</v>
      </c>
      <c r="F346" s="18" t="s">
        <v>35</v>
      </c>
      <c r="G346" s="192"/>
      <c r="H346" s="285"/>
      <c r="I346" s="278"/>
      <c r="J346" s="282"/>
      <c r="K346" s="389">
        <f t="shared" si="5"/>
        <v>0</v>
      </c>
      <c r="L346" s="314"/>
      <c r="M346" s="287"/>
      <c r="N346" s="278"/>
      <c r="O346" s="278"/>
      <c r="P346" s="282"/>
      <c r="Q346" s="262"/>
      <c r="R346" s="297"/>
      <c r="S346" s="262"/>
      <c r="T346" s="262"/>
      <c r="U346" s="262"/>
      <c r="V346" s="282"/>
      <c r="W346" s="282"/>
      <c r="X346" s="277"/>
    </row>
    <row r="347" spans="1:24" x14ac:dyDescent="0.25">
      <c r="A347" s="14">
        <v>342</v>
      </c>
      <c r="B347" s="15" t="s">
        <v>133</v>
      </c>
      <c r="C347" s="16" t="s">
        <v>49</v>
      </c>
      <c r="D347" s="17">
        <v>2035</v>
      </c>
      <c r="E347" s="16" t="s">
        <v>36</v>
      </c>
      <c r="F347" s="18" t="s">
        <v>37</v>
      </c>
      <c r="G347" s="192"/>
      <c r="H347" s="285"/>
      <c r="I347" s="278"/>
      <c r="J347" s="282"/>
      <c r="K347" s="389">
        <f t="shared" si="5"/>
        <v>0</v>
      </c>
      <c r="L347" s="314"/>
      <c r="M347" s="287"/>
      <c r="N347" s="278"/>
      <c r="O347" s="278"/>
      <c r="P347" s="282"/>
      <c r="Q347" s="262"/>
      <c r="R347" s="297"/>
      <c r="S347" s="262"/>
      <c r="T347" s="262"/>
      <c r="U347" s="262"/>
      <c r="V347" s="282"/>
      <c r="W347" s="282"/>
      <c r="X347" s="277"/>
    </row>
    <row r="348" spans="1:24" x14ac:dyDescent="0.25">
      <c r="A348" s="14">
        <v>343</v>
      </c>
      <c r="B348" s="15" t="s">
        <v>133</v>
      </c>
      <c r="C348" s="16" t="s">
        <v>49</v>
      </c>
      <c r="D348" s="17">
        <v>2035</v>
      </c>
      <c r="E348" s="16" t="s">
        <v>38</v>
      </c>
      <c r="F348" s="18" t="s">
        <v>39</v>
      </c>
      <c r="G348" s="192"/>
      <c r="H348" s="285"/>
      <c r="I348" s="278"/>
      <c r="J348" s="282"/>
      <c r="K348" s="389">
        <f t="shared" si="5"/>
        <v>0</v>
      </c>
      <c r="L348" s="314"/>
      <c r="M348" s="287"/>
      <c r="N348" s="278"/>
      <c r="O348" s="278"/>
      <c r="P348" s="282"/>
      <c r="Q348" s="262"/>
      <c r="R348" s="297"/>
      <c r="S348" s="262"/>
      <c r="T348" s="262"/>
      <c r="U348" s="262"/>
      <c r="V348" s="282"/>
      <c r="W348" s="282"/>
      <c r="X348" s="277"/>
    </row>
    <row r="349" spans="1:24" x14ac:dyDescent="0.25">
      <c r="A349" s="14">
        <v>344</v>
      </c>
      <c r="B349" s="15" t="s">
        <v>133</v>
      </c>
      <c r="C349" s="16" t="s">
        <v>49</v>
      </c>
      <c r="D349" s="17">
        <v>2035</v>
      </c>
      <c r="E349" s="16" t="s">
        <v>40</v>
      </c>
      <c r="F349" s="18" t="s">
        <v>41</v>
      </c>
      <c r="G349" s="192"/>
      <c r="H349" s="285"/>
      <c r="I349" s="278"/>
      <c r="J349" s="282"/>
      <c r="K349" s="389">
        <f t="shared" si="5"/>
        <v>0</v>
      </c>
      <c r="L349" s="314"/>
      <c r="M349" s="287"/>
      <c r="N349" s="278"/>
      <c r="O349" s="278"/>
      <c r="P349" s="282"/>
      <c r="Q349" s="262"/>
      <c r="R349" s="297"/>
      <c r="S349" s="262"/>
      <c r="T349" s="262"/>
      <c r="U349" s="262"/>
      <c r="V349" s="282"/>
      <c r="W349" s="282"/>
      <c r="X349" s="277"/>
    </row>
    <row r="350" spans="1:24" x14ac:dyDescent="0.25">
      <c r="A350" s="14">
        <v>345</v>
      </c>
      <c r="B350" s="15" t="s">
        <v>133</v>
      </c>
      <c r="C350" s="16" t="s">
        <v>49</v>
      </c>
      <c r="D350" s="17">
        <v>2035</v>
      </c>
      <c r="E350" s="16" t="s">
        <v>42</v>
      </c>
      <c r="F350" s="18" t="s">
        <v>43</v>
      </c>
      <c r="G350" s="192"/>
      <c r="H350" s="285"/>
      <c r="I350" s="278"/>
      <c r="J350" s="282"/>
      <c r="K350" s="389">
        <f t="shared" si="5"/>
        <v>0</v>
      </c>
      <c r="L350" s="314"/>
      <c r="M350" s="287"/>
      <c r="N350" s="278"/>
      <c r="O350" s="278"/>
      <c r="P350" s="282"/>
      <c r="Q350" s="262"/>
      <c r="R350" s="297"/>
      <c r="S350" s="262"/>
      <c r="T350" s="262"/>
      <c r="U350" s="262"/>
      <c r="V350" s="282"/>
      <c r="W350" s="282"/>
      <c r="X350" s="277"/>
    </row>
    <row r="351" spans="1:24" x14ac:dyDescent="0.25">
      <c r="A351" s="14">
        <v>346</v>
      </c>
      <c r="B351" s="15" t="s">
        <v>133</v>
      </c>
      <c r="C351" s="16" t="s">
        <v>49</v>
      </c>
      <c r="D351" s="17">
        <v>2035</v>
      </c>
      <c r="E351" s="16" t="s">
        <v>44</v>
      </c>
      <c r="F351" s="18" t="s">
        <v>45</v>
      </c>
      <c r="G351" s="192"/>
      <c r="H351" s="285"/>
      <c r="I351" s="278"/>
      <c r="J351" s="282"/>
      <c r="K351" s="389">
        <f t="shared" si="5"/>
        <v>0</v>
      </c>
      <c r="L351" s="314"/>
      <c r="M351" s="287"/>
      <c r="N351" s="278"/>
      <c r="O351" s="278"/>
      <c r="P351" s="282"/>
      <c r="Q351" s="262"/>
      <c r="R351" s="297"/>
      <c r="S351" s="262"/>
      <c r="T351" s="262"/>
      <c r="U351" s="262"/>
      <c r="V351" s="282"/>
      <c r="W351" s="282"/>
      <c r="X351" s="277"/>
    </row>
    <row r="352" spans="1:24" x14ac:dyDescent="0.25">
      <c r="A352" s="14">
        <v>347</v>
      </c>
      <c r="B352" s="15" t="s">
        <v>133</v>
      </c>
      <c r="C352" s="16" t="s">
        <v>49</v>
      </c>
      <c r="D352" s="17">
        <v>2035</v>
      </c>
      <c r="E352" s="16" t="s">
        <v>46</v>
      </c>
      <c r="F352" s="18" t="s">
        <v>47</v>
      </c>
      <c r="G352" s="192"/>
      <c r="H352" s="285"/>
      <c r="I352" s="278"/>
      <c r="J352" s="282"/>
      <c r="K352" s="389">
        <f t="shared" si="5"/>
        <v>0</v>
      </c>
      <c r="L352" s="314"/>
      <c r="M352" s="287"/>
      <c r="N352" s="278"/>
      <c r="O352" s="278"/>
      <c r="P352" s="282"/>
      <c r="Q352" s="262"/>
      <c r="R352" s="297"/>
      <c r="S352" s="262"/>
      <c r="T352" s="262"/>
      <c r="U352" s="262"/>
      <c r="V352" s="282"/>
      <c r="W352" s="282"/>
      <c r="X352" s="277"/>
    </row>
    <row r="353" spans="1:24" x14ac:dyDescent="0.25">
      <c r="A353" s="14">
        <v>348</v>
      </c>
      <c r="B353" s="15" t="s">
        <v>133</v>
      </c>
      <c r="C353" s="16" t="s">
        <v>49</v>
      </c>
      <c r="D353" s="17">
        <v>2035</v>
      </c>
      <c r="E353" s="16" t="s">
        <v>125</v>
      </c>
      <c r="F353" s="18" t="s">
        <v>127</v>
      </c>
      <c r="G353" s="193"/>
      <c r="H353" s="285"/>
      <c r="I353" s="298"/>
      <c r="J353" s="299"/>
      <c r="K353" s="390">
        <f t="shared" si="5"/>
        <v>0</v>
      </c>
      <c r="L353" s="314"/>
      <c r="M353" s="287"/>
      <c r="N353" s="298"/>
      <c r="O353" s="298"/>
      <c r="P353" s="299"/>
      <c r="Q353" s="300"/>
      <c r="R353" s="301"/>
      <c r="S353" s="300"/>
      <c r="T353" s="300"/>
      <c r="U353" s="300"/>
      <c r="V353" s="299"/>
      <c r="W353" s="299"/>
      <c r="X353" s="302"/>
    </row>
    <row r="354" spans="1:24" x14ac:dyDescent="0.25">
      <c r="A354" s="14">
        <v>349</v>
      </c>
      <c r="B354" s="15" t="s">
        <v>133</v>
      </c>
      <c r="C354" s="16" t="s">
        <v>49</v>
      </c>
      <c r="D354" s="17">
        <v>2035</v>
      </c>
      <c r="E354" s="16" t="s">
        <v>125</v>
      </c>
      <c r="F354" s="18" t="s">
        <v>126</v>
      </c>
      <c r="G354" s="193"/>
      <c r="H354" s="285"/>
      <c r="I354" s="298"/>
      <c r="J354" s="299"/>
      <c r="K354" s="390">
        <f t="shared" si="5"/>
        <v>0</v>
      </c>
      <c r="L354" s="314"/>
      <c r="M354" s="287"/>
      <c r="N354" s="298"/>
      <c r="O354" s="298"/>
      <c r="P354" s="299"/>
      <c r="Q354" s="300"/>
      <c r="R354" s="301"/>
      <c r="S354" s="300"/>
      <c r="T354" s="300"/>
      <c r="U354" s="300"/>
      <c r="V354" s="299"/>
      <c r="W354" s="299"/>
      <c r="X354" s="302"/>
    </row>
    <row r="355" spans="1:24" x14ac:dyDescent="0.25">
      <c r="A355" s="14">
        <v>350</v>
      </c>
      <c r="B355" s="27" t="s">
        <v>133</v>
      </c>
      <c r="C355" s="28" t="s">
        <v>49</v>
      </c>
      <c r="D355" s="29">
        <v>2035</v>
      </c>
      <c r="E355" s="28" t="s">
        <v>125</v>
      </c>
      <c r="F355" s="19" t="s">
        <v>124</v>
      </c>
      <c r="G355" s="193"/>
      <c r="H355" s="285"/>
      <c r="I355" s="298"/>
      <c r="J355" s="299"/>
      <c r="K355" s="390">
        <f t="shared" si="5"/>
        <v>0</v>
      </c>
      <c r="L355" s="197"/>
      <c r="M355" s="287"/>
      <c r="N355" s="199"/>
      <c r="O355" s="199"/>
      <c r="P355" s="200"/>
      <c r="Q355" s="201"/>
      <c r="R355" s="202"/>
      <c r="S355" s="201"/>
      <c r="T355" s="201"/>
      <c r="U355" s="201"/>
      <c r="V355" s="200"/>
      <c r="W355" s="200"/>
      <c r="X355" s="203"/>
    </row>
    <row r="356" spans="1:24" ht="15.75" thickBot="1" x14ac:dyDescent="0.3">
      <c r="A356" s="14">
        <v>351</v>
      </c>
      <c r="B356" s="61" t="s">
        <v>133</v>
      </c>
      <c r="C356" s="62" t="s">
        <v>49</v>
      </c>
      <c r="D356" s="63">
        <v>2035</v>
      </c>
      <c r="E356" s="64" t="s">
        <v>125</v>
      </c>
      <c r="F356" s="65" t="s">
        <v>132</v>
      </c>
      <c r="G356" s="194"/>
      <c r="H356" s="271"/>
      <c r="I356" s="312"/>
      <c r="J356" s="313"/>
      <c r="K356" s="391">
        <f t="shared" si="5"/>
        <v>0</v>
      </c>
      <c r="L356" s="198"/>
      <c r="M356" s="272"/>
      <c r="N356" s="204"/>
      <c r="O356" s="204"/>
      <c r="P356" s="205"/>
      <c r="Q356" s="206"/>
      <c r="R356" s="207"/>
      <c r="S356" s="206"/>
      <c r="T356" s="206"/>
      <c r="U356" s="206"/>
      <c r="V356" s="205"/>
      <c r="W356" s="205"/>
      <c r="X356" s="208"/>
    </row>
    <row r="357" spans="1:24" x14ac:dyDescent="0.25">
      <c r="A357" s="14">
        <v>352</v>
      </c>
      <c r="B357" s="49" t="s">
        <v>133</v>
      </c>
      <c r="C357" s="50" t="s">
        <v>49</v>
      </c>
      <c r="D357" s="51">
        <v>2040</v>
      </c>
      <c r="E357" s="75" t="s">
        <v>125</v>
      </c>
      <c r="F357" s="76" t="s">
        <v>141</v>
      </c>
      <c r="G357" s="191"/>
      <c r="H357" s="311"/>
      <c r="I357" s="181">
        <f>SUM(I358,I361,I364,I387,I388)</f>
        <v>0</v>
      </c>
      <c r="J357" s="181">
        <f>SUM(J358,J361,J364,J387,J388)</f>
        <v>0</v>
      </c>
      <c r="K357" s="388">
        <f t="shared" si="5"/>
        <v>0</v>
      </c>
      <c r="L357" s="191"/>
      <c r="M357" s="181">
        <f>SUM(M358,M361,M364,M387,M388)</f>
        <v>0</v>
      </c>
      <c r="N357" s="181">
        <f>SUM(N358,N361,N364)</f>
        <v>0</v>
      </c>
      <c r="O357" s="181">
        <f>SUM(O358,O361,O364)</f>
        <v>0</v>
      </c>
      <c r="P357" s="181">
        <f>SUM(P358,P361,P364)</f>
        <v>0</v>
      </c>
      <c r="Q357" s="224"/>
      <c r="R357" s="225"/>
      <c r="S357" s="224"/>
      <c r="T357" s="224"/>
      <c r="U357" s="224"/>
      <c r="V357" s="181">
        <f>SUM(V358,V361,V364)</f>
        <v>0</v>
      </c>
      <c r="W357" s="181">
        <f>SUM(W358,W361,W364,W387,W388)</f>
        <v>0</v>
      </c>
      <c r="X357" s="189">
        <f>SUM(X358,X361,X364,X387,X388)</f>
        <v>0</v>
      </c>
    </row>
    <row r="358" spans="1:24" x14ac:dyDescent="0.25">
      <c r="A358" s="14">
        <v>353</v>
      </c>
      <c r="B358" s="27" t="s">
        <v>133</v>
      </c>
      <c r="C358" s="28" t="s">
        <v>49</v>
      </c>
      <c r="D358" s="29">
        <v>2040</v>
      </c>
      <c r="E358" s="28" t="s">
        <v>125</v>
      </c>
      <c r="F358" s="19" t="s">
        <v>123</v>
      </c>
      <c r="G358" s="192"/>
      <c r="H358" s="285"/>
      <c r="I358" s="185">
        <f>SUM(I359:I360)</f>
        <v>0</v>
      </c>
      <c r="J358" s="185">
        <f>SUM(J359:J360)</f>
        <v>0</v>
      </c>
      <c r="K358" s="389">
        <f t="shared" si="5"/>
        <v>0</v>
      </c>
      <c r="L358" s="192"/>
      <c r="M358" s="314"/>
      <c r="N358" s="185">
        <f>SUM(N359:N360)</f>
        <v>0</v>
      </c>
      <c r="O358" s="185">
        <f>SUM(O359:O360)</f>
        <v>0</v>
      </c>
      <c r="P358" s="185">
        <f>SUM(P359:P360)</f>
        <v>0</v>
      </c>
      <c r="Q358" s="328">
        <f>IF($K358=0,0,SUMPRODUCT($K359:$K360,Q359:Q360)/SUM($K359:$K360))</f>
        <v>0</v>
      </c>
      <c r="R358" s="328">
        <f>IF($K358=0,0,SUMPRODUCT($K359:$K360,R359:R360)/SUM($K359:$K360))</f>
        <v>0</v>
      </c>
      <c r="S358" s="328">
        <f>IF($K358=0,0,SUMPRODUCT($K359:$K360,S359:S360)/SUM($K359:$K360))</f>
        <v>0</v>
      </c>
      <c r="T358" s="328">
        <f>IF($K358=0,0,SUMPRODUCT($K359:$K360,T359:T360)/SUM($K359:$K360))</f>
        <v>0</v>
      </c>
      <c r="U358" s="328">
        <f>IF($K358=0,0,SUMPRODUCT($K359:$K360,U359:U360)/SUM($K359:$K360))</f>
        <v>0</v>
      </c>
      <c r="V358" s="185">
        <f>SUM(V359:V360)</f>
        <v>0</v>
      </c>
      <c r="W358" s="185">
        <f>SUM(W359:W360)</f>
        <v>0</v>
      </c>
      <c r="X358" s="160">
        <f>SUM(X359:X360)</f>
        <v>0</v>
      </c>
    </row>
    <row r="359" spans="1:24" x14ac:dyDescent="0.25">
      <c r="A359" s="14">
        <v>354</v>
      </c>
      <c r="B359" s="15" t="s">
        <v>133</v>
      </c>
      <c r="C359" s="16" t="s">
        <v>49</v>
      </c>
      <c r="D359" s="17">
        <v>2040</v>
      </c>
      <c r="E359" s="28" t="s">
        <v>125</v>
      </c>
      <c r="F359" s="18" t="s">
        <v>121</v>
      </c>
      <c r="G359" s="192"/>
      <c r="H359" s="285"/>
      <c r="I359" s="278"/>
      <c r="J359" s="282"/>
      <c r="K359" s="389">
        <f t="shared" si="5"/>
        <v>0</v>
      </c>
      <c r="L359" s="197"/>
      <c r="M359" s="196"/>
      <c r="N359" s="278"/>
      <c r="O359" s="278"/>
      <c r="P359" s="282"/>
      <c r="Q359" s="262"/>
      <c r="R359" s="262"/>
      <c r="S359" s="262"/>
      <c r="T359" s="262"/>
      <c r="U359" s="262"/>
      <c r="V359" s="282"/>
      <c r="W359" s="282"/>
      <c r="X359" s="277"/>
    </row>
    <row r="360" spans="1:24" x14ac:dyDescent="0.25">
      <c r="A360" s="14">
        <v>355</v>
      </c>
      <c r="B360" s="15" t="s">
        <v>133</v>
      </c>
      <c r="C360" s="16" t="s">
        <v>49</v>
      </c>
      <c r="D360" s="17">
        <v>2040</v>
      </c>
      <c r="E360" s="28" t="s">
        <v>125</v>
      </c>
      <c r="F360" s="18" t="s">
        <v>122</v>
      </c>
      <c r="G360" s="192"/>
      <c r="H360" s="285"/>
      <c r="I360" s="278"/>
      <c r="J360" s="282"/>
      <c r="K360" s="389">
        <f t="shared" si="5"/>
        <v>0</v>
      </c>
      <c r="L360" s="197"/>
      <c r="M360" s="196"/>
      <c r="N360" s="278"/>
      <c r="O360" s="278"/>
      <c r="P360" s="282"/>
      <c r="Q360" s="262"/>
      <c r="R360" s="262"/>
      <c r="S360" s="262"/>
      <c r="T360" s="262"/>
      <c r="U360" s="262"/>
      <c r="V360" s="282"/>
      <c r="W360" s="282"/>
      <c r="X360" s="277"/>
    </row>
    <row r="361" spans="1:24" x14ac:dyDescent="0.25">
      <c r="A361" s="14">
        <v>356</v>
      </c>
      <c r="B361" s="27" t="s">
        <v>133</v>
      </c>
      <c r="C361" s="28" t="s">
        <v>49</v>
      </c>
      <c r="D361" s="29">
        <v>2040</v>
      </c>
      <c r="E361" s="16" t="s">
        <v>125</v>
      </c>
      <c r="F361" s="138" t="s">
        <v>222</v>
      </c>
      <c r="G361" s="192"/>
      <c r="H361" s="285"/>
      <c r="I361" s="185">
        <f>SUM(I362:I363)</f>
        <v>0</v>
      </c>
      <c r="J361" s="185">
        <f>SUM(J362:J363)</f>
        <v>0</v>
      </c>
      <c r="K361" s="389">
        <f t="shared" si="5"/>
        <v>0</v>
      </c>
      <c r="L361" s="192"/>
      <c r="M361" s="314"/>
      <c r="N361" s="185">
        <f>SUM(N362:N363)</f>
        <v>0</v>
      </c>
      <c r="O361" s="185">
        <f>SUM(O362:O363)</f>
        <v>0</v>
      </c>
      <c r="P361" s="185">
        <f>SUM(P362:P363)</f>
        <v>0</v>
      </c>
      <c r="Q361" s="328">
        <f>IF($K361=0,0,SUMPRODUCT($K362:$K363,Q362:Q363)/SUM($K362:$K363))</f>
        <v>0</v>
      </c>
      <c r="R361" s="328">
        <f>IF($K361=0,0,SUMPRODUCT($K362:$K363,R362:R363)/SUM($K362:$K363))</f>
        <v>0</v>
      </c>
      <c r="S361" s="328">
        <f>IF($K361=0,0,SUMPRODUCT($K362:$K363,S362:S363)/SUM($K362:$K363))</f>
        <v>0</v>
      </c>
      <c r="T361" s="328">
        <f>IF($K361=0,0,SUMPRODUCT($K362:$K363,T362:T363)/SUM($K362:$K363))</f>
        <v>0</v>
      </c>
      <c r="U361" s="328">
        <f>IF($K361=0,0,SUMPRODUCT($K362:$K363,U362:U363)/SUM($K362:$K363))</f>
        <v>0</v>
      </c>
      <c r="V361" s="185">
        <f>SUM(V362:V363)</f>
        <v>0</v>
      </c>
      <c r="W361" s="185">
        <f>SUM(W362:W363)</f>
        <v>0</v>
      </c>
      <c r="X361" s="160">
        <f>SUM(X362:X363)</f>
        <v>0</v>
      </c>
    </row>
    <row r="362" spans="1:24" x14ac:dyDescent="0.25">
      <c r="A362" s="14">
        <v>357</v>
      </c>
      <c r="B362" s="15" t="s">
        <v>133</v>
      </c>
      <c r="C362" s="16" t="s">
        <v>49</v>
      </c>
      <c r="D362" s="17">
        <v>2040</v>
      </c>
      <c r="E362" s="16" t="s">
        <v>125</v>
      </c>
      <c r="F362" s="18" t="s">
        <v>223</v>
      </c>
      <c r="G362" s="192"/>
      <c r="H362" s="285"/>
      <c r="I362" s="278"/>
      <c r="J362" s="282"/>
      <c r="K362" s="389">
        <f t="shared" si="5"/>
        <v>0</v>
      </c>
      <c r="L362" s="197"/>
      <c r="M362" s="196"/>
      <c r="N362" s="278"/>
      <c r="O362" s="278"/>
      <c r="P362" s="282"/>
      <c r="Q362" s="262"/>
      <c r="R362" s="262"/>
      <c r="S362" s="262"/>
      <c r="T362" s="262"/>
      <c r="U362" s="262"/>
      <c r="V362" s="282"/>
      <c r="W362" s="282"/>
      <c r="X362" s="277"/>
    </row>
    <row r="363" spans="1:24" x14ac:dyDescent="0.25">
      <c r="A363" s="14">
        <v>358</v>
      </c>
      <c r="B363" s="15" t="s">
        <v>133</v>
      </c>
      <c r="C363" s="16" t="s">
        <v>49</v>
      </c>
      <c r="D363" s="17">
        <v>2040</v>
      </c>
      <c r="E363" s="16" t="s">
        <v>125</v>
      </c>
      <c r="F363" s="18" t="s">
        <v>108</v>
      </c>
      <c r="G363" s="192"/>
      <c r="H363" s="285"/>
      <c r="I363" s="278"/>
      <c r="J363" s="282"/>
      <c r="K363" s="389">
        <f t="shared" si="5"/>
        <v>0</v>
      </c>
      <c r="L363" s="197"/>
      <c r="M363" s="196"/>
      <c r="N363" s="278"/>
      <c r="O363" s="278"/>
      <c r="P363" s="282"/>
      <c r="Q363" s="262"/>
      <c r="R363" s="262"/>
      <c r="S363" s="262"/>
      <c r="T363" s="262"/>
      <c r="U363" s="262"/>
      <c r="V363" s="282"/>
      <c r="W363" s="282"/>
      <c r="X363" s="277"/>
    </row>
    <row r="364" spans="1:24" x14ac:dyDescent="0.25">
      <c r="A364" s="14">
        <v>359</v>
      </c>
      <c r="B364" s="27" t="s">
        <v>133</v>
      </c>
      <c r="C364" s="28" t="s">
        <v>49</v>
      </c>
      <c r="D364" s="29">
        <v>2040</v>
      </c>
      <c r="E364" s="28" t="s">
        <v>125</v>
      </c>
      <c r="F364" s="19" t="s">
        <v>107</v>
      </c>
      <c r="G364" s="192"/>
      <c r="H364" s="285"/>
      <c r="I364" s="185">
        <f>SUM(I365:I386)</f>
        <v>0</v>
      </c>
      <c r="J364" s="185">
        <f>SUM(J365:J386)</f>
        <v>0</v>
      </c>
      <c r="K364" s="389">
        <f t="shared" si="5"/>
        <v>0</v>
      </c>
      <c r="L364" s="185">
        <v>0</v>
      </c>
      <c r="M364" s="185">
        <f>SUM(M365:M386)</f>
        <v>0</v>
      </c>
      <c r="N364" s="185">
        <f>SUM(N365:N386)</f>
        <v>0</v>
      </c>
      <c r="O364" s="185">
        <f>SUM(O365:O386)</f>
        <v>0</v>
      </c>
      <c r="P364" s="185">
        <f>SUM(P365:P386)</f>
        <v>0</v>
      </c>
      <c r="Q364" s="328">
        <f>IF($K364=0,0,SUMPRODUCT($K365:$K386,Q365:Q386)/SUM($K365:$K386))</f>
        <v>0</v>
      </c>
      <c r="R364" s="328">
        <f>IF($K364=0,0,SUMPRODUCT($K365:$K386,R365:R386)/SUM($K365:$K386))</f>
        <v>0</v>
      </c>
      <c r="S364" s="328">
        <f>IF($K364=0,0,SUMPRODUCT($K365:$K386,S365:S386)/SUM($K365:$K386))</f>
        <v>0</v>
      </c>
      <c r="T364" s="328">
        <f>IF($K364=0,0,SUMPRODUCT($K365:$K386,T365:T386)/SUM($K365:$K386))</f>
        <v>0</v>
      </c>
      <c r="U364" s="328">
        <f>IF($K364=0,0,SUMPRODUCT($K365:$K386,U365:U386)/SUM($K365:$K386))</f>
        <v>0</v>
      </c>
      <c r="V364" s="185">
        <f>SUM(V365:V386)</f>
        <v>0</v>
      </c>
      <c r="W364" s="185">
        <f>SUM(W365:W386)</f>
        <v>0</v>
      </c>
      <c r="X364" s="160">
        <f>SUM(X365:X386)</f>
        <v>0</v>
      </c>
    </row>
    <row r="365" spans="1:24" x14ac:dyDescent="0.25">
      <c r="A365" s="14">
        <v>360</v>
      </c>
      <c r="B365" s="15" t="s">
        <v>133</v>
      </c>
      <c r="C365" s="16" t="s">
        <v>49</v>
      </c>
      <c r="D365" s="17">
        <v>2040</v>
      </c>
      <c r="E365" s="16" t="s">
        <v>8</v>
      </c>
      <c r="F365" s="18" t="s">
        <v>9</v>
      </c>
      <c r="G365" s="192"/>
      <c r="H365" s="285"/>
      <c r="I365" s="278"/>
      <c r="J365" s="282"/>
      <c r="K365" s="389">
        <f t="shared" si="5"/>
        <v>0</v>
      </c>
      <c r="L365" s="314"/>
      <c r="M365" s="287"/>
      <c r="N365" s="278"/>
      <c r="O365" s="278"/>
      <c r="P365" s="282"/>
      <c r="Q365" s="262"/>
      <c r="R365" s="297"/>
      <c r="S365" s="262"/>
      <c r="T365" s="262"/>
      <c r="U365" s="262"/>
      <c r="V365" s="282"/>
      <c r="W365" s="282"/>
      <c r="X365" s="277"/>
    </row>
    <row r="366" spans="1:24" x14ac:dyDescent="0.25">
      <c r="A366" s="14">
        <v>361</v>
      </c>
      <c r="B366" s="15" t="s">
        <v>133</v>
      </c>
      <c r="C366" s="16" t="s">
        <v>49</v>
      </c>
      <c r="D366" s="17">
        <v>2040</v>
      </c>
      <c r="E366" s="16" t="s">
        <v>10</v>
      </c>
      <c r="F366" s="18" t="s">
        <v>11</v>
      </c>
      <c r="G366" s="192"/>
      <c r="H366" s="285"/>
      <c r="I366" s="278"/>
      <c r="J366" s="282"/>
      <c r="K366" s="389">
        <f t="shared" si="5"/>
        <v>0</v>
      </c>
      <c r="L366" s="314"/>
      <c r="M366" s="287"/>
      <c r="N366" s="278"/>
      <c r="O366" s="278"/>
      <c r="P366" s="282"/>
      <c r="Q366" s="262"/>
      <c r="R366" s="297"/>
      <c r="S366" s="262"/>
      <c r="T366" s="262"/>
      <c r="U366" s="262"/>
      <c r="V366" s="282"/>
      <c r="W366" s="282"/>
      <c r="X366" s="277"/>
    </row>
    <row r="367" spans="1:24" x14ac:dyDescent="0.25">
      <c r="A367" s="14">
        <v>362</v>
      </c>
      <c r="B367" s="15" t="s">
        <v>133</v>
      </c>
      <c r="C367" s="16" t="s">
        <v>49</v>
      </c>
      <c r="D367" s="17">
        <v>2040</v>
      </c>
      <c r="E367" s="16" t="s">
        <v>12</v>
      </c>
      <c r="F367" s="18" t="s">
        <v>13</v>
      </c>
      <c r="G367" s="192"/>
      <c r="H367" s="285"/>
      <c r="I367" s="278"/>
      <c r="J367" s="282"/>
      <c r="K367" s="389">
        <f t="shared" si="5"/>
        <v>0</v>
      </c>
      <c r="L367" s="314"/>
      <c r="M367" s="287"/>
      <c r="N367" s="278"/>
      <c r="O367" s="278"/>
      <c r="P367" s="282"/>
      <c r="Q367" s="262"/>
      <c r="R367" s="297"/>
      <c r="S367" s="262"/>
      <c r="T367" s="262"/>
      <c r="U367" s="262"/>
      <c r="V367" s="282"/>
      <c r="W367" s="282"/>
      <c r="X367" s="277"/>
    </row>
    <row r="368" spans="1:24" x14ac:dyDescent="0.25">
      <c r="A368" s="14">
        <v>363</v>
      </c>
      <c r="B368" s="15" t="s">
        <v>133</v>
      </c>
      <c r="C368" s="16" t="s">
        <v>49</v>
      </c>
      <c r="D368" s="17">
        <v>2040</v>
      </c>
      <c r="E368" s="16" t="s">
        <v>14</v>
      </c>
      <c r="F368" s="18" t="s">
        <v>15</v>
      </c>
      <c r="G368" s="192"/>
      <c r="H368" s="285"/>
      <c r="I368" s="278"/>
      <c r="J368" s="282"/>
      <c r="K368" s="389">
        <f t="shared" si="5"/>
        <v>0</v>
      </c>
      <c r="L368" s="314"/>
      <c r="M368" s="287"/>
      <c r="N368" s="278"/>
      <c r="O368" s="278"/>
      <c r="P368" s="282"/>
      <c r="Q368" s="262"/>
      <c r="R368" s="297"/>
      <c r="S368" s="262"/>
      <c r="T368" s="262"/>
      <c r="U368" s="262"/>
      <c r="V368" s="282"/>
      <c r="W368" s="282"/>
      <c r="X368" s="277"/>
    </row>
    <row r="369" spans="1:24" x14ac:dyDescent="0.25">
      <c r="A369" s="14">
        <v>364</v>
      </c>
      <c r="B369" s="15" t="s">
        <v>133</v>
      </c>
      <c r="C369" s="16" t="s">
        <v>49</v>
      </c>
      <c r="D369" s="17">
        <v>2040</v>
      </c>
      <c r="E369" s="16" t="s">
        <v>16</v>
      </c>
      <c r="F369" s="18" t="s">
        <v>17</v>
      </c>
      <c r="G369" s="192"/>
      <c r="H369" s="285"/>
      <c r="I369" s="278"/>
      <c r="J369" s="282"/>
      <c r="K369" s="389">
        <f t="shared" si="5"/>
        <v>0</v>
      </c>
      <c r="L369" s="314"/>
      <c r="M369" s="287"/>
      <c r="N369" s="278"/>
      <c r="O369" s="278"/>
      <c r="P369" s="282"/>
      <c r="Q369" s="262"/>
      <c r="R369" s="297"/>
      <c r="S369" s="262"/>
      <c r="T369" s="262"/>
      <c r="U369" s="262"/>
      <c r="V369" s="282"/>
      <c r="W369" s="282"/>
      <c r="X369" s="277"/>
    </row>
    <row r="370" spans="1:24" x14ac:dyDescent="0.25">
      <c r="A370" s="14">
        <v>365</v>
      </c>
      <c r="B370" s="15" t="s">
        <v>133</v>
      </c>
      <c r="C370" s="16" t="s">
        <v>49</v>
      </c>
      <c r="D370" s="17">
        <v>2040</v>
      </c>
      <c r="E370" s="16" t="s">
        <v>18</v>
      </c>
      <c r="F370" s="18" t="s">
        <v>19</v>
      </c>
      <c r="G370" s="192"/>
      <c r="H370" s="285"/>
      <c r="I370" s="278"/>
      <c r="J370" s="282"/>
      <c r="K370" s="389">
        <f t="shared" si="5"/>
        <v>0</v>
      </c>
      <c r="L370" s="314"/>
      <c r="M370" s="287"/>
      <c r="N370" s="278"/>
      <c r="O370" s="278"/>
      <c r="P370" s="282"/>
      <c r="Q370" s="262"/>
      <c r="R370" s="297"/>
      <c r="S370" s="262"/>
      <c r="T370" s="262"/>
      <c r="U370" s="262"/>
      <c r="V370" s="282"/>
      <c r="W370" s="282"/>
      <c r="X370" s="277"/>
    </row>
    <row r="371" spans="1:24" x14ac:dyDescent="0.25">
      <c r="A371" s="14">
        <v>366</v>
      </c>
      <c r="B371" s="15" t="s">
        <v>133</v>
      </c>
      <c r="C371" s="16" t="s">
        <v>49</v>
      </c>
      <c r="D371" s="17">
        <v>2040</v>
      </c>
      <c r="E371" s="16" t="s">
        <v>20</v>
      </c>
      <c r="F371" s="18" t="s">
        <v>21</v>
      </c>
      <c r="G371" s="192"/>
      <c r="H371" s="285"/>
      <c r="I371" s="278"/>
      <c r="J371" s="282"/>
      <c r="K371" s="389">
        <f t="shared" si="5"/>
        <v>0</v>
      </c>
      <c r="L371" s="314"/>
      <c r="M371" s="287"/>
      <c r="N371" s="278"/>
      <c r="O371" s="278"/>
      <c r="P371" s="282"/>
      <c r="Q371" s="262"/>
      <c r="R371" s="297"/>
      <c r="S371" s="262"/>
      <c r="T371" s="262"/>
      <c r="U371" s="262"/>
      <c r="V371" s="282"/>
      <c r="W371" s="282"/>
      <c r="X371" s="277"/>
    </row>
    <row r="372" spans="1:24" x14ac:dyDescent="0.25">
      <c r="A372" s="14">
        <v>367</v>
      </c>
      <c r="B372" s="15" t="s">
        <v>133</v>
      </c>
      <c r="C372" s="16" t="s">
        <v>49</v>
      </c>
      <c r="D372" s="17">
        <v>2040</v>
      </c>
      <c r="E372" s="16" t="s">
        <v>22</v>
      </c>
      <c r="F372" s="18" t="s">
        <v>23</v>
      </c>
      <c r="G372" s="192"/>
      <c r="H372" s="285"/>
      <c r="I372" s="278"/>
      <c r="J372" s="282"/>
      <c r="K372" s="389">
        <f t="shared" si="5"/>
        <v>0</v>
      </c>
      <c r="L372" s="314"/>
      <c r="M372" s="287"/>
      <c r="N372" s="278"/>
      <c r="O372" s="278"/>
      <c r="P372" s="282"/>
      <c r="Q372" s="262"/>
      <c r="R372" s="297"/>
      <c r="S372" s="262"/>
      <c r="T372" s="262"/>
      <c r="U372" s="262"/>
      <c r="V372" s="282"/>
      <c r="W372" s="282"/>
      <c r="X372" s="277"/>
    </row>
    <row r="373" spans="1:24" x14ac:dyDescent="0.25">
      <c r="A373" s="14">
        <v>368</v>
      </c>
      <c r="B373" s="15" t="s">
        <v>133</v>
      </c>
      <c r="C373" s="16" t="s">
        <v>49</v>
      </c>
      <c r="D373" s="17">
        <v>2040</v>
      </c>
      <c r="E373" s="16" t="s">
        <v>24</v>
      </c>
      <c r="F373" s="18" t="s">
        <v>25</v>
      </c>
      <c r="G373" s="192"/>
      <c r="H373" s="285"/>
      <c r="I373" s="278"/>
      <c r="J373" s="282"/>
      <c r="K373" s="389">
        <f t="shared" si="5"/>
        <v>0</v>
      </c>
      <c r="L373" s="314"/>
      <c r="M373" s="287"/>
      <c r="N373" s="278"/>
      <c r="O373" s="278"/>
      <c r="P373" s="282"/>
      <c r="Q373" s="262"/>
      <c r="R373" s="297"/>
      <c r="S373" s="262"/>
      <c r="T373" s="262"/>
      <c r="U373" s="262"/>
      <c r="V373" s="282"/>
      <c r="W373" s="282"/>
      <c r="X373" s="277"/>
    </row>
    <row r="374" spans="1:24" x14ac:dyDescent="0.25">
      <c r="A374" s="14">
        <v>369</v>
      </c>
      <c r="B374" s="15" t="s">
        <v>133</v>
      </c>
      <c r="C374" s="16" t="s">
        <v>49</v>
      </c>
      <c r="D374" s="17">
        <v>2040</v>
      </c>
      <c r="E374" s="16" t="s">
        <v>26</v>
      </c>
      <c r="F374" s="18" t="s">
        <v>27</v>
      </c>
      <c r="G374" s="192"/>
      <c r="H374" s="285"/>
      <c r="I374" s="278"/>
      <c r="J374" s="282"/>
      <c r="K374" s="389">
        <f t="shared" si="5"/>
        <v>0</v>
      </c>
      <c r="L374" s="314"/>
      <c r="M374" s="287"/>
      <c r="N374" s="278"/>
      <c r="O374" s="278"/>
      <c r="P374" s="282"/>
      <c r="Q374" s="262"/>
      <c r="R374" s="297"/>
      <c r="S374" s="262"/>
      <c r="T374" s="262"/>
      <c r="U374" s="262"/>
      <c r="V374" s="282"/>
      <c r="W374" s="282"/>
      <c r="X374" s="277"/>
    </row>
    <row r="375" spans="1:24" x14ac:dyDescent="0.25">
      <c r="A375" s="14">
        <v>370</v>
      </c>
      <c r="B375" s="15" t="s">
        <v>133</v>
      </c>
      <c r="C375" s="16" t="s">
        <v>49</v>
      </c>
      <c r="D375" s="17">
        <v>2040</v>
      </c>
      <c r="E375" s="16" t="s">
        <v>28</v>
      </c>
      <c r="F375" s="18" t="s">
        <v>29</v>
      </c>
      <c r="G375" s="192"/>
      <c r="H375" s="285"/>
      <c r="I375" s="278"/>
      <c r="J375" s="282"/>
      <c r="K375" s="389">
        <f t="shared" si="5"/>
        <v>0</v>
      </c>
      <c r="L375" s="314"/>
      <c r="M375" s="287"/>
      <c r="N375" s="278"/>
      <c r="O375" s="278"/>
      <c r="P375" s="282"/>
      <c r="Q375" s="262"/>
      <c r="R375" s="297"/>
      <c r="S375" s="262"/>
      <c r="T375" s="262"/>
      <c r="U375" s="262"/>
      <c r="V375" s="282"/>
      <c r="W375" s="282"/>
      <c r="X375" s="277"/>
    </row>
    <row r="376" spans="1:24" x14ac:dyDescent="0.25">
      <c r="A376" s="14">
        <v>371</v>
      </c>
      <c r="B376" s="15" t="s">
        <v>133</v>
      </c>
      <c r="C376" s="16" t="s">
        <v>49</v>
      </c>
      <c r="D376" s="17">
        <v>2040</v>
      </c>
      <c r="E376" s="16" t="s">
        <v>30</v>
      </c>
      <c r="F376" s="18" t="s">
        <v>31</v>
      </c>
      <c r="G376" s="192"/>
      <c r="H376" s="285"/>
      <c r="I376" s="278"/>
      <c r="J376" s="282"/>
      <c r="K376" s="389">
        <f t="shared" si="5"/>
        <v>0</v>
      </c>
      <c r="L376" s="314"/>
      <c r="M376" s="287"/>
      <c r="N376" s="278"/>
      <c r="O376" s="278"/>
      <c r="P376" s="282"/>
      <c r="Q376" s="262"/>
      <c r="R376" s="297"/>
      <c r="S376" s="262"/>
      <c r="T376" s="262"/>
      <c r="U376" s="262"/>
      <c r="V376" s="282"/>
      <c r="W376" s="282"/>
      <c r="X376" s="277"/>
    </row>
    <row r="377" spans="1:24" x14ac:dyDescent="0.25">
      <c r="A377" s="14">
        <v>372</v>
      </c>
      <c r="B377" s="15" t="s">
        <v>133</v>
      </c>
      <c r="C377" s="16" t="s">
        <v>49</v>
      </c>
      <c r="D377" s="17">
        <v>2040</v>
      </c>
      <c r="E377" s="16" t="s">
        <v>32</v>
      </c>
      <c r="F377" s="18" t="s">
        <v>33</v>
      </c>
      <c r="G377" s="192"/>
      <c r="H377" s="285"/>
      <c r="I377" s="278"/>
      <c r="J377" s="282"/>
      <c r="K377" s="389">
        <f t="shared" si="5"/>
        <v>0</v>
      </c>
      <c r="L377" s="314"/>
      <c r="M377" s="287"/>
      <c r="N377" s="278"/>
      <c r="O377" s="278"/>
      <c r="P377" s="282"/>
      <c r="Q377" s="262"/>
      <c r="R377" s="297"/>
      <c r="S377" s="262"/>
      <c r="T377" s="262"/>
      <c r="U377" s="262"/>
      <c r="V377" s="282"/>
      <c r="W377" s="282"/>
      <c r="X377" s="277"/>
    </row>
    <row r="378" spans="1:24" x14ac:dyDescent="0.25">
      <c r="A378" s="14">
        <v>373</v>
      </c>
      <c r="B378" s="15" t="s">
        <v>133</v>
      </c>
      <c r="C378" s="16" t="s">
        <v>49</v>
      </c>
      <c r="D378" s="17">
        <v>2040</v>
      </c>
      <c r="E378" s="16" t="s">
        <v>34</v>
      </c>
      <c r="F378" s="18" t="s">
        <v>35</v>
      </c>
      <c r="G378" s="192"/>
      <c r="H378" s="285"/>
      <c r="I378" s="278"/>
      <c r="J378" s="282"/>
      <c r="K378" s="389">
        <f t="shared" si="5"/>
        <v>0</v>
      </c>
      <c r="L378" s="314"/>
      <c r="M378" s="287"/>
      <c r="N378" s="278"/>
      <c r="O378" s="278"/>
      <c r="P378" s="282"/>
      <c r="Q378" s="262"/>
      <c r="R378" s="297"/>
      <c r="S378" s="262"/>
      <c r="T378" s="262"/>
      <c r="U378" s="262"/>
      <c r="V378" s="282"/>
      <c r="W378" s="282"/>
      <c r="X378" s="277"/>
    </row>
    <row r="379" spans="1:24" x14ac:dyDescent="0.25">
      <c r="A379" s="14">
        <v>374</v>
      </c>
      <c r="B379" s="15" t="s">
        <v>133</v>
      </c>
      <c r="C379" s="16" t="s">
        <v>49</v>
      </c>
      <c r="D379" s="17">
        <v>2040</v>
      </c>
      <c r="E379" s="16" t="s">
        <v>36</v>
      </c>
      <c r="F379" s="18" t="s">
        <v>37</v>
      </c>
      <c r="G379" s="192"/>
      <c r="H379" s="285"/>
      <c r="I379" s="278"/>
      <c r="J379" s="282"/>
      <c r="K379" s="389">
        <f t="shared" si="5"/>
        <v>0</v>
      </c>
      <c r="L379" s="314"/>
      <c r="M379" s="287"/>
      <c r="N379" s="278"/>
      <c r="O379" s="278"/>
      <c r="P379" s="282"/>
      <c r="Q379" s="262"/>
      <c r="R379" s="297"/>
      <c r="S379" s="262"/>
      <c r="T379" s="262"/>
      <c r="U379" s="262"/>
      <c r="V379" s="282"/>
      <c r="W379" s="282"/>
      <c r="X379" s="277"/>
    </row>
    <row r="380" spans="1:24" x14ac:dyDescent="0.25">
      <c r="A380" s="14">
        <v>375</v>
      </c>
      <c r="B380" s="15" t="s">
        <v>133</v>
      </c>
      <c r="C380" s="16" t="s">
        <v>49</v>
      </c>
      <c r="D380" s="17">
        <v>2040</v>
      </c>
      <c r="E380" s="16" t="s">
        <v>38</v>
      </c>
      <c r="F380" s="18" t="s">
        <v>39</v>
      </c>
      <c r="G380" s="192"/>
      <c r="H380" s="285"/>
      <c r="I380" s="278"/>
      <c r="J380" s="282"/>
      <c r="K380" s="389">
        <f t="shared" si="5"/>
        <v>0</v>
      </c>
      <c r="L380" s="314"/>
      <c r="M380" s="287"/>
      <c r="N380" s="278"/>
      <c r="O380" s="278"/>
      <c r="P380" s="282"/>
      <c r="Q380" s="262"/>
      <c r="R380" s="297"/>
      <c r="S380" s="262"/>
      <c r="T380" s="262"/>
      <c r="U380" s="262"/>
      <c r="V380" s="282"/>
      <c r="W380" s="282"/>
      <c r="X380" s="277"/>
    </row>
    <row r="381" spans="1:24" x14ac:dyDescent="0.25">
      <c r="A381" s="14">
        <v>376</v>
      </c>
      <c r="B381" s="15" t="s">
        <v>133</v>
      </c>
      <c r="C381" s="16" t="s">
        <v>49</v>
      </c>
      <c r="D381" s="17">
        <v>2040</v>
      </c>
      <c r="E381" s="16" t="s">
        <v>40</v>
      </c>
      <c r="F381" s="18" t="s">
        <v>41</v>
      </c>
      <c r="G381" s="192"/>
      <c r="H381" s="285"/>
      <c r="I381" s="278"/>
      <c r="J381" s="282"/>
      <c r="K381" s="389">
        <f t="shared" si="5"/>
        <v>0</v>
      </c>
      <c r="L381" s="314"/>
      <c r="M381" s="287"/>
      <c r="N381" s="278"/>
      <c r="O381" s="278"/>
      <c r="P381" s="282"/>
      <c r="Q381" s="262"/>
      <c r="R381" s="297"/>
      <c r="S381" s="262"/>
      <c r="T381" s="262"/>
      <c r="U381" s="262"/>
      <c r="V381" s="282"/>
      <c r="W381" s="282"/>
      <c r="X381" s="277"/>
    </row>
    <row r="382" spans="1:24" x14ac:dyDescent="0.25">
      <c r="A382" s="14">
        <v>377</v>
      </c>
      <c r="B382" s="15" t="s">
        <v>133</v>
      </c>
      <c r="C382" s="16" t="s">
        <v>49</v>
      </c>
      <c r="D382" s="17">
        <v>2040</v>
      </c>
      <c r="E382" s="16" t="s">
        <v>42</v>
      </c>
      <c r="F382" s="18" t="s">
        <v>43</v>
      </c>
      <c r="G382" s="192"/>
      <c r="H382" s="285"/>
      <c r="I382" s="278"/>
      <c r="J382" s="282"/>
      <c r="K382" s="389">
        <f t="shared" si="5"/>
        <v>0</v>
      </c>
      <c r="L382" s="314"/>
      <c r="M382" s="287"/>
      <c r="N382" s="278"/>
      <c r="O382" s="278"/>
      <c r="P382" s="282"/>
      <c r="Q382" s="262"/>
      <c r="R382" s="297"/>
      <c r="S382" s="262"/>
      <c r="T382" s="262"/>
      <c r="U382" s="262"/>
      <c r="V382" s="282"/>
      <c r="W382" s="282"/>
      <c r="X382" s="277"/>
    </row>
    <row r="383" spans="1:24" x14ac:dyDescent="0.25">
      <c r="A383" s="14">
        <v>378</v>
      </c>
      <c r="B383" s="15" t="s">
        <v>133</v>
      </c>
      <c r="C383" s="16" t="s">
        <v>49</v>
      </c>
      <c r="D383" s="17">
        <v>2040</v>
      </c>
      <c r="E383" s="16" t="s">
        <v>44</v>
      </c>
      <c r="F383" s="18" t="s">
        <v>45</v>
      </c>
      <c r="G383" s="192"/>
      <c r="H383" s="285"/>
      <c r="I383" s="278"/>
      <c r="J383" s="282"/>
      <c r="K383" s="389">
        <f t="shared" si="5"/>
        <v>0</v>
      </c>
      <c r="L383" s="314"/>
      <c r="M383" s="287"/>
      <c r="N383" s="278"/>
      <c r="O383" s="278"/>
      <c r="P383" s="282"/>
      <c r="Q383" s="262"/>
      <c r="R383" s="297"/>
      <c r="S383" s="262"/>
      <c r="T383" s="262"/>
      <c r="U383" s="262"/>
      <c r="V383" s="282"/>
      <c r="W383" s="282"/>
      <c r="X383" s="277"/>
    </row>
    <row r="384" spans="1:24" x14ac:dyDescent="0.25">
      <c r="A384" s="14">
        <v>379</v>
      </c>
      <c r="B384" s="15" t="s">
        <v>133</v>
      </c>
      <c r="C384" s="16" t="s">
        <v>49</v>
      </c>
      <c r="D384" s="17">
        <v>2040</v>
      </c>
      <c r="E384" s="16" t="s">
        <v>46</v>
      </c>
      <c r="F384" s="18" t="s">
        <v>47</v>
      </c>
      <c r="G384" s="192"/>
      <c r="H384" s="285"/>
      <c r="I384" s="278"/>
      <c r="J384" s="282"/>
      <c r="K384" s="389">
        <f t="shared" si="5"/>
        <v>0</v>
      </c>
      <c r="L384" s="314"/>
      <c r="M384" s="287"/>
      <c r="N384" s="278"/>
      <c r="O384" s="278"/>
      <c r="P384" s="282"/>
      <c r="Q384" s="262"/>
      <c r="R384" s="297"/>
      <c r="S384" s="262"/>
      <c r="T384" s="262"/>
      <c r="U384" s="262"/>
      <c r="V384" s="282"/>
      <c r="W384" s="282"/>
      <c r="X384" s="277"/>
    </row>
    <row r="385" spans="1:24" x14ac:dyDescent="0.25">
      <c r="A385" s="14">
        <v>380</v>
      </c>
      <c r="B385" s="15" t="s">
        <v>133</v>
      </c>
      <c r="C385" s="16" t="s">
        <v>49</v>
      </c>
      <c r="D385" s="17">
        <v>2040</v>
      </c>
      <c r="E385" s="16" t="s">
        <v>125</v>
      </c>
      <c r="F385" s="18" t="s">
        <v>127</v>
      </c>
      <c r="G385" s="193"/>
      <c r="H385" s="285"/>
      <c r="I385" s="298"/>
      <c r="J385" s="299"/>
      <c r="K385" s="390">
        <f t="shared" si="5"/>
        <v>0</v>
      </c>
      <c r="L385" s="314"/>
      <c r="M385" s="287"/>
      <c r="N385" s="298"/>
      <c r="O385" s="298"/>
      <c r="P385" s="299"/>
      <c r="Q385" s="300"/>
      <c r="R385" s="301"/>
      <c r="S385" s="300"/>
      <c r="T385" s="300"/>
      <c r="U385" s="300"/>
      <c r="V385" s="299"/>
      <c r="W385" s="299"/>
      <c r="X385" s="302"/>
    </row>
    <row r="386" spans="1:24" x14ac:dyDescent="0.25">
      <c r="A386" s="14">
        <v>381</v>
      </c>
      <c r="B386" s="15" t="s">
        <v>133</v>
      </c>
      <c r="C386" s="16" t="s">
        <v>49</v>
      </c>
      <c r="D386" s="17">
        <v>2040</v>
      </c>
      <c r="E386" s="16" t="s">
        <v>125</v>
      </c>
      <c r="F386" s="18" t="s">
        <v>126</v>
      </c>
      <c r="G386" s="193"/>
      <c r="H386" s="285"/>
      <c r="I386" s="298"/>
      <c r="J386" s="299"/>
      <c r="K386" s="390">
        <f t="shared" si="5"/>
        <v>0</v>
      </c>
      <c r="L386" s="314"/>
      <c r="M386" s="287"/>
      <c r="N386" s="298"/>
      <c r="O386" s="298"/>
      <c r="P386" s="299"/>
      <c r="Q386" s="300"/>
      <c r="R386" s="301"/>
      <c r="S386" s="300"/>
      <c r="T386" s="300"/>
      <c r="U386" s="300"/>
      <c r="V386" s="299"/>
      <c r="W386" s="299"/>
      <c r="X386" s="302"/>
    </row>
    <row r="387" spans="1:24" x14ac:dyDescent="0.25">
      <c r="A387" s="14">
        <v>382</v>
      </c>
      <c r="B387" s="27" t="s">
        <v>133</v>
      </c>
      <c r="C387" s="28" t="s">
        <v>49</v>
      </c>
      <c r="D387" s="29">
        <v>2040</v>
      </c>
      <c r="E387" s="28" t="s">
        <v>125</v>
      </c>
      <c r="F387" s="19" t="s">
        <v>124</v>
      </c>
      <c r="G387" s="193"/>
      <c r="H387" s="285"/>
      <c r="I387" s="298"/>
      <c r="J387" s="299"/>
      <c r="K387" s="390">
        <f t="shared" si="5"/>
        <v>0</v>
      </c>
      <c r="L387" s="197"/>
      <c r="M387" s="287"/>
      <c r="N387" s="199"/>
      <c r="O387" s="199"/>
      <c r="P387" s="200"/>
      <c r="Q387" s="201"/>
      <c r="R387" s="202"/>
      <c r="S387" s="201"/>
      <c r="T387" s="201"/>
      <c r="U387" s="201"/>
      <c r="V387" s="200"/>
      <c r="W387" s="200"/>
      <c r="X387" s="203"/>
    </row>
    <row r="388" spans="1:24" ht="15.75" thickBot="1" x14ac:dyDescent="0.3">
      <c r="A388" s="14">
        <v>383</v>
      </c>
      <c r="B388" s="61" t="s">
        <v>133</v>
      </c>
      <c r="C388" s="62" t="s">
        <v>49</v>
      </c>
      <c r="D388" s="63">
        <v>2040</v>
      </c>
      <c r="E388" s="64" t="s">
        <v>125</v>
      </c>
      <c r="F388" s="65" t="s">
        <v>132</v>
      </c>
      <c r="G388" s="194"/>
      <c r="H388" s="271"/>
      <c r="I388" s="312"/>
      <c r="J388" s="313"/>
      <c r="K388" s="391">
        <f t="shared" si="5"/>
        <v>0</v>
      </c>
      <c r="L388" s="198"/>
      <c r="M388" s="272"/>
      <c r="N388" s="204"/>
      <c r="O388" s="204"/>
      <c r="P388" s="205"/>
      <c r="Q388" s="206"/>
      <c r="R388" s="207"/>
      <c r="S388" s="206"/>
      <c r="T388" s="206"/>
      <c r="U388" s="206"/>
      <c r="V388" s="205"/>
      <c r="W388" s="205"/>
      <c r="X388" s="208"/>
    </row>
    <row r="389" spans="1:24" x14ac:dyDescent="0.25">
      <c r="A389" s="14">
        <v>384</v>
      </c>
      <c r="B389" s="49" t="s">
        <v>133</v>
      </c>
      <c r="C389" s="50" t="s">
        <v>49</v>
      </c>
      <c r="D389" s="51">
        <v>2050</v>
      </c>
      <c r="E389" s="75" t="s">
        <v>125</v>
      </c>
      <c r="F389" s="76" t="s">
        <v>141</v>
      </c>
      <c r="G389" s="191"/>
      <c r="H389" s="311"/>
      <c r="I389" s="181">
        <f>SUM(I390,I393,I396,I419,I420)</f>
        <v>0</v>
      </c>
      <c r="J389" s="181">
        <f>SUM(J390,J393,J396,J419,J420)</f>
        <v>0</v>
      </c>
      <c r="K389" s="388">
        <f t="shared" ref="K389:K420" si="6">SUM(I389:J389)</f>
        <v>0</v>
      </c>
      <c r="L389" s="191"/>
      <c r="M389" s="181">
        <f>SUM(M390,M393,M396,M419,M420)</f>
        <v>0</v>
      </c>
      <c r="N389" s="181">
        <f>SUM(N390,N393,N396)</f>
        <v>0</v>
      </c>
      <c r="O389" s="181">
        <f>SUM(O390,O393,O396)</f>
        <v>0</v>
      </c>
      <c r="P389" s="181">
        <f>SUM(P390,P393,P396)</f>
        <v>0</v>
      </c>
      <c r="Q389" s="224"/>
      <c r="R389" s="225"/>
      <c r="S389" s="224"/>
      <c r="T389" s="224"/>
      <c r="U389" s="224"/>
      <c r="V389" s="181">
        <f>SUM(V390,V393,V396)</f>
        <v>0</v>
      </c>
      <c r="W389" s="181">
        <f>SUM(W390,W393,W396,W419,W420)</f>
        <v>0</v>
      </c>
      <c r="X389" s="189">
        <f>SUM(X390,X393,X396,X419,X420)</f>
        <v>0</v>
      </c>
    </row>
    <row r="390" spans="1:24" x14ac:dyDescent="0.25">
      <c r="A390" s="14">
        <v>385</v>
      </c>
      <c r="B390" s="27" t="s">
        <v>133</v>
      </c>
      <c r="C390" s="28" t="s">
        <v>49</v>
      </c>
      <c r="D390" s="29">
        <v>2050</v>
      </c>
      <c r="E390" s="28" t="s">
        <v>125</v>
      </c>
      <c r="F390" s="19" t="s">
        <v>123</v>
      </c>
      <c r="G390" s="192"/>
      <c r="H390" s="285"/>
      <c r="I390" s="185">
        <f>SUM(I391:I392)</f>
        <v>0</v>
      </c>
      <c r="J390" s="185">
        <f>SUM(J391:J392)</f>
        <v>0</v>
      </c>
      <c r="K390" s="389">
        <f t="shared" si="6"/>
        <v>0</v>
      </c>
      <c r="L390" s="192"/>
      <c r="M390" s="314"/>
      <c r="N390" s="185">
        <f>SUM(N391:N392)</f>
        <v>0</v>
      </c>
      <c r="O390" s="185">
        <f>SUM(O391:O392)</f>
        <v>0</v>
      </c>
      <c r="P390" s="185">
        <f>SUM(P391:P392)</f>
        <v>0</v>
      </c>
      <c r="Q390" s="328">
        <f>IF($K390=0,0,SUMPRODUCT($K391:$K392,Q391:Q392)/SUM($K391:$K392))</f>
        <v>0</v>
      </c>
      <c r="R390" s="328">
        <f>IF($K390=0,0,SUMPRODUCT($K391:$K392,R391:R392)/SUM($K391:$K392))</f>
        <v>0</v>
      </c>
      <c r="S390" s="328">
        <f>IF($K390=0,0,SUMPRODUCT($K391:$K392,S391:S392)/SUM($K391:$K392))</f>
        <v>0</v>
      </c>
      <c r="T390" s="328">
        <f>IF($K390=0,0,SUMPRODUCT($K391:$K392,T391:T392)/SUM($K391:$K392))</f>
        <v>0</v>
      </c>
      <c r="U390" s="328">
        <f>IF($K390=0,0,SUMPRODUCT($K391:$K392,U391:U392)/SUM($K391:$K392))</f>
        <v>0</v>
      </c>
      <c r="V390" s="185">
        <f>SUM(V391:V392)</f>
        <v>0</v>
      </c>
      <c r="W390" s="185">
        <f>SUM(W391:W392)</f>
        <v>0</v>
      </c>
      <c r="X390" s="160">
        <f>SUM(X391:X392)</f>
        <v>0</v>
      </c>
    </row>
    <row r="391" spans="1:24" x14ac:dyDescent="0.25">
      <c r="A391" s="14">
        <v>386</v>
      </c>
      <c r="B391" s="15" t="s">
        <v>133</v>
      </c>
      <c r="C391" s="16" t="s">
        <v>49</v>
      </c>
      <c r="D391" s="17">
        <v>2050</v>
      </c>
      <c r="E391" s="28" t="s">
        <v>125</v>
      </c>
      <c r="F391" s="18" t="s">
        <v>121</v>
      </c>
      <c r="G391" s="192"/>
      <c r="H391" s="285"/>
      <c r="I391" s="278"/>
      <c r="J391" s="282"/>
      <c r="K391" s="389">
        <f t="shared" si="6"/>
        <v>0</v>
      </c>
      <c r="L391" s="197"/>
      <c r="M391" s="196"/>
      <c r="N391" s="278"/>
      <c r="O391" s="278"/>
      <c r="P391" s="282"/>
      <c r="Q391" s="262"/>
      <c r="R391" s="262"/>
      <c r="S391" s="262"/>
      <c r="T391" s="262"/>
      <c r="U391" s="262"/>
      <c r="V391" s="282"/>
      <c r="W391" s="282"/>
      <c r="X391" s="277"/>
    </row>
    <row r="392" spans="1:24" x14ac:dyDescent="0.25">
      <c r="A392" s="14">
        <v>387</v>
      </c>
      <c r="B392" s="15" t="s">
        <v>133</v>
      </c>
      <c r="C392" s="16" t="s">
        <v>49</v>
      </c>
      <c r="D392" s="17">
        <v>2050</v>
      </c>
      <c r="E392" s="28" t="s">
        <v>125</v>
      </c>
      <c r="F392" s="18" t="s">
        <v>122</v>
      </c>
      <c r="G392" s="192"/>
      <c r="H392" s="285"/>
      <c r="I392" s="278"/>
      <c r="J392" s="282"/>
      <c r="K392" s="389">
        <f t="shared" si="6"/>
        <v>0</v>
      </c>
      <c r="L392" s="197"/>
      <c r="M392" s="196"/>
      <c r="N392" s="278"/>
      <c r="O392" s="278"/>
      <c r="P392" s="282"/>
      <c r="Q392" s="262"/>
      <c r="R392" s="262"/>
      <c r="S392" s="262"/>
      <c r="T392" s="262"/>
      <c r="U392" s="262"/>
      <c r="V392" s="282"/>
      <c r="W392" s="282"/>
      <c r="X392" s="277"/>
    </row>
    <row r="393" spans="1:24" x14ac:dyDescent="0.25">
      <c r="A393" s="14">
        <v>388</v>
      </c>
      <c r="B393" s="27" t="s">
        <v>133</v>
      </c>
      <c r="C393" s="28" t="s">
        <v>49</v>
      </c>
      <c r="D393" s="29">
        <v>2050</v>
      </c>
      <c r="E393" s="16" t="s">
        <v>125</v>
      </c>
      <c r="F393" s="138" t="s">
        <v>222</v>
      </c>
      <c r="G393" s="192"/>
      <c r="H393" s="285"/>
      <c r="I393" s="185">
        <f>SUM(I394:I395)</f>
        <v>0</v>
      </c>
      <c r="J393" s="185">
        <f>SUM(J394:J395)</f>
        <v>0</v>
      </c>
      <c r="K393" s="389">
        <f t="shared" si="6"/>
        <v>0</v>
      </c>
      <c r="L393" s="192"/>
      <c r="M393" s="314"/>
      <c r="N393" s="185">
        <f>SUM(N394:N395)</f>
        <v>0</v>
      </c>
      <c r="O393" s="185">
        <f>SUM(O394:O395)</f>
        <v>0</v>
      </c>
      <c r="P393" s="185">
        <f>SUM(P394:P395)</f>
        <v>0</v>
      </c>
      <c r="Q393" s="328">
        <f>IF($K393=0,0,SUMPRODUCT($K394:$K395,Q394:Q395)/SUM($K394:$K395))</f>
        <v>0</v>
      </c>
      <c r="R393" s="328">
        <f>IF($K393=0,0,SUMPRODUCT($K394:$K395,R394:R395)/SUM($K394:$K395))</f>
        <v>0</v>
      </c>
      <c r="S393" s="328">
        <f>IF($K393=0,0,SUMPRODUCT($K394:$K395,S394:S395)/SUM($K394:$K395))</f>
        <v>0</v>
      </c>
      <c r="T393" s="328">
        <f>IF($K393=0,0,SUMPRODUCT($K394:$K395,T394:T395)/SUM($K394:$K395))</f>
        <v>0</v>
      </c>
      <c r="U393" s="328">
        <f>IF($K393=0,0,SUMPRODUCT($K394:$K395,U394:U395)/SUM($K394:$K395))</f>
        <v>0</v>
      </c>
      <c r="V393" s="185">
        <f>SUM(V394:V395)</f>
        <v>0</v>
      </c>
      <c r="W393" s="185">
        <f>SUM(W394:W395)</f>
        <v>0</v>
      </c>
      <c r="X393" s="160">
        <f>SUM(X394:X395)</f>
        <v>0</v>
      </c>
    </row>
    <row r="394" spans="1:24" x14ac:dyDescent="0.25">
      <c r="A394" s="14">
        <v>389</v>
      </c>
      <c r="B394" s="15" t="s">
        <v>133</v>
      </c>
      <c r="C394" s="16" t="s">
        <v>49</v>
      </c>
      <c r="D394" s="17">
        <v>2050</v>
      </c>
      <c r="E394" s="16" t="s">
        <v>125</v>
      </c>
      <c r="F394" s="18" t="s">
        <v>223</v>
      </c>
      <c r="G394" s="192"/>
      <c r="H394" s="285"/>
      <c r="I394" s="278"/>
      <c r="J394" s="282"/>
      <c r="K394" s="389">
        <f t="shared" si="6"/>
        <v>0</v>
      </c>
      <c r="L394" s="197"/>
      <c r="M394" s="196"/>
      <c r="N394" s="278"/>
      <c r="O394" s="278"/>
      <c r="P394" s="282"/>
      <c r="Q394" s="262"/>
      <c r="R394" s="262"/>
      <c r="S394" s="262"/>
      <c r="T394" s="262"/>
      <c r="U394" s="262"/>
      <c r="V394" s="282"/>
      <c r="W394" s="282"/>
      <c r="X394" s="277"/>
    </row>
    <row r="395" spans="1:24" x14ac:dyDescent="0.25">
      <c r="A395" s="14">
        <v>390</v>
      </c>
      <c r="B395" s="15" t="s">
        <v>133</v>
      </c>
      <c r="C395" s="16" t="s">
        <v>49</v>
      </c>
      <c r="D395" s="17">
        <v>2050</v>
      </c>
      <c r="E395" s="16" t="s">
        <v>125</v>
      </c>
      <c r="F395" s="18" t="s">
        <v>108</v>
      </c>
      <c r="G395" s="192"/>
      <c r="H395" s="285"/>
      <c r="I395" s="278"/>
      <c r="J395" s="282"/>
      <c r="K395" s="389">
        <f t="shared" si="6"/>
        <v>0</v>
      </c>
      <c r="L395" s="197"/>
      <c r="M395" s="196"/>
      <c r="N395" s="278"/>
      <c r="O395" s="278"/>
      <c r="P395" s="282"/>
      <c r="Q395" s="262"/>
      <c r="R395" s="262"/>
      <c r="S395" s="262"/>
      <c r="T395" s="262"/>
      <c r="U395" s="262"/>
      <c r="V395" s="282"/>
      <c r="W395" s="282"/>
      <c r="X395" s="277"/>
    </row>
    <row r="396" spans="1:24" x14ac:dyDescent="0.25">
      <c r="A396" s="14">
        <v>391</v>
      </c>
      <c r="B396" s="27" t="s">
        <v>133</v>
      </c>
      <c r="C396" s="28" t="s">
        <v>49</v>
      </c>
      <c r="D396" s="29">
        <v>2050</v>
      </c>
      <c r="E396" s="28" t="s">
        <v>125</v>
      </c>
      <c r="F396" s="19" t="s">
        <v>107</v>
      </c>
      <c r="G396" s="192"/>
      <c r="H396" s="285"/>
      <c r="I396" s="185">
        <f>SUM(I397:I418)</f>
        <v>0</v>
      </c>
      <c r="J396" s="185">
        <f>SUM(J397:J418)</f>
        <v>0</v>
      </c>
      <c r="K396" s="389">
        <f t="shared" si="6"/>
        <v>0</v>
      </c>
      <c r="L396" s="185">
        <v>0</v>
      </c>
      <c r="M396" s="185">
        <f>SUM(M397:M418)</f>
        <v>0</v>
      </c>
      <c r="N396" s="185">
        <f>SUM(N397:N418)</f>
        <v>0</v>
      </c>
      <c r="O396" s="185">
        <f>SUM(O397:O418)</f>
        <v>0</v>
      </c>
      <c r="P396" s="185">
        <f>SUM(P397:P418)</f>
        <v>0</v>
      </c>
      <c r="Q396" s="328">
        <f>IF($K396=0,0,SUMPRODUCT($K397:$K418,Q397:Q418)/SUM($K397:$K418))</f>
        <v>0</v>
      </c>
      <c r="R396" s="328">
        <f>IF($K396=0,0,SUMPRODUCT($K397:$K418,R397:R418)/SUM($K397:$K418))</f>
        <v>0</v>
      </c>
      <c r="S396" s="328">
        <f>IF($K396=0,0,SUMPRODUCT($K397:$K418,S397:S418)/SUM($K397:$K418))</f>
        <v>0</v>
      </c>
      <c r="T396" s="328">
        <f>IF($K396=0,0,SUMPRODUCT($K397:$K418,T397:T418)/SUM($K397:$K418))</f>
        <v>0</v>
      </c>
      <c r="U396" s="328">
        <f>IF($K396=0,0,SUMPRODUCT($K397:$K418,U397:U418)/SUM($K397:$K418))</f>
        <v>0</v>
      </c>
      <c r="V396" s="185">
        <f>SUM(V397:V418)</f>
        <v>0</v>
      </c>
      <c r="W396" s="185">
        <f>SUM(W397:W418)</f>
        <v>0</v>
      </c>
      <c r="X396" s="160">
        <f>SUM(X397:X418)</f>
        <v>0</v>
      </c>
    </row>
    <row r="397" spans="1:24" x14ac:dyDescent="0.25">
      <c r="A397" s="14">
        <v>392</v>
      </c>
      <c r="B397" s="15" t="s">
        <v>133</v>
      </c>
      <c r="C397" s="16" t="s">
        <v>49</v>
      </c>
      <c r="D397" s="17">
        <v>2050</v>
      </c>
      <c r="E397" s="16" t="s">
        <v>8</v>
      </c>
      <c r="F397" s="18" t="s">
        <v>9</v>
      </c>
      <c r="G397" s="192"/>
      <c r="H397" s="285"/>
      <c r="I397" s="278"/>
      <c r="J397" s="282"/>
      <c r="K397" s="389">
        <f t="shared" si="6"/>
        <v>0</v>
      </c>
      <c r="L397" s="314"/>
      <c r="M397" s="287"/>
      <c r="N397" s="278"/>
      <c r="O397" s="278"/>
      <c r="P397" s="282"/>
      <c r="Q397" s="262"/>
      <c r="R397" s="297"/>
      <c r="S397" s="262"/>
      <c r="T397" s="262"/>
      <c r="U397" s="262"/>
      <c r="V397" s="282"/>
      <c r="W397" s="282"/>
      <c r="X397" s="277"/>
    </row>
    <row r="398" spans="1:24" x14ac:dyDescent="0.25">
      <c r="A398" s="14">
        <v>393</v>
      </c>
      <c r="B398" s="15" t="s">
        <v>133</v>
      </c>
      <c r="C398" s="16" t="s">
        <v>49</v>
      </c>
      <c r="D398" s="17">
        <v>2050</v>
      </c>
      <c r="E398" s="16" t="s">
        <v>10</v>
      </c>
      <c r="F398" s="18" t="s">
        <v>11</v>
      </c>
      <c r="G398" s="192"/>
      <c r="H398" s="285"/>
      <c r="I398" s="278"/>
      <c r="J398" s="282"/>
      <c r="K398" s="389">
        <f t="shared" si="6"/>
        <v>0</v>
      </c>
      <c r="L398" s="314"/>
      <c r="M398" s="287"/>
      <c r="N398" s="278"/>
      <c r="O398" s="278"/>
      <c r="P398" s="282"/>
      <c r="Q398" s="262"/>
      <c r="R398" s="297"/>
      <c r="S398" s="262"/>
      <c r="T398" s="262"/>
      <c r="U398" s="262"/>
      <c r="V398" s="282"/>
      <c r="W398" s="282"/>
      <c r="X398" s="277"/>
    </row>
    <row r="399" spans="1:24" x14ac:dyDescent="0.25">
      <c r="A399" s="14">
        <v>394</v>
      </c>
      <c r="B399" s="15" t="s">
        <v>133</v>
      </c>
      <c r="C399" s="16" t="s">
        <v>49</v>
      </c>
      <c r="D399" s="17">
        <v>2050</v>
      </c>
      <c r="E399" s="16" t="s">
        <v>12</v>
      </c>
      <c r="F399" s="18" t="s">
        <v>13</v>
      </c>
      <c r="G399" s="192"/>
      <c r="H399" s="285"/>
      <c r="I399" s="278"/>
      <c r="J399" s="282"/>
      <c r="K399" s="389">
        <f t="shared" si="6"/>
        <v>0</v>
      </c>
      <c r="L399" s="314"/>
      <c r="M399" s="287"/>
      <c r="N399" s="278"/>
      <c r="O399" s="278"/>
      <c r="P399" s="282"/>
      <c r="Q399" s="262"/>
      <c r="R399" s="297"/>
      <c r="S399" s="262"/>
      <c r="T399" s="262"/>
      <c r="U399" s="262"/>
      <c r="V399" s="282"/>
      <c r="W399" s="282"/>
      <c r="X399" s="277"/>
    </row>
    <row r="400" spans="1:24" x14ac:dyDescent="0.25">
      <c r="A400" s="14">
        <v>395</v>
      </c>
      <c r="B400" s="15" t="s">
        <v>133</v>
      </c>
      <c r="C400" s="16" t="s">
        <v>49</v>
      </c>
      <c r="D400" s="17">
        <v>2050</v>
      </c>
      <c r="E400" s="16" t="s">
        <v>14</v>
      </c>
      <c r="F400" s="18" t="s">
        <v>15</v>
      </c>
      <c r="G400" s="192"/>
      <c r="H400" s="285"/>
      <c r="I400" s="278"/>
      <c r="J400" s="282"/>
      <c r="K400" s="389">
        <f t="shared" si="6"/>
        <v>0</v>
      </c>
      <c r="L400" s="314"/>
      <c r="M400" s="287"/>
      <c r="N400" s="278"/>
      <c r="O400" s="278"/>
      <c r="P400" s="282"/>
      <c r="Q400" s="262"/>
      <c r="R400" s="297"/>
      <c r="S400" s="262"/>
      <c r="T400" s="262"/>
      <c r="U400" s="262"/>
      <c r="V400" s="282"/>
      <c r="W400" s="282"/>
      <c r="X400" s="277"/>
    </row>
    <row r="401" spans="1:24" x14ac:dyDescent="0.25">
      <c r="A401" s="14">
        <v>396</v>
      </c>
      <c r="B401" s="15" t="s">
        <v>133</v>
      </c>
      <c r="C401" s="16" t="s">
        <v>49</v>
      </c>
      <c r="D401" s="17">
        <v>2050</v>
      </c>
      <c r="E401" s="16" t="s">
        <v>16</v>
      </c>
      <c r="F401" s="18" t="s">
        <v>17</v>
      </c>
      <c r="G401" s="192"/>
      <c r="H401" s="285"/>
      <c r="I401" s="278"/>
      <c r="J401" s="282"/>
      <c r="K401" s="389">
        <f t="shared" si="6"/>
        <v>0</v>
      </c>
      <c r="L401" s="314"/>
      <c r="M401" s="287"/>
      <c r="N401" s="278"/>
      <c r="O401" s="278"/>
      <c r="P401" s="282"/>
      <c r="Q401" s="262"/>
      <c r="R401" s="297"/>
      <c r="S401" s="262"/>
      <c r="T401" s="262"/>
      <c r="U401" s="262"/>
      <c r="V401" s="282"/>
      <c r="W401" s="282"/>
      <c r="X401" s="277"/>
    </row>
    <row r="402" spans="1:24" x14ac:dyDescent="0.25">
      <c r="A402" s="14">
        <v>397</v>
      </c>
      <c r="B402" s="15" t="s">
        <v>133</v>
      </c>
      <c r="C402" s="16" t="s">
        <v>49</v>
      </c>
      <c r="D402" s="17">
        <v>2050</v>
      </c>
      <c r="E402" s="16" t="s">
        <v>18</v>
      </c>
      <c r="F402" s="18" t="s">
        <v>19</v>
      </c>
      <c r="G402" s="192"/>
      <c r="H402" s="285"/>
      <c r="I402" s="278"/>
      <c r="J402" s="282"/>
      <c r="K402" s="389">
        <f t="shared" si="6"/>
        <v>0</v>
      </c>
      <c r="L402" s="314"/>
      <c r="M402" s="287"/>
      <c r="N402" s="278"/>
      <c r="O402" s="278"/>
      <c r="P402" s="282"/>
      <c r="Q402" s="262"/>
      <c r="R402" s="297"/>
      <c r="S402" s="262"/>
      <c r="T402" s="262"/>
      <c r="U402" s="262"/>
      <c r="V402" s="282"/>
      <c r="W402" s="282"/>
      <c r="X402" s="277"/>
    </row>
    <row r="403" spans="1:24" x14ac:dyDescent="0.25">
      <c r="A403" s="14">
        <v>398</v>
      </c>
      <c r="B403" s="15" t="s">
        <v>133</v>
      </c>
      <c r="C403" s="16" t="s">
        <v>49</v>
      </c>
      <c r="D403" s="17">
        <v>2050</v>
      </c>
      <c r="E403" s="16" t="s">
        <v>20</v>
      </c>
      <c r="F403" s="18" t="s">
        <v>21</v>
      </c>
      <c r="G403" s="192"/>
      <c r="H403" s="285"/>
      <c r="I403" s="278"/>
      <c r="J403" s="282"/>
      <c r="K403" s="389">
        <f t="shared" si="6"/>
        <v>0</v>
      </c>
      <c r="L403" s="314"/>
      <c r="M403" s="287"/>
      <c r="N403" s="278"/>
      <c r="O403" s="278"/>
      <c r="P403" s="282"/>
      <c r="Q403" s="262"/>
      <c r="R403" s="297"/>
      <c r="S403" s="262"/>
      <c r="T403" s="262"/>
      <c r="U403" s="262"/>
      <c r="V403" s="282"/>
      <c r="W403" s="282"/>
      <c r="X403" s="277"/>
    </row>
    <row r="404" spans="1:24" x14ac:dyDescent="0.25">
      <c r="A404" s="14">
        <v>399</v>
      </c>
      <c r="B404" s="15" t="s">
        <v>133</v>
      </c>
      <c r="C404" s="16" t="s">
        <v>49</v>
      </c>
      <c r="D404" s="17">
        <v>2050</v>
      </c>
      <c r="E404" s="16" t="s">
        <v>22</v>
      </c>
      <c r="F404" s="18" t="s">
        <v>23</v>
      </c>
      <c r="G404" s="192"/>
      <c r="H404" s="285"/>
      <c r="I404" s="278"/>
      <c r="J404" s="282"/>
      <c r="K404" s="389">
        <f t="shared" si="6"/>
        <v>0</v>
      </c>
      <c r="L404" s="314"/>
      <c r="M404" s="287"/>
      <c r="N404" s="278"/>
      <c r="O404" s="278"/>
      <c r="P404" s="282"/>
      <c r="Q404" s="262"/>
      <c r="R404" s="297"/>
      <c r="S404" s="262"/>
      <c r="T404" s="262"/>
      <c r="U404" s="262"/>
      <c r="V404" s="282"/>
      <c r="W404" s="282"/>
      <c r="X404" s="277"/>
    </row>
    <row r="405" spans="1:24" x14ac:dyDescent="0.25">
      <c r="A405" s="14">
        <v>400</v>
      </c>
      <c r="B405" s="15" t="s">
        <v>133</v>
      </c>
      <c r="C405" s="16" t="s">
        <v>49</v>
      </c>
      <c r="D405" s="17">
        <v>2050</v>
      </c>
      <c r="E405" s="16" t="s">
        <v>24</v>
      </c>
      <c r="F405" s="18" t="s">
        <v>25</v>
      </c>
      <c r="G405" s="192"/>
      <c r="H405" s="285"/>
      <c r="I405" s="278"/>
      <c r="J405" s="282"/>
      <c r="K405" s="389">
        <f t="shared" si="6"/>
        <v>0</v>
      </c>
      <c r="L405" s="314"/>
      <c r="M405" s="287"/>
      <c r="N405" s="278"/>
      <c r="O405" s="278"/>
      <c r="P405" s="282"/>
      <c r="Q405" s="262"/>
      <c r="R405" s="297"/>
      <c r="S405" s="262"/>
      <c r="T405" s="262"/>
      <c r="U405" s="262"/>
      <c r="V405" s="282"/>
      <c r="W405" s="282"/>
      <c r="X405" s="277"/>
    </row>
    <row r="406" spans="1:24" x14ac:dyDescent="0.25">
      <c r="A406" s="14">
        <v>401</v>
      </c>
      <c r="B406" s="15" t="s">
        <v>133</v>
      </c>
      <c r="C406" s="16" t="s">
        <v>49</v>
      </c>
      <c r="D406" s="17">
        <v>2050</v>
      </c>
      <c r="E406" s="16" t="s">
        <v>26</v>
      </c>
      <c r="F406" s="18" t="s">
        <v>27</v>
      </c>
      <c r="G406" s="192"/>
      <c r="H406" s="285"/>
      <c r="I406" s="278"/>
      <c r="J406" s="282"/>
      <c r="K406" s="389">
        <f t="shared" si="6"/>
        <v>0</v>
      </c>
      <c r="L406" s="314"/>
      <c r="M406" s="287"/>
      <c r="N406" s="278"/>
      <c r="O406" s="278"/>
      <c r="P406" s="282"/>
      <c r="Q406" s="262"/>
      <c r="R406" s="297"/>
      <c r="S406" s="262"/>
      <c r="T406" s="262"/>
      <c r="U406" s="262"/>
      <c r="V406" s="282"/>
      <c r="W406" s="282"/>
      <c r="X406" s="277"/>
    </row>
    <row r="407" spans="1:24" x14ac:dyDescent="0.25">
      <c r="A407" s="14">
        <v>402</v>
      </c>
      <c r="B407" s="15" t="s">
        <v>133</v>
      </c>
      <c r="C407" s="16" t="s">
        <v>49</v>
      </c>
      <c r="D407" s="17">
        <v>2050</v>
      </c>
      <c r="E407" s="16" t="s">
        <v>28</v>
      </c>
      <c r="F407" s="18" t="s">
        <v>29</v>
      </c>
      <c r="G407" s="192"/>
      <c r="H407" s="285"/>
      <c r="I407" s="278"/>
      <c r="J407" s="282"/>
      <c r="K407" s="389">
        <f t="shared" si="6"/>
        <v>0</v>
      </c>
      <c r="L407" s="314"/>
      <c r="M407" s="287"/>
      <c r="N407" s="278"/>
      <c r="O407" s="278"/>
      <c r="P407" s="282"/>
      <c r="Q407" s="262"/>
      <c r="R407" s="297"/>
      <c r="S407" s="262"/>
      <c r="T407" s="262"/>
      <c r="U407" s="262"/>
      <c r="V407" s="282"/>
      <c r="W407" s="282"/>
      <c r="X407" s="277"/>
    </row>
    <row r="408" spans="1:24" x14ac:dyDescent="0.25">
      <c r="A408" s="14">
        <v>403</v>
      </c>
      <c r="B408" s="15" t="s">
        <v>133</v>
      </c>
      <c r="C408" s="16" t="s">
        <v>49</v>
      </c>
      <c r="D408" s="17">
        <v>2050</v>
      </c>
      <c r="E408" s="16" t="s">
        <v>30</v>
      </c>
      <c r="F408" s="18" t="s">
        <v>31</v>
      </c>
      <c r="G408" s="192"/>
      <c r="H408" s="285"/>
      <c r="I408" s="278"/>
      <c r="J408" s="282"/>
      <c r="K408" s="389">
        <f t="shared" si="6"/>
        <v>0</v>
      </c>
      <c r="L408" s="314"/>
      <c r="M408" s="287"/>
      <c r="N408" s="278"/>
      <c r="O408" s="278"/>
      <c r="P408" s="282"/>
      <c r="Q408" s="262"/>
      <c r="R408" s="297"/>
      <c r="S408" s="262"/>
      <c r="T408" s="262"/>
      <c r="U408" s="262"/>
      <c r="V408" s="282"/>
      <c r="W408" s="282"/>
      <c r="X408" s="277"/>
    </row>
    <row r="409" spans="1:24" x14ac:dyDescent="0.25">
      <c r="A409" s="14">
        <v>404</v>
      </c>
      <c r="B409" s="15" t="s">
        <v>133</v>
      </c>
      <c r="C409" s="16" t="s">
        <v>49</v>
      </c>
      <c r="D409" s="17">
        <v>2050</v>
      </c>
      <c r="E409" s="16" t="s">
        <v>32</v>
      </c>
      <c r="F409" s="18" t="s">
        <v>33</v>
      </c>
      <c r="G409" s="192"/>
      <c r="H409" s="285"/>
      <c r="I409" s="278"/>
      <c r="J409" s="282"/>
      <c r="K409" s="389">
        <f t="shared" si="6"/>
        <v>0</v>
      </c>
      <c r="L409" s="314"/>
      <c r="M409" s="287"/>
      <c r="N409" s="278"/>
      <c r="O409" s="278"/>
      <c r="P409" s="282"/>
      <c r="Q409" s="262"/>
      <c r="R409" s="297"/>
      <c r="S409" s="262"/>
      <c r="T409" s="262"/>
      <c r="U409" s="262"/>
      <c r="V409" s="282"/>
      <c r="W409" s="282"/>
      <c r="X409" s="277"/>
    </row>
    <row r="410" spans="1:24" x14ac:dyDescent="0.25">
      <c r="A410" s="14">
        <v>405</v>
      </c>
      <c r="B410" s="15" t="s">
        <v>133</v>
      </c>
      <c r="C410" s="16" t="s">
        <v>49</v>
      </c>
      <c r="D410" s="17">
        <v>2050</v>
      </c>
      <c r="E410" s="16" t="s">
        <v>34</v>
      </c>
      <c r="F410" s="18" t="s">
        <v>35</v>
      </c>
      <c r="G410" s="192"/>
      <c r="H410" s="285"/>
      <c r="I410" s="278"/>
      <c r="J410" s="282"/>
      <c r="K410" s="389">
        <f t="shared" si="6"/>
        <v>0</v>
      </c>
      <c r="L410" s="314"/>
      <c r="M410" s="287"/>
      <c r="N410" s="278"/>
      <c r="O410" s="278"/>
      <c r="P410" s="282"/>
      <c r="Q410" s="262"/>
      <c r="R410" s="297"/>
      <c r="S410" s="262"/>
      <c r="T410" s="262"/>
      <c r="U410" s="262"/>
      <c r="V410" s="282"/>
      <c r="W410" s="282"/>
      <c r="X410" s="277"/>
    </row>
    <row r="411" spans="1:24" x14ac:dyDescent="0.25">
      <c r="A411" s="14">
        <v>406</v>
      </c>
      <c r="B411" s="15" t="s">
        <v>133</v>
      </c>
      <c r="C411" s="16" t="s">
        <v>49</v>
      </c>
      <c r="D411" s="17">
        <v>2050</v>
      </c>
      <c r="E411" s="16" t="s">
        <v>36</v>
      </c>
      <c r="F411" s="18" t="s">
        <v>37</v>
      </c>
      <c r="G411" s="192"/>
      <c r="H411" s="285"/>
      <c r="I411" s="278"/>
      <c r="J411" s="282"/>
      <c r="K411" s="389">
        <f t="shared" si="6"/>
        <v>0</v>
      </c>
      <c r="L411" s="314"/>
      <c r="M411" s="287"/>
      <c r="N411" s="278"/>
      <c r="O411" s="278"/>
      <c r="P411" s="282"/>
      <c r="Q411" s="262"/>
      <c r="R411" s="297"/>
      <c r="S411" s="262"/>
      <c r="T411" s="262"/>
      <c r="U411" s="262"/>
      <c r="V411" s="282"/>
      <c r="W411" s="282"/>
      <c r="X411" s="277"/>
    </row>
    <row r="412" spans="1:24" x14ac:dyDescent="0.25">
      <c r="A412" s="14">
        <v>407</v>
      </c>
      <c r="B412" s="15" t="s">
        <v>133</v>
      </c>
      <c r="C412" s="16" t="s">
        <v>49</v>
      </c>
      <c r="D412" s="17">
        <v>2050</v>
      </c>
      <c r="E412" s="16" t="s">
        <v>38</v>
      </c>
      <c r="F412" s="18" t="s">
        <v>39</v>
      </c>
      <c r="G412" s="192"/>
      <c r="H412" s="285"/>
      <c r="I412" s="278"/>
      <c r="J412" s="282"/>
      <c r="K412" s="389">
        <f t="shared" si="6"/>
        <v>0</v>
      </c>
      <c r="L412" s="314"/>
      <c r="M412" s="287"/>
      <c r="N412" s="278"/>
      <c r="O412" s="278"/>
      <c r="P412" s="282"/>
      <c r="Q412" s="262"/>
      <c r="R412" s="297"/>
      <c r="S412" s="262"/>
      <c r="T412" s="262"/>
      <c r="U412" s="262"/>
      <c r="V412" s="282"/>
      <c r="W412" s="282"/>
      <c r="X412" s="277"/>
    </row>
    <row r="413" spans="1:24" x14ac:dyDescent="0.25">
      <c r="A413" s="14">
        <v>408</v>
      </c>
      <c r="B413" s="15" t="s">
        <v>133</v>
      </c>
      <c r="C413" s="16" t="s">
        <v>49</v>
      </c>
      <c r="D413" s="17">
        <v>2050</v>
      </c>
      <c r="E413" s="16" t="s">
        <v>40</v>
      </c>
      <c r="F413" s="18" t="s">
        <v>41</v>
      </c>
      <c r="G413" s="192"/>
      <c r="H413" s="285"/>
      <c r="I413" s="278"/>
      <c r="J413" s="282"/>
      <c r="K413" s="389">
        <f t="shared" si="6"/>
        <v>0</v>
      </c>
      <c r="L413" s="314"/>
      <c r="M413" s="287"/>
      <c r="N413" s="278"/>
      <c r="O413" s="278"/>
      <c r="P413" s="282"/>
      <c r="Q413" s="262"/>
      <c r="R413" s="297"/>
      <c r="S413" s="262"/>
      <c r="T413" s="262"/>
      <c r="U413" s="262"/>
      <c r="V413" s="282"/>
      <c r="W413" s="282"/>
      <c r="X413" s="277"/>
    </row>
    <row r="414" spans="1:24" x14ac:dyDescent="0.25">
      <c r="A414" s="14">
        <v>409</v>
      </c>
      <c r="B414" s="15" t="s">
        <v>133</v>
      </c>
      <c r="C414" s="16" t="s">
        <v>49</v>
      </c>
      <c r="D414" s="17">
        <v>2050</v>
      </c>
      <c r="E414" s="16" t="s">
        <v>42</v>
      </c>
      <c r="F414" s="18" t="s">
        <v>43</v>
      </c>
      <c r="G414" s="192"/>
      <c r="H414" s="285"/>
      <c r="I414" s="278"/>
      <c r="J414" s="282"/>
      <c r="K414" s="389">
        <f t="shared" si="6"/>
        <v>0</v>
      </c>
      <c r="L414" s="314"/>
      <c r="M414" s="287"/>
      <c r="N414" s="278"/>
      <c r="O414" s="278"/>
      <c r="P414" s="282"/>
      <c r="Q414" s="262"/>
      <c r="R414" s="297"/>
      <c r="S414" s="262"/>
      <c r="T414" s="262"/>
      <c r="U414" s="262"/>
      <c r="V414" s="282"/>
      <c r="W414" s="282"/>
      <c r="X414" s="277"/>
    </row>
    <row r="415" spans="1:24" x14ac:dyDescent="0.25">
      <c r="A415" s="14">
        <v>410</v>
      </c>
      <c r="B415" s="15" t="s">
        <v>133</v>
      </c>
      <c r="C415" s="16" t="s">
        <v>49</v>
      </c>
      <c r="D415" s="17">
        <v>2050</v>
      </c>
      <c r="E415" s="16" t="s">
        <v>44</v>
      </c>
      <c r="F415" s="18" t="s">
        <v>45</v>
      </c>
      <c r="G415" s="192"/>
      <c r="H415" s="285"/>
      <c r="I415" s="278"/>
      <c r="J415" s="282"/>
      <c r="K415" s="389">
        <f t="shared" si="6"/>
        <v>0</v>
      </c>
      <c r="L415" s="314"/>
      <c r="M415" s="287"/>
      <c r="N415" s="278"/>
      <c r="O415" s="278"/>
      <c r="P415" s="282"/>
      <c r="Q415" s="262"/>
      <c r="R415" s="297"/>
      <c r="S415" s="262"/>
      <c r="T415" s="262"/>
      <c r="U415" s="262"/>
      <c r="V415" s="282"/>
      <c r="W415" s="282"/>
      <c r="X415" s="277"/>
    </row>
    <row r="416" spans="1:24" x14ac:dyDescent="0.25">
      <c r="A416" s="14">
        <v>411</v>
      </c>
      <c r="B416" s="15" t="s">
        <v>133</v>
      </c>
      <c r="C416" s="16" t="s">
        <v>49</v>
      </c>
      <c r="D416" s="17">
        <v>2050</v>
      </c>
      <c r="E416" s="16" t="s">
        <v>46</v>
      </c>
      <c r="F416" s="18" t="s">
        <v>47</v>
      </c>
      <c r="G416" s="192"/>
      <c r="H416" s="285"/>
      <c r="I416" s="278"/>
      <c r="J416" s="282"/>
      <c r="K416" s="389">
        <f t="shared" si="6"/>
        <v>0</v>
      </c>
      <c r="L416" s="314"/>
      <c r="M416" s="287"/>
      <c r="N416" s="278"/>
      <c r="O416" s="278"/>
      <c r="P416" s="282"/>
      <c r="Q416" s="262"/>
      <c r="R416" s="297"/>
      <c r="S416" s="262"/>
      <c r="T416" s="262"/>
      <c r="U416" s="262"/>
      <c r="V416" s="282"/>
      <c r="W416" s="282"/>
      <c r="X416" s="277"/>
    </row>
    <row r="417" spans="1:24" x14ac:dyDescent="0.25">
      <c r="A417" s="14">
        <v>412</v>
      </c>
      <c r="B417" s="15" t="s">
        <v>133</v>
      </c>
      <c r="C417" s="16" t="s">
        <v>49</v>
      </c>
      <c r="D417" s="17">
        <v>2050</v>
      </c>
      <c r="E417" s="16" t="s">
        <v>125</v>
      </c>
      <c r="F417" s="18" t="s">
        <v>127</v>
      </c>
      <c r="G417" s="193"/>
      <c r="H417" s="285"/>
      <c r="I417" s="298"/>
      <c r="J417" s="299"/>
      <c r="K417" s="390">
        <f t="shared" si="6"/>
        <v>0</v>
      </c>
      <c r="L417" s="314"/>
      <c r="M417" s="287"/>
      <c r="N417" s="298"/>
      <c r="O417" s="298"/>
      <c r="P417" s="299"/>
      <c r="Q417" s="300"/>
      <c r="R417" s="301"/>
      <c r="S417" s="300"/>
      <c r="T417" s="300"/>
      <c r="U417" s="300"/>
      <c r="V417" s="299"/>
      <c r="W417" s="299"/>
      <c r="X417" s="302"/>
    </row>
    <row r="418" spans="1:24" x14ac:dyDescent="0.25">
      <c r="A418" s="14">
        <v>413</v>
      </c>
      <c r="B418" s="15" t="s">
        <v>133</v>
      </c>
      <c r="C418" s="16" t="s">
        <v>49</v>
      </c>
      <c r="D418" s="17">
        <v>2050</v>
      </c>
      <c r="E418" s="16" t="s">
        <v>125</v>
      </c>
      <c r="F418" s="18" t="s">
        <v>126</v>
      </c>
      <c r="G418" s="193"/>
      <c r="H418" s="285"/>
      <c r="I418" s="298"/>
      <c r="J418" s="299"/>
      <c r="K418" s="390">
        <f t="shared" si="6"/>
        <v>0</v>
      </c>
      <c r="L418" s="314"/>
      <c r="M418" s="287"/>
      <c r="N418" s="298"/>
      <c r="O418" s="298"/>
      <c r="P418" s="299"/>
      <c r="Q418" s="300"/>
      <c r="R418" s="301"/>
      <c r="S418" s="300"/>
      <c r="T418" s="300"/>
      <c r="U418" s="300"/>
      <c r="V418" s="299"/>
      <c r="W418" s="299"/>
      <c r="X418" s="302"/>
    </row>
    <row r="419" spans="1:24" x14ac:dyDescent="0.25">
      <c r="A419" s="14">
        <v>414</v>
      </c>
      <c r="B419" s="61" t="s">
        <v>133</v>
      </c>
      <c r="C419" s="62" t="s">
        <v>49</v>
      </c>
      <c r="D419" s="29">
        <v>2050</v>
      </c>
      <c r="E419" s="62" t="s">
        <v>125</v>
      </c>
      <c r="F419" s="77" t="s">
        <v>124</v>
      </c>
      <c r="G419" s="193"/>
      <c r="H419" s="285"/>
      <c r="I419" s="298"/>
      <c r="J419" s="299"/>
      <c r="K419" s="390">
        <f t="shared" si="6"/>
        <v>0</v>
      </c>
      <c r="L419" s="197"/>
      <c r="M419" s="287"/>
      <c r="N419" s="199"/>
      <c r="O419" s="199"/>
      <c r="P419" s="200"/>
      <c r="Q419" s="201"/>
      <c r="R419" s="202"/>
      <c r="S419" s="201"/>
      <c r="T419" s="201"/>
      <c r="U419" s="201"/>
      <c r="V419" s="200"/>
      <c r="W419" s="200"/>
      <c r="X419" s="203"/>
    </row>
    <row r="420" spans="1:24" ht="15.75" thickBot="1" x14ac:dyDescent="0.3">
      <c r="A420" s="47">
        <v>415</v>
      </c>
      <c r="B420" s="66" t="s">
        <v>133</v>
      </c>
      <c r="C420" s="67" t="s">
        <v>49</v>
      </c>
      <c r="D420" s="68">
        <v>2050</v>
      </c>
      <c r="E420" s="67" t="s">
        <v>125</v>
      </c>
      <c r="F420" s="78" t="s">
        <v>132</v>
      </c>
      <c r="G420" s="195"/>
      <c r="H420" s="275"/>
      <c r="I420" s="315"/>
      <c r="J420" s="316"/>
      <c r="K420" s="392">
        <f t="shared" si="6"/>
        <v>0</v>
      </c>
      <c r="L420" s="211"/>
      <c r="M420" s="317"/>
      <c r="N420" s="212"/>
      <c r="O420" s="212"/>
      <c r="P420" s="213"/>
      <c r="Q420" s="214"/>
      <c r="R420" s="215"/>
      <c r="S420" s="214"/>
      <c r="T420" s="214"/>
      <c r="U420" s="214"/>
      <c r="V420" s="213"/>
      <c r="W420" s="213"/>
      <c r="X420" s="216"/>
    </row>
  </sheetData>
  <sheetProtection algorithmName="SHA-512" hashValue="YFmdOBodWZjZsCSUTqcg/w+d134U5squOhD20QAjL8BNJqCLWsLb+riNajFbC73O3h5fW52ESTpZGfKkO/gTpg==" saltValue="fvAuhUR5GbPzktHLK4YxXw==" spinCount="100000" sheet="1" objects="1" scenarios="1"/>
  <autoFilter ref="A4:F4"/>
  <mergeCells count="4">
    <mergeCell ref="G3:H3"/>
    <mergeCell ref="I3:X3"/>
    <mergeCell ref="A1:F2"/>
    <mergeCell ref="G2:X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Instructions!$G$10:$G$14</xm:f>
          </x14:formula1>
          <xm:sqref>H37:H420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opLeftCell="A19" zoomScale="85" zoomScaleNormal="85" workbookViewId="0">
      <selection activeCell="L44" sqref="L44"/>
    </sheetView>
  </sheetViews>
  <sheetFormatPr baseColWidth="10" defaultColWidth="9.140625" defaultRowHeight="15" x14ac:dyDescent="0.25"/>
  <cols>
    <col min="1" max="1" width="9.140625" style="21"/>
    <col min="2" max="2" width="14.85546875" style="21" bestFit="1" customWidth="1"/>
    <col min="3" max="3" width="9" style="21" bestFit="1" customWidth="1"/>
    <col min="4" max="4" width="9.140625" style="21"/>
    <col min="5" max="5" width="16.140625" style="21" customWidth="1"/>
    <col min="6" max="6" width="105" style="22" customWidth="1"/>
    <col min="7" max="21" width="11.140625" style="21" customWidth="1"/>
    <col min="22" max="22" width="12" style="21" customWidth="1"/>
    <col min="23" max="24" width="11.140625" style="21" customWidth="1"/>
    <col min="25" max="16384" width="9.140625" style="1"/>
  </cols>
  <sheetData>
    <row r="1" spans="1:24" ht="15.75" thickBot="1" x14ac:dyDescent="0.3">
      <c r="A1" s="419" t="s">
        <v>177</v>
      </c>
      <c r="B1" s="419"/>
      <c r="C1" s="419"/>
      <c r="D1" s="419"/>
      <c r="E1" s="419"/>
      <c r="F1" s="419"/>
      <c r="G1" s="4">
        <v>1</v>
      </c>
      <c r="H1" s="5">
        <v>2</v>
      </c>
      <c r="I1" s="5">
        <v>3</v>
      </c>
      <c r="J1" s="5">
        <v>4</v>
      </c>
      <c r="K1" s="5">
        <v>5</v>
      </c>
      <c r="L1" s="5">
        <v>6</v>
      </c>
      <c r="M1" s="5">
        <v>7</v>
      </c>
      <c r="N1" s="5">
        <v>8</v>
      </c>
      <c r="O1" s="5">
        <v>9</v>
      </c>
      <c r="P1" s="5">
        <v>10</v>
      </c>
      <c r="Q1" s="5">
        <v>11</v>
      </c>
      <c r="R1" s="5">
        <v>12</v>
      </c>
      <c r="S1" s="5">
        <v>13</v>
      </c>
      <c r="T1" s="5">
        <v>14</v>
      </c>
      <c r="U1" s="5">
        <v>15</v>
      </c>
      <c r="V1" s="5">
        <v>16</v>
      </c>
      <c r="W1" s="5">
        <v>17</v>
      </c>
      <c r="X1" s="53">
        <v>18</v>
      </c>
    </row>
    <row r="2" spans="1:24" ht="15.75" thickBot="1" x14ac:dyDescent="0.3">
      <c r="A2" s="419"/>
      <c r="B2" s="419"/>
      <c r="C2" s="419"/>
      <c r="D2" s="419"/>
      <c r="E2" s="419"/>
      <c r="F2" s="419"/>
      <c r="G2" s="416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8"/>
    </row>
    <row r="3" spans="1:24" ht="15.75" thickBot="1" x14ac:dyDescent="0.3">
      <c r="A3" s="2"/>
      <c r="B3" s="6"/>
      <c r="C3" s="6"/>
      <c r="D3" s="3"/>
      <c r="E3" s="7"/>
      <c r="F3" s="8" t="s">
        <v>77</v>
      </c>
      <c r="G3" s="416" t="s">
        <v>227</v>
      </c>
      <c r="H3" s="418"/>
      <c r="I3" s="416" t="s">
        <v>118</v>
      </c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8"/>
    </row>
    <row r="4" spans="1:24" ht="74.25" thickBot="1" x14ac:dyDescent="0.3">
      <c r="A4" s="9" t="s">
        <v>1</v>
      </c>
      <c r="B4" s="10" t="s">
        <v>2</v>
      </c>
      <c r="C4" s="10" t="s">
        <v>3</v>
      </c>
      <c r="D4" s="10" t="s">
        <v>75</v>
      </c>
      <c r="E4" s="10" t="s">
        <v>4</v>
      </c>
      <c r="F4" s="11" t="s">
        <v>5</v>
      </c>
      <c r="G4" s="58" t="s">
        <v>227</v>
      </c>
      <c r="H4" s="30" t="s">
        <v>228</v>
      </c>
      <c r="I4" s="58" t="s">
        <v>111</v>
      </c>
      <c r="J4" s="13" t="s">
        <v>112</v>
      </c>
      <c r="K4" s="13" t="s">
        <v>239</v>
      </c>
      <c r="L4" s="12" t="s">
        <v>237</v>
      </c>
      <c r="M4" s="12" t="s">
        <v>238</v>
      </c>
      <c r="N4" s="13" t="s">
        <v>184</v>
      </c>
      <c r="O4" s="13" t="s">
        <v>185</v>
      </c>
      <c r="P4" s="13" t="s">
        <v>128</v>
      </c>
      <c r="Q4" s="13" t="s">
        <v>102</v>
      </c>
      <c r="R4" s="13" t="s">
        <v>221</v>
      </c>
      <c r="S4" s="13" t="s">
        <v>129</v>
      </c>
      <c r="T4" s="13" t="s">
        <v>130</v>
      </c>
      <c r="U4" s="13" t="s">
        <v>131</v>
      </c>
      <c r="V4" s="13" t="s">
        <v>104</v>
      </c>
      <c r="W4" s="13" t="s">
        <v>105</v>
      </c>
      <c r="X4" s="30" t="s">
        <v>106</v>
      </c>
    </row>
    <row r="5" spans="1:24" x14ac:dyDescent="0.25">
      <c r="A5" s="74">
        <v>1</v>
      </c>
      <c r="B5" s="27" t="s">
        <v>140</v>
      </c>
      <c r="C5" s="28" t="s">
        <v>154</v>
      </c>
      <c r="D5" s="29">
        <v>2019</v>
      </c>
      <c r="E5" s="72" t="s">
        <v>125</v>
      </c>
      <c r="F5" s="171" t="s">
        <v>141</v>
      </c>
      <c r="G5" s="234">
        <f>CR_FR!G5+CR_EU!G5+CR_US!G5+CR_RoW!G5</f>
        <v>0</v>
      </c>
      <c r="H5" s="329"/>
      <c r="I5" s="235">
        <f>CR_FR!I5+CR_EU!I5+CR_US!I5+CR_RoW!I5</f>
        <v>0</v>
      </c>
      <c r="J5" s="184">
        <f>CR_FR!J5+CR_EU!J5+CR_US!J5+CR_RoW!J5</f>
        <v>0</v>
      </c>
      <c r="K5" s="183">
        <f>SUM(I5:J5)</f>
        <v>0</v>
      </c>
      <c r="L5" s="222"/>
      <c r="M5" s="223"/>
      <c r="N5" s="235">
        <f>CR_FR!N5+CR_EU!N5+CR_US!N5+CR_RoW!N5</f>
        <v>0</v>
      </c>
      <c r="O5" s="235">
        <f>CR_FR!O5+CR_EU!O5+CR_US!O5+CR_RoW!O5</f>
        <v>0</v>
      </c>
      <c r="P5" s="184">
        <f>CR_FR!P5+CR_EU!P5+CR_US!P5+CR_RoW!P5</f>
        <v>0</v>
      </c>
      <c r="Q5" s="223"/>
      <c r="R5" s="223"/>
      <c r="S5" s="223"/>
      <c r="T5" s="223"/>
      <c r="U5" s="223"/>
      <c r="V5" s="184">
        <f>CR_FR!V5+CR_EU!V5+CR_US!V5+CR_RoW!V5</f>
        <v>0</v>
      </c>
      <c r="W5" s="235">
        <f>CR_FR!W5+CR_EU!W5+CR_US!W5+CR_RoW!W5</f>
        <v>0</v>
      </c>
      <c r="X5" s="182">
        <f>CR_FR!X5+CR_EU!X5+CR_US!X5+CR_RoW!X5</f>
        <v>0</v>
      </c>
    </row>
    <row r="6" spans="1:24" x14ac:dyDescent="0.25">
      <c r="A6" s="14">
        <v>2</v>
      </c>
      <c r="B6" s="27" t="s">
        <v>140</v>
      </c>
      <c r="C6" s="28" t="s">
        <v>154</v>
      </c>
      <c r="D6" s="29">
        <v>2019</v>
      </c>
      <c r="E6" s="28" t="s">
        <v>125</v>
      </c>
      <c r="F6" s="172" t="s">
        <v>123</v>
      </c>
      <c r="G6" s="236">
        <f>CR_FR!G6+CR_EU!G6+CR_US!G6+CR_RoW!G6</f>
        <v>0</v>
      </c>
      <c r="H6" s="330"/>
      <c r="I6" s="237">
        <f>CR_FR!I6+CR_EU!I6+CR_US!I6+CR_RoW!I6</f>
        <v>0</v>
      </c>
      <c r="J6" s="178">
        <f>CR_FR!J6+CR_EU!J6+CR_US!J6+CR_RoW!J6</f>
        <v>0</v>
      </c>
      <c r="K6" s="177">
        <f t="shared" ref="K6:K69" si="0">SUM(I6:J6)</f>
        <v>0</v>
      </c>
      <c r="L6" s="217"/>
      <c r="M6" s="218"/>
      <c r="N6" s="237">
        <f>CR_FR!N6+CR_EU!N6+CR_US!N6+CR_RoW!N6</f>
        <v>0</v>
      </c>
      <c r="O6" s="237">
        <f>CR_FR!O6+CR_EU!O6+CR_US!O6+CR_RoW!O6</f>
        <v>0</v>
      </c>
      <c r="P6" s="178">
        <f>CR_FR!P6+CR_EU!P6+CR_US!P6+CR_RoW!P6</f>
        <v>0</v>
      </c>
      <c r="Q6" s="238">
        <f>IF($K6=0,0,SUMPRODUCT($K7:$K8,Q7:Q8)/SUM($K7:$K8))</f>
        <v>0</v>
      </c>
      <c r="R6" s="238">
        <f>IF($K6=0,0,SUMPRODUCT($K7:$K8,R7:R8)/SUM($K7:$K8))</f>
        <v>0</v>
      </c>
      <c r="S6" s="238">
        <f>IF($K6=0,0,SUMPRODUCT($K7:$K8,S7:S8)/SUM($K7:$K8))</f>
        <v>0</v>
      </c>
      <c r="T6" s="238">
        <f>IF($K6=0,0,SUMPRODUCT($K7:$K8,T7:T8)/SUM($K7:$K8))</f>
        <v>0</v>
      </c>
      <c r="U6" s="238">
        <f>IF($K6=0,0,SUMPRODUCT($K7:$K8,U7:U8)/SUM($K7:$K8))</f>
        <v>0</v>
      </c>
      <c r="V6" s="178">
        <f>CR_FR!V6+CR_EU!V6+CR_US!V6+CR_RoW!V6</f>
        <v>0</v>
      </c>
      <c r="W6" s="178">
        <f>CR_FR!W6+CR_EU!W6+CR_US!W6+CR_RoW!W6</f>
        <v>0</v>
      </c>
      <c r="X6" s="186">
        <f>CR_FR!X6+CR_EU!X6+CR_US!X6+CR_RoW!X6</f>
        <v>0</v>
      </c>
    </row>
    <row r="7" spans="1:24" x14ac:dyDescent="0.25">
      <c r="A7" s="14">
        <v>3</v>
      </c>
      <c r="B7" s="15" t="s">
        <v>140</v>
      </c>
      <c r="C7" s="16" t="s">
        <v>154</v>
      </c>
      <c r="D7" s="17">
        <v>2019</v>
      </c>
      <c r="E7" s="28" t="s">
        <v>125</v>
      </c>
      <c r="F7" s="116" t="s">
        <v>121</v>
      </c>
      <c r="G7" s="236">
        <f>CR_FR!G7+CR_EU!G7+CR_US!G7+CR_RoW!G7</f>
        <v>0</v>
      </c>
      <c r="H7" s="330"/>
      <c r="I7" s="237">
        <f>CR_FR!I7+CR_EU!I7+CR_US!I7+CR_RoW!I7</f>
        <v>0</v>
      </c>
      <c r="J7" s="178">
        <f>CR_FR!J7+CR_EU!J7+CR_US!J7+CR_RoW!J7</f>
        <v>0</v>
      </c>
      <c r="K7" s="177">
        <f t="shared" si="0"/>
        <v>0</v>
      </c>
      <c r="L7" s="217"/>
      <c r="M7" s="218"/>
      <c r="N7" s="237">
        <f>CR_FR!N7+CR_EU!N7+CR_US!N7+CR_RoW!N7</f>
        <v>0</v>
      </c>
      <c r="O7" s="237">
        <f>CR_FR!O7+CR_EU!O7+CR_US!O7+CR_RoW!O7</f>
        <v>0</v>
      </c>
      <c r="P7" s="178">
        <f>CR_FR!P7+CR_EU!P7+CR_US!P7+CR_RoW!P7</f>
        <v>0</v>
      </c>
      <c r="Q7" s="238">
        <f>IF($K7=0,0,SUM(CR_FR!Q7*CR_FR!$K7,CR_EU!Q7*CR_EU!$K7,CR_US!Q7*CR_US!$K7,CR_RoW!Q7*CR_RoW!$K7)/CR_TOTAL!$K7)</f>
        <v>0</v>
      </c>
      <c r="R7" s="238">
        <f>IF($K7=0,0,SUM(CR_FR!R7*CR_FR!$K7,CR_EU!R7*CR_EU!$K7,CR_US!R7*CR_US!$K7,CR_RoW!R7*CR_RoW!$K7)/CR_TOTAL!$K7)</f>
        <v>0</v>
      </c>
      <c r="S7" s="238">
        <f>IF($K7=0,0,SUM(CR_FR!S7*CR_FR!$K7,CR_EU!S7*CR_EU!$K7,CR_US!S7*CR_US!$K7,CR_RoW!S7*CR_RoW!$K7)/CR_TOTAL!$K7)</f>
        <v>0</v>
      </c>
      <c r="T7" s="238">
        <f>IF($K7=0,0,SUM(CR_FR!T7*CR_FR!$K7,CR_EU!T7*CR_EU!$K7,CR_US!T7*CR_US!$K7,CR_RoW!T7*CR_RoW!$K7)/CR_TOTAL!$K7)</f>
        <v>0</v>
      </c>
      <c r="U7" s="238">
        <f>IF($K7=0,0,SUM(CR_FR!U7*CR_FR!$K7,CR_EU!U7*CR_EU!$K7,CR_US!U7*CR_US!$K7,CR_RoW!U7*CR_RoW!$K7)/CR_TOTAL!$K7)</f>
        <v>0</v>
      </c>
      <c r="V7" s="178">
        <f>CR_FR!V7+CR_EU!V7+CR_US!V7+CR_RoW!V7</f>
        <v>0</v>
      </c>
      <c r="W7" s="178">
        <f>CR_FR!W7+CR_EU!W7+CR_US!W7+CR_RoW!W7</f>
        <v>0</v>
      </c>
      <c r="X7" s="186">
        <f>CR_FR!X7+CR_EU!X7+CR_US!X7+CR_RoW!X7</f>
        <v>0</v>
      </c>
    </row>
    <row r="8" spans="1:24" x14ac:dyDescent="0.25">
      <c r="A8" s="14">
        <v>3</v>
      </c>
      <c r="B8" s="15" t="s">
        <v>140</v>
      </c>
      <c r="C8" s="16" t="s">
        <v>154</v>
      </c>
      <c r="D8" s="17">
        <v>2019</v>
      </c>
      <c r="E8" s="28" t="s">
        <v>125</v>
      </c>
      <c r="F8" s="116" t="s">
        <v>122</v>
      </c>
      <c r="G8" s="236">
        <f>CR_FR!G8+CR_EU!G8+CR_US!G8+CR_RoW!G8</f>
        <v>0</v>
      </c>
      <c r="H8" s="330"/>
      <c r="I8" s="237">
        <f>CR_FR!I8+CR_EU!I8+CR_US!I8+CR_RoW!I8</f>
        <v>0</v>
      </c>
      <c r="J8" s="178">
        <f>CR_FR!J8+CR_EU!J8+CR_US!J8+CR_RoW!J8</f>
        <v>0</v>
      </c>
      <c r="K8" s="177">
        <f t="shared" si="0"/>
        <v>0</v>
      </c>
      <c r="L8" s="217"/>
      <c r="M8" s="218"/>
      <c r="N8" s="237">
        <f>CR_FR!N8+CR_EU!N8+CR_US!N8+CR_RoW!N8</f>
        <v>0</v>
      </c>
      <c r="O8" s="237">
        <f>CR_FR!O8+CR_EU!O8+CR_US!O8+CR_RoW!O8</f>
        <v>0</v>
      </c>
      <c r="P8" s="178">
        <f>CR_FR!P8+CR_EU!P8+CR_US!P8+CR_RoW!P8</f>
        <v>0</v>
      </c>
      <c r="Q8" s="238">
        <f>IF($K8=0,0,SUM(CR_FR!Q8*CR_FR!$K8,CR_EU!Q8*CR_EU!$K8,CR_US!Q8*CR_US!$K8,CR_RoW!Q8*CR_RoW!$K8)/CR_TOTAL!$K8)</f>
        <v>0</v>
      </c>
      <c r="R8" s="238">
        <f>IF($K8=0,0,SUM(CR_FR!R8*CR_FR!$K8,CR_EU!R8*CR_EU!$K8,CR_US!R8*CR_US!$K8,CR_RoW!R8*CR_RoW!$K8)/CR_TOTAL!$K8)</f>
        <v>0</v>
      </c>
      <c r="S8" s="238">
        <f>IF($K8=0,0,SUM(CR_FR!S8*CR_FR!$K8,CR_EU!S8*CR_EU!$K8,CR_US!S8*CR_US!$K8,CR_RoW!S8*CR_RoW!$K8)/CR_TOTAL!$K8)</f>
        <v>0</v>
      </c>
      <c r="T8" s="238">
        <f>IF($K8=0,0,SUM(CR_FR!T8*CR_FR!$K8,CR_EU!T8*CR_EU!$K8,CR_US!T8*CR_US!$K8,CR_RoW!T8*CR_RoW!$K8)/CR_TOTAL!$K8)</f>
        <v>0</v>
      </c>
      <c r="U8" s="238">
        <f>IF($K8=0,0,SUM(CR_FR!U8*CR_FR!$K8,CR_EU!U8*CR_EU!$K8,CR_US!U8*CR_US!$K8,CR_RoW!U8*CR_RoW!$K8)/CR_TOTAL!$K8)</f>
        <v>0</v>
      </c>
      <c r="V8" s="178">
        <f>CR_FR!V8+CR_EU!V8+CR_US!V8+CR_RoW!V8</f>
        <v>0</v>
      </c>
      <c r="W8" s="178">
        <f>CR_FR!W8+CR_EU!W8+CR_US!W8+CR_RoW!W8</f>
        <v>0</v>
      </c>
      <c r="X8" s="186">
        <f>CR_FR!X8+CR_EU!X8+CR_US!X8+CR_RoW!X8</f>
        <v>0</v>
      </c>
    </row>
    <row r="9" spans="1:24" x14ac:dyDescent="0.25">
      <c r="A9" s="14">
        <v>4</v>
      </c>
      <c r="B9" s="27" t="s">
        <v>140</v>
      </c>
      <c r="C9" s="28" t="s">
        <v>154</v>
      </c>
      <c r="D9" s="29">
        <v>2019</v>
      </c>
      <c r="E9" s="16" t="s">
        <v>125</v>
      </c>
      <c r="F9" s="172" t="s">
        <v>222</v>
      </c>
      <c r="G9" s="236">
        <f>CR_FR!G9+CR_EU!G9+CR_US!G9+CR_RoW!G9</f>
        <v>0</v>
      </c>
      <c r="H9" s="330"/>
      <c r="I9" s="237">
        <f>CR_FR!I9+CR_EU!I9+CR_US!I9+CR_RoW!I9</f>
        <v>0</v>
      </c>
      <c r="J9" s="178">
        <f>CR_FR!J9+CR_EU!J9+CR_US!J9+CR_RoW!J9</f>
        <v>0</v>
      </c>
      <c r="K9" s="177">
        <f t="shared" si="0"/>
        <v>0</v>
      </c>
      <c r="L9" s="217"/>
      <c r="M9" s="218"/>
      <c r="N9" s="237">
        <f>CR_FR!N9+CR_EU!N9+CR_US!N9+CR_RoW!N9</f>
        <v>0</v>
      </c>
      <c r="O9" s="237">
        <f>CR_FR!O9+CR_EU!O9+CR_US!O9+CR_RoW!O9</f>
        <v>0</v>
      </c>
      <c r="P9" s="178">
        <f>CR_FR!P9+CR_EU!P9+CR_US!P9+CR_RoW!P9</f>
        <v>0</v>
      </c>
      <c r="Q9" s="238">
        <f>IF($K9=0,0,SUMPRODUCT($K10:$K11,Q10:Q11)/SUM($K10:$K11))</f>
        <v>0</v>
      </c>
      <c r="R9" s="238">
        <f>IF($K9=0,0,SUMPRODUCT($K10:$K11,R10:R11)/SUM($K10:$K11))</f>
        <v>0</v>
      </c>
      <c r="S9" s="238">
        <f>IF($K9=0,0,SUMPRODUCT($K10:$K11,S10:S11)/SUM($K10:$K11))</f>
        <v>0</v>
      </c>
      <c r="T9" s="238">
        <f>IF($K9=0,0,SUMPRODUCT($K10:$K11,T10:T11)/SUM($K10:$K11))</f>
        <v>0</v>
      </c>
      <c r="U9" s="238">
        <f>IF($K9=0,0,SUMPRODUCT($K10:$K11,U10:U11)/SUM($K10:$K11))</f>
        <v>0</v>
      </c>
      <c r="V9" s="178">
        <f>CR_FR!V9+CR_EU!V9+CR_US!V9+CR_RoW!V9</f>
        <v>0</v>
      </c>
      <c r="W9" s="178">
        <f>CR_FR!W9+CR_EU!W9+CR_US!W9+CR_RoW!W9</f>
        <v>0</v>
      </c>
      <c r="X9" s="186">
        <f>CR_FR!X9+CR_EU!X9+CR_US!X9+CR_RoW!X9</f>
        <v>0</v>
      </c>
    </row>
    <row r="10" spans="1:24" x14ac:dyDescent="0.25">
      <c r="A10" s="14">
        <v>5</v>
      </c>
      <c r="B10" s="15" t="s">
        <v>140</v>
      </c>
      <c r="C10" s="16" t="s">
        <v>154</v>
      </c>
      <c r="D10" s="17">
        <v>2019</v>
      </c>
      <c r="E10" s="16" t="s">
        <v>125</v>
      </c>
      <c r="F10" s="116" t="s">
        <v>223</v>
      </c>
      <c r="G10" s="236">
        <f>CR_FR!G10+CR_EU!G10+CR_US!G10+CR_RoW!G10</f>
        <v>0</v>
      </c>
      <c r="H10" s="330"/>
      <c r="I10" s="237">
        <f>CR_FR!I10+CR_EU!I10+CR_US!I10+CR_RoW!I10</f>
        <v>0</v>
      </c>
      <c r="J10" s="178">
        <f>CR_FR!J10+CR_EU!J10+CR_US!J10+CR_RoW!J10</f>
        <v>0</v>
      </c>
      <c r="K10" s="177">
        <f t="shared" si="0"/>
        <v>0</v>
      </c>
      <c r="L10" s="217"/>
      <c r="M10" s="218"/>
      <c r="N10" s="237">
        <f>CR_FR!N10+CR_EU!N10+CR_US!N10+CR_RoW!N10</f>
        <v>0</v>
      </c>
      <c r="O10" s="237">
        <f>CR_FR!O10+CR_EU!O10+CR_US!O10+CR_RoW!O10</f>
        <v>0</v>
      </c>
      <c r="P10" s="178">
        <f>CR_FR!P10+CR_EU!P10+CR_US!P10+CR_RoW!P10</f>
        <v>0</v>
      </c>
      <c r="Q10" s="238">
        <f>IF($K10=0,0,SUM(CR_FR!Q10*CR_FR!$K10,CR_EU!Q10*CR_EU!$K10,CR_US!Q10*CR_US!$K10,CR_RoW!Q10*CR_RoW!$K10)/CR_TOTAL!$K10)</f>
        <v>0</v>
      </c>
      <c r="R10" s="238">
        <f>IF($K10=0,0,SUM(CR_FR!R10*CR_FR!$K10,CR_EU!R10*CR_EU!$K10,CR_US!R10*CR_US!$K10,CR_RoW!R10*CR_RoW!$K10)/CR_TOTAL!$K10)</f>
        <v>0</v>
      </c>
      <c r="S10" s="238">
        <f>IF($K10=0,0,SUM(CR_FR!S10*CR_FR!$K10,CR_EU!S10*CR_EU!$K10,CR_US!S10*CR_US!$K10,CR_RoW!S10*CR_RoW!$K10)/CR_TOTAL!$K10)</f>
        <v>0</v>
      </c>
      <c r="T10" s="238">
        <f>IF($K10=0,0,SUM(CR_FR!T10*CR_FR!$K10,CR_EU!T10*CR_EU!$K10,CR_US!T10*CR_US!$K10,CR_RoW!T10*CR_RoW!$K10)/CR_TOTAL!$K10)</f>
        <v>0</v>
      </c>
      <c r="U10" s="238">
        <f>IF($K10=0,0,SUM(CR_FR!U10*CR_FR!$K10,CR_EU!U10*CR_EU!$K10,CR_US!U10*CR_US!$K10,CR_RoW!U10*CR_RoW!$K10)/CR_TOTAL!$K10)</f>
        <v>0</v>
      </c>
      <c r="V10" s="178">
        <f>CR_FR!V10+CR_EU!V10+CR_US!V10+CR_RoW!V10</f>
        <v>0</v>
      </c>
      <c r="W10" s="178">
        <f>CR_FR!W10+CR_EU!W10+CR_US!W10+CR_RoW!W10</f>
        <v>0</v>
      </c>
      <c r="X10" s="186">
        <f>CR_FR!X10+CR_EU!X10+CR_US!X10+CR_RoW!X10</f>
        <v>0</v>
      </c>
    </row>
    <row r="11" spans="1:24" x14ac:dyDescent="0.25">
      <c r="A11" s="14">
        <v>6</v>
      </c>
      <c r="B11" s="15" t="s">
        <v>140</v>
      </c>
      <c r="C11" s="16" t="s">
        <v>154</v>
      </c>
      <c r="D11" s="17">
        <v>2019</v>
      </c>
      <c r="E11" s="16" t="s">
        <v>125</v>
      </c>
      <c r="F11" s="116" t="s">
        <v>108</v>
      </c>
      <c r="G11" s="236">
        <f>CR_FR!G11+CR_EU!G11+CR_US!G11+CR_RoW!G11</f>
        <v>0</v>
      </c>
      <c r="H11" s="330"/>
      <c r="I11" s="237">
        <f>CR_FR!I11+CR_EU!I11+CR_US!I11+CR_RoW!I11</f>
        <v>0</v>
      </c>
      <c r="J11" s="178">
        <f>CR_FR!J11+CR_EU!J11+CR_US!J11+CR_RoW!J11</f>
        <v>0</v>
      </c>
      <c r="K11" s="177">
        <f t="shared" si="0"/>
        <v>0</v>
      </c>
      <c r="L11" s="217"/>
      <c r="M11" s="218"/>
      <c r="N11" s="237">
        <f>CR_FR!N11+CR_EU!N11+CR_US!N11+CR_RoW!N11</f>
        <v>0</v>
      </c>
      <c r="O11" s="237">
        <f>CR_FR!O11+CR_EU!O11+CR_US!O11+CR_RoW!O11</f>
        <v>0</v>
      </c>
      <c r="P11" s="178">
        <f>CR_FR!P11+CR_EU!P11+CR_US!P11+CR_RoW!P11</f>
        <v>0</v>
      </c>
      <c r="Q11" s="238">
        <f>IF($K11=0,0,SUM(CR_FR!Q11*CR_FR!$K11,CR_EU!Q11*CR_EU!$K11,CR_US!Q11*CR_US!$K11,CR_RoW!Q11*CR_RoW!$K11)/CR_TOTAL!$K11)</f>
        <v>0</v>
      </c>
      <c r="R11" s="238">
        <f>IF($K11=0,0,SUM(CR_FR!R11*CR_FR!$K11,CR_EU!R11*CR_EU!$K11,CR_US!R11*CR_US!$K11,CR_RoW!R11*CR_RoW!$K11)/CR_TOTAL!$K11)</f>
        <v>0</v>
      </c>
      <c r="S11" s="238">
        <f>IF($K11=0,0,SUM(CR_FR!S11*CR_FR!$K11,CR_EU!S11*CR_EU!$K11,CR_US!S11*CR_US!$K11,CR_RoW!S11*CR_RoW!$K11)/CR_TOTAL!$K11)</f>
        <v>0</v>
      </c>
      <c r="T11" s="238">
        <f>IF($K11=0,0,SUM(CR_FR!T11*CR_FR!$K11,CR_EU!T11*CR_EU!$K11,CR_US!T11*CR_US!$K11,CR_RoW!T11*CR_RoW!$K11)/CR_TOTAL!$K11)</f>
        <v>0</v>
      </c>
      <c r="U11" s="238">
        <f>IF($K11=0,0,SUM(CR_FR!U11*CR_FR!$K11,CR_EU!U11*CR_EU!$K11,CR_US!U11*CR_US!$K11,CR_RoW!U11*CR_RoW!$K11)/CR_TOTAL!$K11)</f>
        <v>0</v>
      </c>
      <c r="V11" s="178">
        <f>CR_FR!V11+CR_EU!V11+CR_US!V11+CR_RoW!V11</f>
        <v>0</v>
      </c>
      <c r="W11" s="178">
        <f>CR_FR!W11+CR_EU!W11+CR_US!W11+CR_RoW!W11</f>
        <v>0</v>
      </c>
      <c r="X11" s="186">
        <f>CR_FR!X11+CR_EU!X11+CR_US!X11+CR_RoW!X11</f>
        <v>0</v>
      </c>
    </row>
    <row r="12" spans="1:24" x14ac:dyDescent="0.25">
      <c r="A12" s="14">
        <v>7</v>
      </c>
      <c r="B12" s="27" t="s">
        <v>140</v>
      </c>
      <c r="C12" s="28" t="s">
        <v>154</v>
      </c>
      <c r="D12" s="29">
        <v>2019</v>
      </c>
      <c r="E12" s="28" t="s">
        <v>125</v>
      </c>
      <c r="F12" s="172" t="s">
        <v>107</v>
      </c>
      <c r="G12" s="236">
        <f>CR_FR!G12+CR_EU!G12+CR_US!G12+CR_RoW!G12</f>
        <v>0</v>
      </c>
      <c r="H12" s="330"/>
      <c r="I12" s="237">
        <f>CR_FR!I12+CR_EU!I12+CR_US!I12+CR_RoW!I12</f>
        <v>0</v>
      </c>
      <c r="J12" s="178">
        <f>CR_FR!J12+CR_EU!J12+CR_US!J12+CR_RoW!J12</f>
        <v>0</v>
      </c>
      <c r="K12" s="177">
        <f t="shared" si="0"/>
        <v>0</v>
      </c>
      <c r="L12" s="217"/>
      <c r="M12" s="218"/>
      <c r="N12" s="237">
        <f>CR_FR!N12+CR_EU!N12+CR_US!N12+CR_RoW!N12</f>
        <v>0</v>
      </c>
      <c r="O12" s="237">
        <f>CR_FR!O12+CR_EU!O12+CR_US!O12+CR_RoW!O12</f>
        <v>0</v>
      </c>
      <c r="P12" s="178">
        <f>CR_FR!P12+CR_EU!P12+CR_US!P12+CR_RoW!P12</f>
        <v>0</v>
      </c>
      <c r="Q12" s="238">
        <f>IF($K12=0,0,SUMPRODUCT($K13:$K34,Q13:Q34)/SUM($K13:$K34))</f>
        <v>0</v>
      </c>
      <c r="R12" s="238">
        <f>IF($K12=0,0,SUMPRODUCT($K13:$K34,R13:R34)/SUM($K13:$K34))</f>
        <v>0</v>
      </c>
      <c r="S12" s="238">
        <f>IF($K12=0,0,SUMPRODUCT($K13:$K34,S13:S34)/SUM($K13:$K34))</f>
        <v>0</v>
      </c>
      <c r="T12" s="238">
        <f>IF($K12=0,0,SUMPRODUCT($K13:$K34,T13:T34)/SUM($K13:$K34))</f>
        <v>0</v>
      </c>
      <c r="U12" s="238">
        <f>IF($K12=0,0,SUMPRODUCT($K13:$K34,U13:U34)/SUM($K13:$K34))</f>
        <v>0</v>
      </c>
      <c r="V12" s="178">
        <f>CR_FR!V12+CR_EU!V12+CR_US!V12+CR_RoW!V12</f>
        <v>0</v>
      </c>
      <c r="W12" s="178">
        <f>CR_FR!W12+CR_EU!W12+CR_US!W12+CR_RoW!W12</f>
        <v>0</v>
      </c>
      <c r="X12" s="186">
        <f>CR_FR!X12+CR_EU!X12+CR_US!X12+CR_RoW!X12</f>
        <v>0</v>
      </c>
    </row>
    <row r="13" spans="1:24" x14ac:dyDescent="0.25">
      <c r="A13" s="14">
        <v>8</v>
      </c>
      <c r="B13" s="15" t="s">
        <v>140</v>
      </c>
      <c r="C13" s="16" t="s">
        <v>154</v>
      </c>
      <c r="D13" s="17">
        <v>2019</v>
      </c>
      <c r="E13" s="16" t="s">
        <v>8</v>
      </c>
      <c r="F13" s="116" t="s">
        <v>9</v>
      </c>
      <c r="G13" s="236">
        <f>CR_FR!G13+CR_EU!G13+CR_US!G13+CR_RoW!G13</f>
        <v>0</v>
      </c>
      <c r="H13" s="330"/>
      <c r="I13" s="237">
        <f>CR_FR!I13+CR_EU!I13+CR_US!I13+CR_RoW!I13</f>
        <v>0</v>
      </c>
      <c r="J13" s="178">
        <f>CR_FR!J13+CR_EU!J13+CR_US!J13+CR_RoW!J13</f>
        <v>0</v>
      </c>
      <c r="K13" s="177">
        <f t="shared" si="0"/>
        <v>0</v>
      </c>
      <c r="L13" s="217"/>
      <c r="M13" s="218"/>
      <c r="N13" s="237">
        <f>CR_FR!N13+CR_EU!N13+CR_US!N13+CR_RoW!N13</f>
        <v>0</v>
      </c>
      <c r="O13" s="237">
        <f>CR_FR!O13+CR_EU!O13+CR_US!O13+CR_RoW!O13</f>
        <v>0</v>
      </c>
      <c r="P13" s="178">
        <f>CR_FR!P13+CR_EU!P13+CR_US!P13+CR_RoW!P13</f>
        <v>0</v>
      </c>
      <c r="Q13" s="238">
        <f>IF($K13=0,0,SUM(CR_FR!Q13*CR_FR!$K13,CR_EU!Q13*CR_EU!$K13,CR_US!Q13*CR_US!$K13,CR_RoW!Q13*CR_RoW!$K13)/CR_TOTAL!$K13)</f>
        <v>0</v>
      </c>
      <c r="R13" s="238">
        <f>IF($K13=0,0,SUM(CR_FR!R13*CR_FR!$K13,CR_EU!R13*CR_EU!$K13,CR_US!R13*CR_US!$K13,CR_RoW!R13*CR_RoW!$K13)/CR_TOTAL!$K13)</f>
        <v>0</v>
      </c>
      <c r="S13" s="238">
        <f>IF($K13=0,0,SUM(CR_FR!S13*CR_FR!$K13,CR_EU!S13*CR_EU!$K13,CR_US!S13*CR_US!$K13,CR_RoW!S13*CR_RoW!$K13)/CR_TOTAL!$K13)</f>
        <v>0</v>
      </c>
      <c r="T13" s="238">
        <f>IF($K13=0,0,SUM(CR_FR!T13*CR_FR!$K13,CR_EU!T13*CR_EU!$K13,CR_US!T13*CR_US!$K13,CR_RoW!T13*CR_RoW!$K13)/CR_TOTAL!$K13)</f>
        <v>0</v>
      </c>
      <c r="U13" s="238">
        <f>IF($K13=0,0,SUM(CR_FR!U13*CR_FR!$K13,CR_EU!U13*CR_EU!$K13,CR_US!U13*CR_US!$K13,CR_RoW!U13*CR_RoW!$K13)/CR_TOTAL!$K13)</f>
        <v>0</v>
      </c>
      <c r="V13" s="178">
        <f>CR_FR!V13+CR_EU!V13+CR_US!V13+CR_RoW!V13</f>
        <v>0</v>
      </c>
      <c r="W13" s="178">
        <f>CR_FR!W13+CR_EU!W13+CR_US!W13+CR_RoW!W13</f>
        <v>0</v>
      </c>
      <c r="X13" s="186">
        <f>CR_FR!X13+CR_EU!X13+CR_US!X13+CR_RoW!X13</f>
        <v>0</v>
      </c>
    </row>
    <row r="14" spans="1:24" x14ac:dyDescent="0.25">
      <c r="A14" s="14">
        <v>9</v>
      </c>
      <c r="B14" s="15" t="s">
        <v>140</v>
      </c>
      <c r="C14" s="16" t="s">
        <v>154</v>
      </c>
      <c r="D14" s="17">
        <v>2019</v>
      </c>
      <c r="E14" s="16" t="s">
        <v>10</v>
      </c>
      <c r="F14" s="116" t="s">
        <v>11</v>
      </c>
      <c r="G14" s="236">
        <f>CR_FR!G14+CR_EU!G14+CR_US!G14+CR_RoW!G14</f>
        <v>0</v>
      </c>
      <c r="H14" s="330"/>
      <c r="I14" s="237">
        <f>CR_FR!I14+CR_EU!I14+CR_US!I14+CR_RoW!I14</f>
        <v>0</v>
      </c>
      <c r="J14" s="178">
        <f>CR_FR!J14+CR_EU!J14+CR_US!J14+CR_RoW!J14</f>
        <v>0</v>
      </c>
      <c r="K14" s="177">
        <f t="shared" si="0"/>
        <v>0</v>
      </c>
      <c r="L14" s="217"/>
      <c r="M14" s="218"/>
      <c r="N14" s="237">
        <f>CR_FR!N14+CR_EU!N14+CR_US!N14+CR_RoW!N14</f>
        <v>0</v>
      </c>
      <c r="O14" s="237">
        <f>CR_FR!O14+CR_EU!O14+CR_US!O14+CR_RoW!O14</f>
        <v>0</v>
      </c>
      <c r="P14" s="178">
        <f>CR_FR!P14+CR_EU!P14+CR_US!P14+CR_RoW!P14</f>
        <v>0</v>
      </c>
      <c r="Q14" s="238">
        <f>IF($K14=0,0,SUM(CR_FR!Q14*CR_FR!$K14,CR_EU!Q14*CR_EU!$K14,CR_US!Q14*CR_US!$K14,CR_RoW!Q14*CR_RoW!$K14)/CR_TOTAL!$K14)</f>
        <v>0</v>
      </c>
      <c r="R14" s="238">
        <f>IF($K14=0,0,SUM(CR_FR!R14*CR_FR!$K14,CR_EU!R14*CR_EU!$K14,CR_US!R14*CR_US!$K14,CR_RoW!R14*CR_RoW!$K14)/CR_TOTAL!$K14)</f>
        <v>0</v>
      </c>
      <c r="S14" s="238">
        <f>IF($K14=0,0,SUM(CR_FR!S14*CR_FR!$K14,CR_EU!S14*CR_EU!$K14,CR_US!S14*CR_US!$K14,CR_RoW!S14*CR_RoW!$K14)/CR_TOTAL!$K14)</f>
        <v>0</v>
      </c>
      <c r="T14" s="238">
        <f>IF($K14=0,0,SUM(CR_FR!T14*CR_FR!$K14,CR_EU!T14*CR_EU!$K14,CR_US!T14*CR_US!$K14,CR_RoW!T14*CR_RoW!$K14)/CR_TOTAL!$K14)</f>
        <v>0</v>
      </c>
      <c r="U14" s="238">
        <f>IF($K14=0,0,SUM(CR_FR!U14*CR_FR!$K14,CR_EU!U14*CR_EU!$K14,CR_US!U14*CR_US!$K14,CR_RoW!U14*CR_RoW!$K14)/CR_TOTAL!$K14)</f>
        <v>0</v>
      </c>
      <c r="V14" s="178">
        <f>CR_FR!V14+CR_EU!V14+CR_US!V14+CR_RoW!V14</f>
        <v>0</v>
      </c>
      <c r="W14" s="178">
        <f>CR_FR!W14+CR_EU!W14+CR_US!W14+CR_RoW!W14</f>
        <v>0</v>
      </c>
      <c r="X14" s="186">
        <f>CR_FR!X14+CR_EU!X14+CR_US!X14+CR_RoW!X14</f>
        <v>0</v>
      </c>
    </row>
    <row r="15" spans="1:24" x14ac:dyDescent="0.25">
      <c r="A15" s="14">
        <v>10</v>
      </c>
      <c r="B15" s="15" t="s">
        <v>140</v>
      </c>
      <c r="C15" s="16" t="s">
        <v>154</v>
      </c>
      <c r="D15" s="17">
        <v>2019</v>
      </c>
      <c r="E15" s="16" t="s">
        <v>12</v>
      </c>
      <c r="F15" s="116" t="s">
        <v>13</v>
      </c>
      <c r="G15" s="236">
        <f>CR_FR!G15+CR_EU!G15+CR_US!G15+CR_RoW!G15</f>
        <v>0</v>
      </c>
      <c r="H15" s="330"/>
      <c r="I15" s="237">
        <f>CR_FR!I15+CR_EU!I15+CR_US!I15+CR_RoW!I15</f>
        <v>0</v>
      </c>
      <c r="J15" s="178">
        <f>CR_FR!J15+CR_EU!J15+CR_US!J15+CR_RoW!J15</f>
        <v>0</v>
      </c>
      <c r="K15" s="177">
        <f t="shared" si="0"/>
        <v>0</v>
      </c>
      <c r="L15" s="217"/>
      <c r="M15" s="218"/>
      <c r="N15" s="237">
        <f>CR_FR!N15+CR_EU!N15+CR_US!N15+CR_RoW!N15</f>
        <v>0</v>
      </c>
      <c r="O15" s="237">
        <f>CR_FR!O15+CR_EU!O15+CR_US!O15+CR_RoW!O15</f>
        <v>0</v>
      </c>
      <c r="P15" s="178">
        <f>CR_FR!P15+CR_EU!P15+CR_US!P15+CR_RoW!P15</f>
        <v>0</v>
      </c>
      <c r="Q15" s="238">
        <f>IF($K15=0,0,SUM(CR_FR!Q15*CR_FR!$K15,CR_EU!Q15*CR_EU!$K15,CR_US!Q15*CR_US!$K15,CR_RoW!Q15*CR_RoW!$K15)/CR_TOTAL!$K15)</f>
        <v>0</v>
      </c>
      <c r="R15" s="238">
        <f>IF($K15=0,0,SUM(CR_FR!R15*CR_FR!$K15,CR_EU!R15*CR_EU!$K15,CR_US!R15*CR_US!$K15,CR_RoW!R15*CR_RoW!$K15)/CR_TOTAL!$K15)</f>
        <v>0</v>
      </c>
      <c r="S15" s="238">
        <f>IF($K15=0,0,SUM(CR_FR!S15*CR_FR!$K15,CR_EU!S15*CR_EU!$K15,CR_US!S15*CR_US!$K15,CR_RoW!S15*CR_RoW!$K15)/CR_TOTAL!$K15)</f>
        <v>0</v>
      </c>
      <c r="T15" s="238">
        <f>IF($K15=0,0,SUM(CR_FR!T15*CR_FR!$K15,CR_EU!T15*CR_EU!$K15,CR_US!T15*CR_US!$K15,CR_RoW!T15*CR_RoW!$K15)/CR_TOTAL!$K15)</f>
        <v>0</v>
      </c>
      <c r="U15" s="238">
        <f>IF($K15=0,0,SUM(CR_FR!U15*CR_FR!$K15,CR_EU!U15*CR_EU!$K15,CR_US!U15*CR_US!$K15,CR_RoW!U15*CR_RoW!$K15)/CR_TOTAL!$K15)</f>
        <v>0</v>
      </c>
      <c r="V15" s="178">
        <f>CR_FR!V15+CR_EU!V15+CR_US!V15+CR_RoW!V15</f>
        <v>0</v>
      </c>
      <c r="W15" s="178">
        <f>CR_FR!W15+CR_EU!W15+CR_US!W15+CR_RoW!W15</f>
        <v>0</v>
      </c>
      <c r="X15" s="186">
        <f>CR_FR!X15+CR_EU!X15+CR_US!X15+CR_RoW!X15</f>
        <v>0</v>
      </c>
    </row>
    <row r="16" spans="1:24" x14ac:dyDescent="0.25">
      <c r="A16" s="14">
        <v>11</v>
      </c>
      <c r="B16" s="15" t="s">
        <v>140</v>
      </c>
      <c r="C16" s="16" t="s">
        <v>154</v>
      </c>
      <c r="D16" s="17">
        <v>2019</v>
      </c>
      <c r="E16" s="16" t="s">
        <v>14</v>
      </c>
      <c r="F16" s="116" t="s">
        <v>15</v>
      </c>
      <c r="G16" s="236">
        <f>CR_FR!G16+CR_EU!G16+CR_US!G16+CR_RoW!G16</f>
        <v>0</v>
      </c>
      <c r="H16" s="330"/>
      <c r="I16" s="237">
        <f>CR_FR!I16+CR_EU!I16+CR_US!I16+CR_RoW!I16</f>
        <v>0</v>
      </c>
      <c r="J16" s="178">
        <f>CR_FR!J16+CR_EU!J16+CR_US!J16+CR_RoW!J16</f>
        <v>0</v>
      </c>
      <c r="K16" s="177">
        <f t="shared" si="0"/>
        <v>0</v>
      </c>
      <c r="L16" s="217"/>
      <c r="M16" s="218"/>
      <c r="N16" s="237">
        <f>CR_FR!N16+CR_EU!N16+CR_US!N16+CR_RoW!N16</f>
        <v>0</v>
      </c>
      <c r="O16" s="237">
        <f>CR_FR!O16+CR_EU!O16+CR_US!O16+CR_RoW!O16</f>
        <v>0</v>
      </c>
      <c r="P16" s="178">
        <f>CR_FR!P16+CR_EU!P16+CR_US!P16+CR_RoW!P16</f>
        <v>0</v>
      </c>
      <c r="Q16" s="238">
        <f>IF($K16=0,0,SUM(CR_FR!Q16*CR_FR!$K16,CR_EU!Q16*CR_EU!$K16,CR_US!Q16*CR_US!$K16,CR_RoW!Q16*CR_RoW!$K16)/CR_TOTAL!$K16)</f>
        <v>0</v>
      </c>
      <c r="R16" s="238">
        <f>IF($K16=0,0,SUM(CR_FR!R16*CR_FR!$K16,CR_EU!R16*CR_EU!$K16,CR_US!R16*CR_US!$K16,CR_RoW!R16*CR_RoW!$K16)/CR_TOTAL!$K16)</f>
        <v>0</v>
      </c>
      <c r="S16" s="238">
        <f>IF($K16=0,0,SUM(CR_FR!S16*CR_FR!$K16,CR_EU!S16*CR_EU!$K16,CR_US!S16*CR_US!$K16,CR_RoW!S16*CR_RoW!$K16)/CR_TOTAL!$K16)</f>
        <v>0</v>
      </c>
      <c r="T16" s="238">
        <f>IF($K16=0,0,SUM(CR_FR!T16*CR_FR!$K16,CR_EU!T16*CR_EU!$K16,CR_US!T16*CR_US!$K16,CR_RoW!T16*CR_RoW!$K16)/CR_TOTAL!$K16)</f>
        <v>0</v>
      </c>
      <c r="U16" s="238">
        <f>IF($K16=0,0,SUM(CR_FR!U16*CR_FR!$K16,CR_EU!U16*CR_EU!$K16,CR_US!U16*CR_US!$K16,CR_RoW!U16*CR_RoW!$K16)/CR_TOTAL!$K16)</f>
        <v>0</v>
      </c>
      <c r="V16" s="178">
        <f>CR_FR!V16+CR_EU!V16+CR_US!V16+CR_RoW!V16</f>
        <v>0</v>
      </c>
      <c r="W16" s="178">
        <f>CR_FR!W16+CR_EU!W16+CR_US!W16+CR_RoW!W16</f>
        <v>0</v>
      </c>
      <c r="X16" s="186">
        <f>CR_FR!X16+CR_EU!X16+CR_US!X16+CR_RoW!X16</f>
        <v>0</v>
      </c>
    </row>
    <row r="17" spans="1:24" x14ac:dyDescent="0.25">
      <c r="A17" s="14">
        <v>12</v>
      </c>
      <c r="B17" s="15" t="s">
        <v>140</v>
      </c>
      <c r="C17" s="16" t="s">
        <v>154</v>
      </c>
      <c r="D17" s="17">
        <v>2019</v>
      </c>
      <c r="E17" s="16" t="s">
        <v>16</v>
      </c>
      <c r="F17" s="116" t="s">
        <v>17</v>
      </c>
      <c r="G17" s="236">
        <f>CR_FR!G17+CR_EU!G17+CR_US!G17+CR_RoW!G17</f>
        <v>0</v>
      </c>
      <c r="H17" s="330"/>
      <c r="I17" s="237">
        <f>CR_FR!I17+CR_EU!I17+CR_US!I17+CR_RoW!I17</f>
        <v>0</v>
      </c>
      <c r="J17" s="178">
        <f>CR_FR!J17+CR_EU!J17+CR_US!J17+CR_RoW!J17</f>
        <v>0</v>
      </c>
      <c r="K17" s="177">
        <f t="shared" si="0"/>
        <v>0</v>
      </c>
      <c r="L17" s="217"/>
      <c r="M17" s="218"/>
      <c r="N17" s="237">
        <f>CR_FR!N17+CR_EU!N17+CR_US!N17+CR_RoW!N17</f>
        <v>0</v>
      </c>
      <c r="O17" s="237">
        <f>CR_FR!O17+CR_EU!O17+CR_US!O17+CR_RoW!O17</f>
        <v>0</v>
      </c>
      <c r="P17" s="178">
        <f>CR_FR!P17+CR_EU!P17+CR_US!P17+CR_RoW!P17</f>
        <v>0</v>
      </c>
      <c r="Q17" s="238">
        <f>IF($K17=0,0,SUM(CR_FR!Q17*CR_FR!$K17,CR_EU!Q17*CR_EU!$K17,CR_US!Q17*CR_US!$K17,CR_RoW!Q17*CR_RoW!$K17)/CR_TOTAL!$K17)</f>
        <v>0</v>
      </c>
      <c r="R17" s="238">
        <f>IF($K17=0,0,SUM(CR_FR!R17*CR_FR!$K17,CR_EU!R17*CR_EU!$K17,CR_US!R17*CR_US!$K17,CR_RoW!R17*CR_RoW!$K17)/CR_TOTAL!$K17)</f>
        <v>0</v>
      </c>
      <c r="S17" s="238">
        <f>IF($K17=0,0,SUM(CR_FR!S17*CR_FR!$K17,CR_EU!S17*CR_EU!$K17,CR_US!S17*CR_US!$K17,CR_RoW!S17*CR_RoW!$K17)/CR_TOTAL!$K17)</f>
        <v>0</v>
      </c>
      <c r="T17" s="238">
        <f>IF($K17=0,0,SUM(CR_FR!T17*CR_FR!$K17,CR_EU!T17*CR_EU!$K17,CR_US!T17*CR_US!$K17,CR_RoW!T17*CR_RoW!$K17)/CR_TOTAL!$K17)</f>
        <v>0</v>
      </c>
      <c r="U17" s="238">
        <f>IF($K17=0,0,SUM(CR_FR!U17*CR_FR!$K17,CR_EU!U17*CR_EU!$K17,CR_US!U17*CR_US!$K17,CR_RoW!U17*CR_RoW!$K17)/CR_TOTAL!$K17)</f>
        <v>0</v>
      </c>
      <c r="V17" s="178">
        <f>CR_FR!V17+CR_EU!V17+CR_US!V17+CR_RoW!V17</f>
        <v>0</v>
      </c>
      <c r="W17" s="178">
        <f>CR_FR!W17+CR_EU!W17+CR_US!W17+CR_RoW!W17</f>
        <v>0</v>
      </c>
      <c r="X17" s="186">
        <f>CR_FR!X17+CR_EU!X17+CR_US!X17+CR_RoW!X17</f>
        <v>0</v>
      </c>
    </row>
    <row r="18" spans="1:24" x14ac:dyDescent="0.25">
      <c r="A18" s="14">
        <v>13</v>
      </c>
      <c r="B18" s="15" t="s">
        <v>140</v>
      </c>
      <c r="C18" s="16" t="s">
        <v>154</v>
      </c>
      <c r="D18" s="17">
        <v>2019</v>
      </c>
      <c r="E18" s="16" t="s">
        <v>18</v>
      </c>
      <c r="F18" s="116" t="s">
        <v>19</v>
      </c>
      <c r="G18" s="236">
        <f>CR_FR!G18+CR_EU!G18+CR_US!G18+CR_RoW!G18</f>
        <v>0</v>
      </c>
      <c r="H18" s="330"/>
      <c r="I18" s="237">
        <f>CR_FR!I18+CR_EU!I18+CR_US!I18+CR_RoW!I18</f>
        <v>0</v>
      </c>
      <c r="J18" s="178">
        <f>CR_FR!J18+CR_EU!J18+CR_US!J18+CR_RoW!J18</f>
        <v>0</v>
      </c>
      <c r="K18" s="177">
        <f t="shared" si="0"/>
        <v>0</v>
      </c>
      <c r="L18" s="217"/>
      <c r="M18" s="218"/>
      <c r="N18" s="237">
        <f>CR_FR!N18+CR_EU!N18+CR_US!N18+CR_RoW!N18</f>
        <v>0</v>
      </c>
      <c r="O18" s="237">
        <f>CR_FR!O18+CR_EU!O18+CR_US!O18+CR_RoW!O18</f>
        <v>0</v>
      </c>
      <c r="P18" s="178">
        <f>CR_FR!P18+CR_EU!P18+CR_US!P18+CR_RoW!P18</f>
        <v>0</v>
      </c>
      <c r="Q18" s="238">
        <f>IF($K18=0,0,SUM(CR_FR!Q18*CR_FR!$K18,CR_EU!Q18*CR_EU!$K18,CR_US!Q18*CR_US!$K18,CR_RoW!Q18*CR_RoW!$K18)/CR_TOTAL!$K18)</f>
        <v>0</v>
      </c>
      <c r="R18" s="238">
        <f>IF($K18=0,0,SUM(CR_FR!R18*CR_FR!$K18,CR_EU!R18*CR_EU!$K18,CR_US!R18*CR_US!$K18,CR_RoW!R18*CR_RoW!$K18)/CR_TOTAL!$K18)</f>
        <v>0</v>
      </c>
      <c r="S18" s="238">
        <f>IF($K18=0,0,SUM(CR_FR!S18*CR_FR!$K18,CR_EU!S18*CR_EU!$K18,CR_US!S18*CR_US!$K18,CR_RoW!S18*CR_RoW!$K18)/CR_TOTAL!$K18)</f>
        <v>0</v>
      </c>
      <c r="T18" s="238">
        <f>IF($K18=0,0,SUM(CR_FR!T18*CR_FR!$K18,CR_EU!T18*CR_EU!$K18,CR_US!T18*CR_US!$K18,CR_RoW!T18*CR_RoW!$K18)/CR_TOTAL!$K18)</f>
        <v>0</v>
      </c>
      <c r="U18" s="238">
        <f>IF($K18=0,0,SUM(CR_FR!U18*CR_FR!$K18,CR_EU!U18*CR_EU!$K18,CR_US!U18*CR_US!$K18,CR_RoW!U18*CR_RoW!$K18)/CR_TOTAL!$K18)</f>
        <v>0</v>
      </c>
      <c r="V18" s="178">
        <f>CR_FR!V18+CR_EU!V18+CR_US!V18+CR_RoW!V18</f>
        <v>0</v>
      </c>
      <c r="W18" s="178">
        <f>CR_FR!W18+CR_EU!W18+CR_US!W18+CR_RoW!W18</f>
        <v>0</v>
      </c>
      <c r="X18" s="186">
        <f>CR_FR!X18+CR_EU!X18+CR_US!X18+CR_RoW!X18</f>
        <v>0</v>
      </c>
    </row>
    <row r="19" spans="1:24" x14ac:dyDescent="0.25">
      <c r="A19" s="14">
        <v>14</v>
      </c>
      <c r="B19" s="15" t="s">
        <v>140</v>
      </c>
      <c r="C19" s="16" t="s">
        <v>154</v>
      </c>
      <c r="D19" s="17">
        <v>2019</v>
      </c>
      <c r="E19" s="16" t="s">
        <v>20</v>
      </c>
      <c r="F19" s="116" t="s">
        <v>21</v>
      </c>
      <c r="G19" s="236">
        <f>CR_FR!G19+CR_EU!G19+CR_US!G19+CR_RoW!G19</f>
        <v>0</v>
      </c>
      <c r="H19" s="330"/>
      <c r="I19" s="237">
        <f>CR_FR!I19+CR_EU!I19+CR_US!I19+CR_RoW!I19</f>
        <v>0</v>
      </c>
      <c r="J19" s="178">
        <f>CR_FR!J19+CR_EU!J19+CR_US!J19+CR_RoW!J19</f>
        <v>0</v>
      </c>
      <c r="K19" s="177">
        <f t="shared" si="0"/>
        <v>0</v>
      </c>
      <c r="L19" s="217"/>
      <c r="M19" s="218"/>
      <c r="N19" s="237">
        <f>CR_FR!N19+CR_EU!N19+CR_US!N19+CR_RoW!N19</f>
        <v>0</v>
      </c>
      <c r="O19" s="237">
        <f>CR_FR!O19+CR_EU!O19+CR_US!O19+CR_RoW!O19</f>
        <v>0</v>
      </c>
      <c r="P19" s="178">
        <f>CR_FR!P19+CR_EU!P19+CR_US!P19+CR_RoW!P19</f>
        <v>0</v>
      </c>
      <c r="Q19" s="238">
        <f>IF($K19=0,0,SUM(CR_FR!Q19*CR_FR!$K19,CR_EU!Q19*CR_EU!$K19,CR_US!Q19*CR_US!$K19,CR_RoW!Q19*CR_RoW!$K19)/CR_TOTAL!$K19)</f>
        <v>0</v>
      </c>
      <c r="R19" s="238">
        <f>IF($K19=0,0,SUM(CR_FR!R19*CR_FR!$K19,CR_EU!R19*CR_EU!$K19,CR_US!R19*CR_US!$K19,CR_RoW!R19*CR_RoW!$K19)/CR_TOTAL!$K19)</f>
        <v>0</v>
      </c>
      <c r="S19" s="238">
        <f>IF($K19=0,0,SUM(CR_FR!S19*CR_FR!$K19,CR_EU!S19*CR_EU!$K19,CR_US!S19*CR_US!$K19,CR_RoW!S19*CR_RoW!$K19)/CR_TOTAL!$K19)</f>
        <v>0</v>
      </c>
      <c r="T19" s="238">
        <f>IF($K19=0,0,SUM(CR_FR!T19*CR_FR!$K19,CR_EU!T19*CR_EU!$K19,CR_US!T19*CR_US!$K19,CR_RoW!T19*CR_RoW!$K19)/CR_TOTAL!$K19)</f>
        <v>0</v>
      </c>
      <c r="U19" s="238">
        <f>IF($K19=0,0,SUM(CR_FR!U19*CR_FR!$K19,CR_EU!U19*CR_EU!$K19,CR_US!U19*CR_US!$K19,CR_RoW!U19*CR_RoW!$K19)/CR_TOTAL!$K19)</f>
        <v>0</v>
      </c>
      <c r="V19" s="178">
        <f>CR_FR!V19+CR_EU!V19+CR_US!V19+CR_RoW!V19</f>
        <v>0</v>
      </c>
      <c r="W19" s="178">
        <f>CR_FR!W19+CR_EU!W19+CR_US!W19+CR_RoW!W19</f>
        <v>0</v>
      </c>
      <c r="X19" s="186">
        <f>CR_FR!X19+CR_EU!X19+CR_US!X19+CR_RoW!X19</f>
        <v>0</v>
      </c>
    </row>
    <row r="20" spans="1:24" x14ac:dyDescent="0.25">
      <c r="A20" s="14">
        <v>15</v>
      </c>
      <c r="B20" s="15" t="s">
        <v>140</v>
      </c>
      <c r="C20" s="16" t="s">
        <v>154</v>
      </c>
      <c r="D20" s="17">
        <v>2019</v>
      </c>
      <c r="E20" s="16" t="s">
        <v>22</v>
      </c>
      <c r="F20" s="116" t="s">
        <v>23</v>
      </c>
      <c r="G20" s="236">
        <f>CR_FR!G20+CR_EU!G20+CR_US!G20+CR_RoW!G20</f>
        <v>0</v>
      </c>
      <c r="H20" s="330"/>
      <c r="I20" s="237">
        <f>CR_FR!I20+CR_EU!I20+CR_US!I20+CR_RoW!I20</f>
        <v>0</v>
      </c>
      <c r="J20" s="178">
        <f>CR_FR!J20+CR_EU!J20+CR_US!J20+CR_RoW!J20</f>
        <v>0</v>
      </c>
      <c r="K20" s="177">
        <f t="shared" si="0"/>
        <v>0</v>
      </c>
      <c r="L20" s="217"/>
      <c r="M20" s="218"/>
      <c r="N20" s="237">
        <f>CR_FR!N20+CR_EU!N20+CR_US!N20+CR_RoW!N20</f>
        <v>0</v>
      </c>
      <c r="O20" s="237">
        <f>CR_FR!O20+CR_EU!O20+CR_US!O20+CR_RoW!O20</f>
        <v>0</v>
      </c>
      <c r="P20" s="178">
        <f>CR_FR!P20+CR_EU!P20+CR_US!P20+CR_RoW!P20</f>
        <v>0</v>
      </c>
      <c r="Q20" s="238">
        <f>IF($K20=0,0,SUM(CR_FR!Q20*CR_FR!$K20,CR_EU!Q20*CR_EU!$K20,CR_US!Q20*CR_US!$K20,CR_RoW!Q20*CR_RoW!$K20)/CR_TOTAL!$K20)</f>
        <v>0</v>
      </c>
      <c r="R20" s="238">
        <f>IF($K20=0,0,SUM(CR_FR!R20*CR_FR!$K20,CR_EU!R20*CR_EU!$K20,CR_US!R20*CR_US!$K20,CR_RoW!R20*CR_RoW!$K20)/CR_TOTAL!$K20)</f>
        <v>0</v>
      </c>
      <c r="S20" s="238">
        <f>IF($K20=0,0,SUM(CR_FR!S20*CR_FR!$K20,CR_EU!S20*CR_EU!$K20,CR_US!S20*CR_US!$K20,CR_RoW!S20*CR_RoW!$K20)/CR_TOTAL!$K20)</f>
        <v>0</v>
      </c>
      <c r="T20" s="238">
        <f>IF($K20=0,0,SUM(CR_FR!T20*CR_FR!$K20,CR_EU!T20*CR_EU!$K20,CR_US!T20*CR_US!$K20,CR_RoW!T20*CR_RoW!$K20)/CR_TOTAL!$K20)</f>
        <v>0</v>
      </c>
      <c r="U20" s="238">
        <f>IF($K20=0,0,SUM(CR_FR!U20*CR_FR!$K20,CR_EU!U20*CR_EU!$K20,CR_US!U20*CR_US!$K20,CR_RoW!U20*CR_RoW!$K20)/CR_TOTAL!$K20)</f>
        <v>0</v>
      </c>
      <c r="V20" s="178">
        <f>CR_FR!V20+CR_EU!V20+CR_US!V20+CR_RoW!V20</f>
        <v>0</v>
      </c>
      <c r="W20" s="178">
        <f>CR_FR!W20+CR_EU!W20+CR_US!W20+CR_RoW!W20</f>
        <v>0</v>
      </c>
      <c r="X20" s="186">
        <f>CR_FR!X20+CR_EU!X20+CR_US!X20+CR_RoW!X20</f>
        <v>0</v>
      </c>
    </row>
    <row r="21" spans="1:24" x14ac:dyDescent="0.25">
      <c r="A21" s="14">
        <v>16</v>
      </c>
      <c r="B21" s="15" t="s">
        <v>140</v>
      </c>
      <c r="C21" s="16" t="s">
        <v>154</v>
      </c>
      <c r="D21" s="17">
        <v>2019</v>
      </c>
      <c r="E21" s="16" t="s">
        <v>24</v>
      </c>
      <c r="F21" s="116" t="s">
        <v>25</v>
      </c>
      <c r="G21" s="236">
        <f>CR_FR!G21+CR_EU!G21+CR_US!G21+CR_RoW!G21</f>
        <v>0</v>
      </c>
      <c r="H21" s="330"/>
      <c r="I21" s="237">
        <f>CR_FR!I21+CR_EU!I21+CR_US!I21+CR_RoW!I21</f>
        <v>0</v>
      </c>
      <c r="J21" s="178">
        <f>CR_FR!J21+CR_EU!J21+CR_US!J21+CR_RoW!J21</f>
        <v>0</v>
      </c>
      <c r="K21" s="177">
        <f t="shared" si="0"/>
        <v>0</v>
      </c>
      <c r="L21" s="217"/>
      <c r="M21" s="218"/>
      <c r="N21" s="237">
        <f>CR_FR!N21+CR_EU!N21+CR_US!N21+CR_RoW!N21</f>
        <v>0</v>
      </c>
      <c r="O21" s="237">
        <f>CR_FR!O21+CR_EU!O21+CR_US!O21+CR_RoW!O21</f>
        <v>0</v>
      </c>
      <c r="P21" s="178">
        <f>CR_FR!P21+CR_EU!P21+CR_US!P21+CR_RoW!P21</f>
        <v>0</v>
      </c>
      <c r="Q21" s="238">
        <f>IF($K21=0,0,SUM(CR_FR!Q21*CR_FR!$K21,CR_EU!Q21*CR_EU!$K21,CR_US!Q21*CR_US!$K21,CR_RoW!Q21*CR_RoW!$K21)/CR_TOTAL!$K21)</f>
        <v>0</v>
      </c>
      <c r="R21" s="238">
        <f>IF($K21=0,0,SUM(CR_FR!R21*CR_FR!$K21,CR_EU!R21*CR_EU!$K21,CR_US!R21*CR_US!$K21,CR_RoW!R21*CR_RoW!$K21)/CR_TOTAL!$K21)</f>
        <v>0</v>
      </c>
      <c r="S21" s="238">
        <f>IF($K21=0,0,SUM(CR_FR!S21*CR_FR!$K21,CR_EU!S21*CR_EU!$K21,CR_US!S21*CR_US!$K21,CR_RoW!S21*CR_RoW!$K21)/CR_TOTAL!$K21)</f>
        <v>0</v>
      </c>
      <c r="T21" s="238">
        <f>IF($K21=0,0,SUM(CR_FR!T21*CR_FR!$K21,CR_EU!T21*CR_EU!$K21,CR_US!T21*CR_US!$K21,CR_RoW!T21*CR_RoW!$K21)/CR_TOTAL!$K21)</f>
        <v>0</v>
      </c>
      <c r="U21" s="238">
        <f>IF($K21=0,0,SUM(CR_FR!U21*CR_FR!$K21,CR_EU!U21*CR_EU!$K21,CR_US!U21*CR_US!$K21,CR_RoW!U21*CR_RoW!$K21)/CR_TOTAL!$K21)</f>
        <v>0</v>
      </c>
      <c r="V21" s="178">
        <f>CR_FR!V21+CR_EU!V21+CR_US!V21+CR_RoW!V21</f>
        <v>0</v>
      </c>
      <c r="W21" s="178">
        <f>CR_FR!W21+CR_EU!W21+CR_US!W21+CR_RoW!W21</f>
        <v>0</v>
      </c>
      <c r="X21" s="186">
        <f>CR_FR!X21+CR_EU!X21+CR_US!X21+CR_RoW!X21</f>
        <v>0</v>
      </c>
    </row>
    <row r="22" spans="1:24" x14ac:dyDescent="0.25">
      <c r="A22" s="14">
        <v>17</v>
      </c>
      <c r="B22" s="15" t="s">
        <v>140</v>
      </c>
      <c r="C22" s="16" t="s">
        <v>154</v>
      </c>
      <c r="D22" s="17">
        <v>2019</v>
      </c>
      <c r="E22" s="16" t="s">
        <v>26</v>
      </c>
      <c r="F22" s="116" t="s">
        <v>27</v>
      </c>
      <c r="G22" s="236">
        <f>CR_FR!G22+CR_EU!G22+CR_US!G22+CR_RoW!G22</f>
        <v>0</v>
      </c>
      <c r="H22" s="330"/>
      <c r="I22" s="237">
        <f>CR_FR!I22+CR_EU!I22+CR_US!I22+CR_RoW!I22</f>
        <v>0</v>
      </c>
      <c r="J22" s="178">
        <f>CR_FR!J22+CR_EU!J22+CR_US!J22+CR_RoW!J22</f>
        <v>0</v>
      </c>
      <c r="K22" s="177">
        <f t="shared" si="0"/>
        <v>0</v>
      </c>
      <c r="L22" s="217"/>
      <c r="M22" s="218"/>
      <c r="N22" s="237">
        <f>CR_FR!N22+CR_EU!N22+CR_US!N22+CR_RoW!N22</f>
        <v>0</v>
      </c>
      <c r="O22" s="237">
        <f>CR_FR!O22+CR_EU!O22+CR_US!O22+CR_RoW!O22</f>
        <v>0</v>
      </c>
      <c r="P22" s="178">
        <f>CR_FR!P22+CR_EU!P22+CR_US!P22+CR_RoW!P22</f>
        <v>0</v>
      </c>
      <c r="Q22" s="238">
        <f>IF($K22=0,0,SUM(CR_FR!Q22*CR_FR!$K22,CR_EU!Q22*CR_EU!$K22,CR_US!Q22*CR_US!$K22,CR_RoW!Q22*CR_RoW!$K22)/CR_TOTAL!$K22)</f>
        <v>0</v>
      </c>
      <c r="R22" s="238">
        <f>IF($K22=0,0,SUM(CR_FR!R22*CR_FR!$K22,CR_EU!R22*CR_EU!$K22,CR_US!R22*CR_US!$K22,CR_RoW!R22*CR_RoW!$K22)/CR_TOTAL!$K22)</f>
        <v>0</v>
      </c>
      <c r="S22" s="238">
        <f>IF($K22=0,0,SUM(CR_FR!S22*CR_FR!$K22,CR_EU!S22*CR_EU!$K22,CR_US!S22*CR_US!$K22,CR_RoW!S22*CR_RoW!$K22)/CR_TOTAL!$K22)</f>
        <v>0</v>
      </c>
      <c r="T22" s="238">
        <f>IF($K22=0,0,SUM(CR_FR!T22*CR_FR!$K22,CR_EU!T22*CR_EU!$K22,CR_US!T22*CR_US!$K22,CR_RoW!T22*CR_RoW!$K22)/CR_TOTAL!$K22)</f>
        <v>0</v>
      </c>
      <c r="U22" s="238">
        <f>IF($K22=0,0,SUM(CR_FR!U22*CR_FR!$K22,CR_EU!U22*CR_EU!$K22,CR_US!U22*CR_US!$K22,CR_RoW!U22*CR_RoW!$K22)/CR_TOTAL!$K22)</f>
        <v>0</v>
      </c>
      <c r="V22" s="178">
        <f>CR_FR!V22+CR_EU!V22+CR_US!V22+CR_RoW!V22</f>
        <v>0</v>
      </c>
      <c r="W22" s="178">
        <f>CR_FR!W22+CR_EU!W22+CR_US!W22+CR_RoW!W22</f>
        <v>0</v>
      </c>
      <c r="X22" s="186">
        <f>CR_FR!X22+CR_EU!X22+CR_US!X22+CR_RoW!X22</f>
        <v>0</v>
      </c>
    </row>
    <row r="23" spans="1:24" x14ac:dyDescent="0.25">
      <c r="A23" s="14">
        <v>18</v>
      </c>
      <c r="B23" s="15" t="s">
        <v>140</v>
      </c>
      <c r="C23" s="16" t="s">
        <v>154</v>
      </c>
      <c r="D23" s="17">
        <v>2019</v>
      </c>
      <c r="E23" s="16" t="s">
        <v>28</v>
      </c>
      <c r="F23" s="116" t="s">
        <v>29</v>
      </c>
      <c r="G23" s="236">
        <f>CR_FR!G23+CR_EU!G23+CR_US!G23+CR_RoW!G23</f>
        <v>0</v>
      </c>
      <c r="H23" s="330"/>
      <c r="I23" s="237">
        <f>CR_FR!I23+CR_EU!I23+CR_US!I23+CR_RoW!I23</f>
        <v>0</v>
      </c>
      <c r="J23" s="178">
        <f>CR_FR!J23+CR_EU!J23+CR_US!J23+CR_RoW!J23</f>
        <v>0</v>
      </c>
      <c r="K23" s="177">
        <f t="shared" si="0"/>
        <v>0</v>
      </c>
      <c r="L23" s="217"/>
      <c r="M23" s="218"/>
      <c r="N23" s="237">
        <f>CR_FR!N23+CR_EU!N23+CR_US!N23+CR_RoW!N23</f>
        <v>0</v>
      </c>
      <c r="O23" s="237">
        <f>CR_FR!O23+CR_EU!O23+CR_US!O23+CR_RoW!O23</f>
        <v>0</v>
      </c>
      <c r="P23" s="178">
        <f>CR_FR!P23+CR_EU!P23+CR_US!P23+CR_RoW!P23</f>
        <v>0</v>
      </c>
      <c r="Q23" s="238">
        <f>IF($K23=0,0,SUM(CR_FR!Q23*CR_FR!$K23,CR_EU!Q23*CR_EU!$K23,CR_US!Q23*CR_US!$K23,CR_RoW!Q23*CR_RoW!$K23)/CR_TOTAL!$K23)</f>
        <v>0</v>
      </c>
      <c r="R23" s="238">
        <f>IF($K23=0,0,SUM(CR_FR!R23*CR_FR!$K23,CR_EU!R23*CR_EU!$K23,CR_US!R23*CR_US!$K23,CR_RoW!R23*CR_RoW!$K23)/CR_TOTAL!$K23)</f>
        <v>0</v>
      </c>
      <c r="S23" s="238">
        <f>IF($K23=0,0,SUM(CR_FR!S23*CR_FR!$K23,CR_EU!S23*CR_EU!$K23,CR_US!S23*CR_US!$K23,CR_RoW!S23*CR_RoW!$K23)/CR_TOTAL!$K23)</f>
        <v>0</v>
      </c>
      <c r="T23" s="238">
        <f>IF($K23=0,0,SUM(CR_FR!T23*CR_FR!$K23,CR_EU!T23*CR_EU!$K23,CR_US!T23*CR_US!$K23,CR_RoW!T23*CR_RoW!$K23)/CR_TOTAL!$K23)</f>
        <v>0</v>
      </c>
      <c r="U23" s="238">
        <f>IF($K23=0,0,SUM(CR_FR!U23*CR_FR!$K23,CR_EU!U23*CR_EU!$K23,CR_US!U23*CR_US!$K23,CR_RoW!U23*CR_RoW!$K23)/CR_TOTAL!$K23)</f>
        <v>0</v>
      </c>
      <c r="V23" s="178">
        <f>CR_FR!V23+CR_EU!V23+CR_US!V23+CR_RoW!V23</f>
        <v>0</v>
      </c>
      <c r="W23" s="178">
        <f>CR_FR!W23+CR_EU!W23+CR_US!W23+CR_RoW!W23</f>
        <v>0</v>
      </c>
      <c r="X23" s="186">
        <f>CR_FR!X23+CR_EU!X23+CR_US!X23+CR_RoW!X23</f>
        <v>0</v>
      </c>
    </row>
    <row r="24" spans="1:24" x14ac:dyDescent="0.25">
      <c r="A24" s="14">
        <v>19</v>
      </c>
      <c r="B24" s="15" t="s">
        <v>140</v>
      </c>
      <c r="C24" s="16" t="s">
        <v>154</v>
      </c>
      <c r="D24" s="17">
        <v>2019</v>
      </c>
      <c r="E24" s="16" t="s">
        <v>30</v>
      </c>
      <c r="F24" s="116" t="s">
        <v>31</v>
      </c>
      <c r="G24" s="236">
        <f>CR_FR!G24+CR_EU!G24+CR_US!G24+CR_RoW!G24</f>
        <v>0</v>
      </c>
      <c r="H24" s="330"/>
      <c r="I24" s="237">
        <f>CR_FR!I24+CR_EU!I24+CR_US!I24+CR_RoW!I24</f>
        <v>0</v>
      </c>
      <c r="J24" s="178">
        <f>CR_FR!J24+CR_EU!J24+CR_US!J24+CR_RoW!J24</f>
        <v>0</v>
      </c>
      <c r="K24" s="177">
        <f t="shared" si="0"/>
        <v>0</v>
      </c>
      <c r="L24" s="217"/>
      <c r="M24" s="218"/>
      <c r="N24" s="237">
        <f>CR_FR!N24+CR_EU!N24+CR_US!N24+CR_RoW!N24</f>
        <v>0</v>
      </c>
      <c r="O24" s="237">
        <f>CR_FR!O24+CR_EU!O24+CR_US!O24+CR_RoW!O24</f>
        <v>0</v>
      </c>
      <c r="P24" s="178">
        <f>CR_FR!P24+CR_EU!P24+CR_US!P24+CR_RoW!P24</f>
        <v>0</v>
      </c>
      <c r="Q24" s="238">
        <f>IF($K24=0,0,SUM(CR_FR!Q24*CR_FR!$K24,CR_EU!Q24*CR_EU!$K24,CR_US!Q24*CR_US!$K24,CR_RoW!Q24*CR_RoW!$K24)/CR_TOTAL!$K24)</f>
        <v>0</v>
      </c>
      <c r="R24" s="238">
        <f>IF($K24=0,0,SUM(CR_FR!R24*CR_FR!$K24,CR_EU!R24*CR_EU!$K24,CR_US!R24*CR_US!$K24,CR_RoW!R24*CR_RoW!$K24)/CR_TOTAL!$K24)</f>
        <v>0</v>
      </c>
      <c r="S24" s="238">
        <f>IF($K24=0,0,SUM(CR_FR!S24*CR_FR!$K24,CR_EU!S24*CR_EU!$K24,CR_US!S24*CR_US!$K24,CR_RoW!S24*CR_RoW!$K24)/CR_TOTAL!$K24)</f>
        <v>0</v>
      </c>
      <c r="T24" s="238">
        <f>IF($K24=0,0,SUM(CR_FR!T24*CR_FR!$K24,CR_EU!T24*CR_EU!$K24,CR_US!T24*CR_US!$K24,CR_RoW!T24*CR_RoW!$K24)/CR_TOTAL!$K24)</f>
        <v>0</v>
      </c>
      <c r="U24" s="238">
        <f>IF($K24=0,0,SUM(CR_FR!U24*CR_FR!$K24,CR_EU!U24*CR_EU!$K24,CR_US!U24*CR_US!$K24,CR_RoW!U24*CR_RoW!$K24)/CR_TOTAL!$K24)</f>
        <v>0</v>
      </c>
      <c r="V24" s="178">
        <f>CR_FR!V24+CR_EU!V24+CR_US!V24+CR_RoW!V24</f>
        <v>0</v>
      </c>
      <c r="W24" s="178">
        <f>CR_FR!W24+CR_EU!W24+CR_US!W24+CR_RoW!W24</f>
        <v>0</v>
      </c>
      <c r="X24" s="186">
        <f>CR_FR!X24+CR_EU!X24+CR_US!X24+CR_RoW!X24</f>
        <v>0</v>
      </c>
    </row>
    <row r="25" spans="1:24" x14ac:dyDescent="0.25">
      <c r="A25" s="14">
        <v>20</v>
      </c>
      <c r="B25" s="15" t="s">
        <v>140</v>
      </c>
      <c r="C25" s="16" t="s">
        <v>154</v>
      </c>
      <c r="D25" s="17">
        <v>2019</v>
      </c>
      <c r="E25" s="16" t="s">
        <v>32</v>
      </c>
      <c r="F25" s="116" t="s">
        <v>33</v>
      </c>
      <c r="G25" s="236">
        <f>CR_FR!G25+CR_EU!G25+CR_US!G25+CR_RoW!G25</f>
        <v>0</v>
      </c>
      <c r="H25" s="330"/>
      <c r="I25" s="237">
        <f>CR_FR!I25+CR_EU!I25+CR_US!I25+CR_RoW!I25</f>
        <v>0</v>
      </c>
      <c r="J25" s="178">
        <f>CR_FR!J25+CR_EU!J25+CR_US!J25+CR_RoW!J25</f>
        <v>0</v>
      </c>
      <c r="K25" s="177">
        <f t="shared" si="0"/>
        <v>0</v>
      </c>
      <c r="L25" s="217"/>
      <c r="M25" s="218"/>
      <c r="N25" s="237">
        <f>CR_FR!N25+CR_EU!N25+CR_US!N25+CR_RoW!N25</f>
        <v>0</v>
      </c>
      <c r="O25" s="237">
        <f>CR_FR!O25+CR_EU!O25+CR_US!O25+CR_RoW!O25</f>
        <v>0</v>
      </c>
      <c r="P25" s="178">
        <f>CR_FR!P25+CR_EU!P25+CR_US!P25+CR_RoW!P25</f>
        <v>0</v>
      </c>
      <c r="Q25" s="238">
        <f>IF($K25=0,0,SUM(CR_FR!Q25*CR_FR!$K25,CR_EU!Q25*CR_EU!$K25,CR_US!Q25*CR_US!$K25,CR_RoW!Q25*CR_RoW!$K25)/CR_TOTAL!$K25)</f>
        <v>0</v>
      </c>
      <c r="R25" s="238">
        <f>IF($K25=0,0,SUM(CR_FR!R25*CR_FR!$K25,CR_EU!R25*CR_EU!$K25,CR_US!R25*CR_US!$K25,CR_RoW!R25*CR_RoW!$K25)/CR_TOTAL!$K25)</f>
        <v>0</v>
      </c>
      <c r="S25" s="238">
        <f>IF($K25=0,0,SUM(CR_FR!S25*CR_FR!$K25,CR_EU!S25*CR_EU!$K25,CR_US!S25*CR_US!$K25,CR_RoW!S25*CR_RoW!$K25)/CR_TOTAL!$K25)</f>
        <v>0</v>
      </c>
      <c r="T25" s="238">
        <f>IF($K25=0,0,SUM(CR_FR!T25*CR_FR!$K25,CR_EU!T25*CR_EU!$K25,CR_US!T25*CR_US!$K25,CR_RoW!T25*CR_RoW!$K25)/CR_TOTAL!$K25)</f>
        <v>0</v>
      </c>
      <c r="U25" s="238">
        <f>IF($K25=0,0,SUM(CR_FR!U25*CR_FR!$K25,CR_EU!U25*CR_EU!$K25,CR_US!U25*CR_US!$K25,CR_RoW!U25*CR_RoW!$K25)/CR_TOTAL!$K25)</f>
        <v>0</v>
      </c>
      <c r="V25" s="178">
        <f>CR_FR!V25+CR_EU!V25+CR_US!V25+CR_RoW!V25</f>
        <v>0</v>
      </c>
      <c r="W25" s="178">
        <f>CR_FR!W25+CR_EU!W25+CR_US!W25+CR_RoW!W25</f>
        <v>0</v>
      </c>
      <c r="X25" s="186">
        <f>CR_FR!X25+CR_EU!X25+CR_US!X25+CR_RoW!X25</f>
        <v>0</v>
      </c>
    </row>
    <row r="26" spans="1:24" x14ac:dyDescent="0.25">
      <c r="A26" s="14">
        <v>21</v>
      </c>
      <c r="B26" s="15" t="s">
        <v>140</v>
      </c>
      <c r="C26" s="16" t="s">
        <v>154</v>
      </c>
      <c r="D26" s="17">
        <v>2019</v>
      </c>
      <c r="E26" s="16" t="s">
        <v>34</v>
      </c>
      <c r="F26" s="116" t="s">
        <v>35</v>
      </c>
      <c r="G26" s="236">
        <f>CR_FR!G26+CR_EU!G26+CR_US!G26+CR_RoW!G26</f>
        <v>0</v>
      </c>
      <c r="H26" s="330"/>
      <c r="I26" s="237">
        <f>CR_FR!I26+CR_EU!I26+CR_US!I26+CR_RoW!I26</f>
        <v>0</v>
      </c>
      <c r="J26" s="178">
        <f>CR_FR!J26+CR_EU!J26+CR_US!J26+CR_RoW!J26</f>
        <v>0</v>
      </c>
      <c r="K26" s="177">
        <f t="shared" si="0"/>
        <v>0</v>
      </c>
      <c r="L26" s="217"/>
      <c r="M26" s="218"/>
      <c r="N26" s="237">
        <f>CR_FR!N26+CR_EU!N26+CR_US!N26+CR_RoW!N26</f>
        <v>0</v>
      </c>
      <c r="O26" s="237">
        <f>CR_FR!O26+CR_EU!O26+CR_US!O26+CR_RoW!O26</f>
        <v>0</v>
      </c>
      <c r="P26" s="178">
        <f>CR_FR!P26+CR_EU!P26+CR_US!P26+CR_RoW!P26</f>
        <v>0</v>
      </c>
      <c r="Q26" s="238">
        <f>IF($K26=0,0,SUM(CR_FR!Q26*CR_FR!$K26,CR_EU!Q26*CR_EU!$K26,CR_US!Q26*CR_US!$K26,CR_RoW!Q26*CR_RoW!$K26)/CR_TOTAL!$K26)</f>
        <v>0</v>
      </c>
      <c r="R26" s="238">
        <f>IF($K26=0,0,SUM(CR_FR!R26*CR_FR!$K26,CR_EU!R26*CR_EU!$K26,CR_US!R26*CR_US!$K26,CR_RoW!R26*CR_RoW!$K26)/CR_TOTAL!$K26)</f>
        <v>0</v>
      </c>
      <c r="S26" s="238">
        <f>IF($K26=0,0,SUM(CR_FR!S26*CR_FR!$K26,CR_EU!S26*CR_EU!$K26,CR_US!S26*CR_US!$K26,CR_RoW!S26*CR_RoW!$K26)/CR_TOTAL!$K26)</f>
        <v>0</v>
      </c>
      <c r="T26" s="238">
        <f>IF($K26=0,0,SUM(CR_FR!T26*CR_FR!$K26,CR_EU!T26*CR_EU!$K26,CR_US!T26*CR_US!$K26,CR_RoW!T26*CR_RoW!$K26)/CR_TOTAL!$K26)</f>
        <v>0</v>
      </c>
      <c r="U26" s="238">
        <f>IF($K26=0,0,SUM(CR_FR!U26*CR_FR!$K26,CR_EU!U26*CR_EU!$K26,CR_US!U26*CR_US!$K26,CR_RoW!U26*CR_RoW!$K26)/CR_TOTAL!$K26)</f>
        <v>0</v>
      </c>
      <c r="V26" s="178">
        <f>CR_FR!V26+CR_EU!V26+CR_US!V26+CR_RoW!V26</f>
        <v>0</v>
      </c>
      <c r="W26" s="178">
        <f>CR_FR!W26+CR_EU!W26+CR_US!W26+CR_RoW!W26</f>
        <v>0</v>
      </c>
      <c r="X26" s="186">
        <f>CR_FR!X26+CR_EU!X26+CR_US!X26+CR_RoW!X26</f>
        <v>0</v>
      </c>
    </row>
    <row r="27" spans="1:24" x14ac:dyDescent="0.25">
      <c r="A27" s="14">
        <v>22</v>
      </c>
      <c r="B27" s="15" t="s">
        <v>140</v>
      </c>
      <c r="C27" s="16" t="s">
        <v>154</v>
      </c>
      <c r="D27" s="17">
        <v>2019</v>
      </c>
      <c r="E27" s="16" t="s">
        <v>36</v>
      </c>
      <c r="F27" s="116" t="s">
        <v>37</v>
      </c>
      <c r="G27" s="236">
        <f>CR_FR!G27+CR_EU!G27+CR_US!G27+CR_RoW!G27</f>
        <v>0</v>
      </c>
      <c r="H27" s="330"/>
      <c r="I27" s="237">
        <f>CR_FR!I27+CR_EU!I27+CR_US!I27+CR_RoW!I27</f>
        <v>0</v>
      </c>
      <c r="J27" s="178">
        <f>CR_FR!J27+CR_EU!J27+CR_US!J27+CR_RoW!J27</f>
        <v>0</v>
      </c>
      <c r="K27" s="177">
        <f t="shared" si="0"/>
        <v>0</v>
      </c>
      <c r="L27" s="217"/>
      <c r="M27" s="218"/>
      <c r="N27" s="237">
        <f>CR_FR!N27+CR_EU!N27+CR_US!N27+CR_RoW!N27</f>
        <v>0</v>
      </c>
      <c r="O27" s="237">
        <f>CR_FR!O27+CR_EU!O27+CR_US!O27+CR_RoW!O27</f>
        <v>0</v>
      </c>
      <c r="P27" s="178">
        <f>CR_FR!P27+CR_EU!P27+CR_US!P27+CR_RoW!P27</f>
        <v>0</v>
      </c>
      <c r="Q27" s="238">
        <f>IF($K27=0,0,SUM(CR_FR!Q27*CR_FR!$K27,CR_EU!Q27*CR_EU!$K27,CR_US!Q27*CR_US!$K27,CR_RoW!Q27*CR_RoW!$K27)/CR_TOTAL!$K27)</f>
        <v>0</v>
      </c>
      <c r="R27" s="238">
        <f>IF($K27=0,0,SUM(CR_FR!R27*CR_FR!$K27,CR_EU!R27*CR_EU!$K27,CR_US!R27*CR_US!$K27,CR_RoW!R27*CR_RoW!$K27)/CR_TOTAL!$K27)</f>
        <v>0</v>
      </c>
      <c r="S27" s="238">
        <f>IF($K27=0,0,SUM(CR_FR!S27*CR_FR!$K27,CR_EU!S27*CR_EU!$K27,CR_US!S27*CR_US!$K27,CR_RoW!S27*CR_RoW!$K27)/CR_TOTAL!$K27)</f>
        <v>0</v>
      </c>
      <c r="T27" s="238">
        <f>IF($K27=0,0,SUM(CR_FR!T27*CR_FR!$K27,CR_EU!T27*CR_EU!$K27,CR_US!T27*CR_US!$K27,CR_RoW!T27*CR_RoW!$K27)/CR_TOTAL!$K27)</f>
        <v>0</v>
      </c>
      <c r="U27" s="238">
        <f>IF($K27=0,0,SUM(CR_FR!U27*CR_FR!$K27,CR_EU!U27*CR_EU!$K27,CR_US!U27*CR_US!$K27,CR_RoW!U27*CR_RoW!$K27)/CR_TOTAL!$K27)</f>
        <v>0</v>
      </c>
      <c r="V27" s="178">
        <f>CR_FR!V27+CR_EU!V27+CR_US!V27+CR_RoW!V27</f>
        <v>0</v>
      </c>
      <c r="W27" s="178">
        <f>CR_FR!W27+CR_EU!W27+CR_US!W27+CR_RoW!W27</f>
        <v>0</v>
      </c>
      <c r="X27" s="186">
        <f>CR_FR!X27+CR_EU!X27+CR_US!X27+CR_RoW!X27</f>
        <v>0</v>
      </c>
    </row>
    <row r="28" spans="1:24" x14ac:dyDescent="0.25">
      <c r="A28" s="14">
        <v>23</v>
      </c>
      <c r="B28" s="15" t="s">
        <v>140</v>
      </c>
      <c r="C28" s="16" t="s">
        <v>154</v>
      </c>
      <c r="D28" s="17">
        <v>2019</v>
      </c>
      <c r="E28" s="16" t="s">
        <v>38</v>
      </c>
      <c r="F28" s="116" t="s">
        <v>39</v>
      </c>
      <c r="G28" s="236">
        <f>CR_FR!G28+CR_EU!G28+CR_US!G28+CR_RoW!G28</f>
        <v>0</v>
      </c>
      <c r="H28" s="330"/>
      <c r="I28" s="237">
        <f>CR_FR!I28+CR_EU!I28+CR_US!I28+CR_RoW!I28</f>
        <v>0</v>
      </c>
      <c r="J28" s="178">
        <f>CR_FR!J28+CR_EU!J28+CR_US!J28+CR_RoW!J28</f>
        <v>0</v>
      </c>
      <c r="K28" s="177">
        <f t="shared" si="0"/>
        <v>0</v>
      </c>
      <c r="L28" s="217"/>
      <c r="M28" s="218"/>
      <c r="N28" s="237">
        <f>CR_FR!N28+CR_EU!N28+CR_US!N28+CR_RoW!N28</f>
        <v>0</v>
      </c>
      <c r="O28" s="237">
        <f>CR_FR!O28+CR_EU!O28+CR_US!O28+CR_RoW!O28</f>
        <v>0</v>
      </c>
      <c r="P28" s="178">
        <f>CR_FR!P28+CR_EU!P28+CR_US!P28+CR_RoW!P28</f>
        <v>0</v>
      </c>
      <c r="Q28" s="238">
        <f>IF($K28=0,0,SUM(CR_FR!Q28*CR_FR!$K28,CR_EU!Q28*CR_EU!$K28,CR_US!Q28*CR_US!$K28,CR_RoW!Q28*CR_RoW!$K28)/CR_TOTAL!$K28)</f>
        <v>0</v>
      </c>
      <c r="R28" s="238">
        <f>IF($K28=0,0,SUM(CR_FR!R28*CR_FR!$K28,CR_EU!R28*CR_EU!$K28,CR_US!R28*CR_US!$K28,CR_RoW!R28*CR_RoW!$K28)/CR_TOTAL!$K28)</f>
        <v>0</v>
      </c>
      <c r="S28" s="238">
        <f>IF($K28=0,0,SUM(CR_FR!S28*CR_FR!$K28,CR_EU!S28*CR_EU!$K28,CR_US!S28*CR_US!$K28,CR_RoW!S28*CR_RoW!$K28)/CR_TOTAL!$K28)</f>
        <v>0</v>
      </c>
      <c r="T28" s="238">
        <f>IF($K28=0,0,SUM(CR_FR!T28*CR_FR!$K28,CR_EU!T28*CR_EU!$K28,CR_US!T28*CR_US!$K28,CR_RoW!T28*CR_RoW!$K28)/CR_TOTAL!$K28)</f>
        <v>0</v>
      </c>
      <c r="U28" s="238">
        <f>IF($K28=0,0,SUM(CR_FR!U28*CR_FR!$K28,CR_EU!U28*CR_EU!$K28,CR_US!U28*CR_US!$K28,CR_RoW!U28*CR_RoW!$K28)/CR_TOTAL!$K28)</f>
        <v>0</v>
      </c>
      <c r="V28" s="178">
        <f>CR_FR!V28+CR_EU!V28+CR_US!V28+CR_RoW!V28</f>
        <v>0</v>
      </c>
      <c r="W28" s="178">
        <f>CR_FR!W28+CR_EU!W28+CR_US!W28+CR_RoW!W28</f>
        <v>0</v>
      </c>
      <c r="X28" s="186">
        <f>CR_FR!X28+CR_EU!X28+CR_US!X28+CR_RoW!X28</f>
        <v>0</v>
      </c>
    </row>
    <row r="29" spans="1:24" x14ac:dyDescent="0.25">
      <c r="A29" s="14">
        <v>24</v>
      </c>
      <c r="B29" s="15" t="s">
        <v>140</v>
      </c>
      <c r="C29" s="16" t="s">
        <v>154</v>
      </c>
      <c r="D29" s="17">
        <v>2019</v>
      </c>
      <c r="E29" s="16" t="s">
        <v>40</v>
      </c>
      <c r="F29" s="116" t="s">
        <v>41</v>
      </c>
      <c r="G29" s="236">
        <f>CR_FR!G29+CR_EU!G29+CR_US!G29+CR_RoW!G29</f>
        <v>0</v>
      </c>
      <c r="H29" s="330"/>
      <c r="I29" s="237">
        <f>CR_FR!I29+CR_EU!I29+CR_US!I29+CR_RoW!I29</f>
        <v>0</v>
      </c>
      <c r="J29" s="178">
        <f>CR_FR!J29+CR_EU!J29+CR_US!J29+CR_RoW!J29</f>
        <v>0</v>
      </c>
      <c r="K29" s="177">
        <f t="shared" si="0"/>
        <v>0</v>
      </c>
      <c r="L29" s="217"/>
      <c r="M29" s="218"/>
      <c r="N29" s="237">
        <f>CR_FR!N29+CR_EU!N29+CR_US!N29+CR_RoW!N29</f>
        <v>0</v>
      </c>
      <c r="O29" s="237">
        <f>CR_FR!O29+CR_EU!O29+CR_US!O29+CR_RoW!O29</f>
        <v>0</v>
      </c>
      <c r="P29" s="178">
        <f>CR_FR!P29+CR_EU!P29+CR_US!P29+CR_RoW!P29</f>
        <v>0</v>
      </c>
      <c r="Q29" s="238">
        <f>IF($K29=0,0,SUM(CR_FR!Q29*CR_FR!$K29,CR_EU!Q29*CR_EU!$K29,CR_US!Q29*CR_US!$K29,CR_RoW!Q29*CR_RoW!$K29)/CR_TOTAL!$K29)</f>
        <v>0</v>
      </c>
      <c r="R29" s="238">
        <f>IF($K29=0,0,SUM(CR_FR!R29*CR_FR!$K29,CR_EU!R29*CR_EU!$K29,CR_US!R29*CR_US!$K29,CR_RoW!R29*CR_RoW!$K29)/CR_TOTAL!$K29)</f>
        <v>0</v>
      </c>
      <c r="S29" s="238">
        <f>IF($K29=0,0,SUM(CR_FR!S29*CR_FR!$K29,CR_EU!S29*CR_EU!$K29,CR_US!S29*CR_US!$K29,CR_RoW!S29*CR_RoW!$K29)/CR_TOTAL!$K29)</f>
        <v>0</v>
      </c>
      <c r="T29" s="238">
        <f>IF($K29=0,0,SUM(CR_FR!T29*CR_FR!$K29,CR_EU!T29*CR_EU!$K29,CR_US!T29*CR_US!$K29,CR_RoW!T29*CR_RoW!$K29)/CR_TOTAL!$K29)</f>
        <v>0</v>
      </c>
      <c r="U29" s="238">
        <f>IF($K29=0,0,SUM(CR_FR!U29*CR_FR!$K29,CR_EU!U29*CR_EU!$K29,CR_US!U29*CR_US!$K29,CR_RoW!U29*CR_RoW!$K29)/CR_TOTAL!$K29)</f>
        <v>0</v>
      </c>
      <c r="V29" s="178">
        <f>CR_FR!V29+CR_EU!V29+CR_US!V29+CR_RoW!V29</f>
        <v>0</v>
      </c>
      <c r="W29" s="178">
        <f>CR_FR!W29+CR_EU!W29+CR_US!W29+CR_RoW!W29</f>
        <v>0</v>
      </c>
      <c r="X29" s="186">
        <f>CR_FR!X29+CR_EU!X29+CR_US!X29+CR_RoW!X29</f>
        <v>0</v>
      </c>
    </row>
    <row r="30" spans="1:24" x14ac:dyDescent="0.25">
      <c r="A30" s="14">
        <v>25</v>
      </c>
      <c r="B30" s="15" t="s">
        <v>140</v>
      </c>
      <c r="C30" s="16" t="s">
        <v>154</v>
      </c>
      <c r="D30" s="17">
        <v>2019</v>
      </c>
      <c r="E30" s="16" t="s">
        <v>42</v>
      </c>
      <c r="F30" s="116" t="s">
        <v>43</v>
      </c>
      <c r="G30" s="236">
        <f>CR_FR!G30+CR_EU!G30+CR_US!G30+CR_RoW!G30</f>
        <v>0</v>
      </c>
      <c r="H30" s="330"/>
      <c r="I30" s="237">
        <f>CR_FR!I30+CR_EU!I30+CR_US!I30+CR_RoW!I30</f>
        <v>0</v>
      </c>
      <c r="J30" s="178">
        <f>CR_FR!J30+CR_EU!J30+CR_US!J30+CR_RoW!J30</f>
        <v>0</v>
      </c>
      <c r="K30" s="177">
        <f t="shared" si="0"/>
        <v>0</v>
      </c>
      <c r="L30" s="217"/>
      <c r="M30" s="218"/>
      <c r="N30" s="237">
        <f>CR_FR!N30+CR_EU!N30+CR_US!N30+CR_RoW!N30</f>
        <v>0</v>
      </c>
      <c r="O30" s="237">
        <f>CR_FR!O30+CR_EU!O30+CR_US!O30+CR_RoW!O30</f>
        <v>0</v>
      </c>
      <c r="P30" s="178">
        <f>CR_FR!P30+CR_EU!P30+CR_US!P30+CR_RoW!P30</f>
        <v>0</v>
      </c>
      <c r="Q30" s="238">
        <f>IF($K30=0,0,SUM(CR_FR!Q30*CR_FR!$K30,CR_EU!Q30*CR_EU!$K30,CR_US!Q30*CR_US!$K30,CR_RoW!Q30*CR_RoW!$K30)/CR_TOTAL!$K30)</f>
        <v>0</v>
      </c>
      <c r="R30" s="238">
        <f>IF($K30=0,0,SUM(CR_FR!R30*CR_FR!$K30,CR_EU!R30*CR_EU!$K30,CR_US!R30*CR_US!$K30,CR_RoW!R30*CR_RoW!$K30)/CR_TOTAL!$K30)</f>
        <v>0</v>
      </c>
      <c r="S30" s="238">
        <f>IF($K30=0,0,SUM(CR_FR!S30*CR_FR!$K30,CR_EU!S30*CR_EU!$K30,CR_US!S30*CR_US!$K30,CR_RoW!S30*CR_RoW!$K30)/CR_TOTAL!$K30)</f>
        <v>0</v>
      </c>
      <c r="T30" s="238">
        <f>IF($K30=0,0,SUM(CR_FR!T30*CR_FR!$K30,CR_EU!T30*CR_EU!$K30,CR_US!T30*CR_US!$K30,CR_RoW!T30*CR_RoW!$K30)/CR_TOTAL!$K30)</f>
        <v>0</v>
      </c>
      <c r="U30" s="238">
        <f>IF($K30=0,0,SUM(CR_FR!U30*CR_FR!$K30,CR_EU!U30*CR_EU!$K30,CR_US!U30*CR_US!$K30,CR_RoW!U30*CR_RoW!$K30)/CR_TOTAL!$K30)</f>
        <v>0</v>
      </c>
      <c r="V30" s="178">
        <f>CR_FR!V30+CR_EU!V30+CR_US!V30+CR_RoW!V30</f>
        <v>0</v>
      </c>
      <c r="W30" s="178">
        <f>CR_FR!W30+CR_EU!W30+CR_US!W30+CR_RoW!W30</f>
        <v>0</v>
      </c>
      <c r="X30" s="186">
        <f>CR_FR!X30+CR_EU!X30+CR_US!X30+CR_RoW!X30</f>
        <v>0</v>
      </c>
    </row>
    <row r="31" spans="1:24" x14ac:dyDescent="0.25">
      <c r="A31" s="14">
        <v>26</v>
      </c>
      <c r="B31" s="15" t="s">
        <v>140</v>
      </c>
      <c r="C31" s="16" t="s">
        <v>154</v>
      </c>
      <c r="D31" s="17">
        <v>2019</v>
      </c>
      <c r="E31" s="16" t="s">
        <v>44</v>
      </c>
      <c r="F31" s="116" t="s">
        <v>45</v>
      </c>
      <c r="G31" s="236">
        <f>CR_FR!G31+CR_EU!G31+CR_US!G31+CR_RoW!G31</f>
        <v>0</v>
      </c>
      <c r="H31" s="330"/>
      <c r="I31" s="237">
        <f>CR_FR!I31+CR_EU!I31+CR_US!I31+CR_RoW!I31</f>
        <v>0</v>
      </c>
      <c r="J31" s="178">
        <f>CR_FR!J31+CR_EU!J31+CR_US!J31+CR_RoW!J31</f>
        <v>0</v>
      </c>
      <c r="K31" s="177">
        <f t="shared" si="0"/>
        <v>0</v>
      </c>
      <c r="L31" s="217"/>
      <c r="M31" s="218"/>
      <c r="N31" s="237">
        <f>CR_FR!N31+CR_EU!N31+CR_US!N31+CR_RoW!N31</f>
        <v>0</v>
      </c>
      <c r="O31" s="237">
        <f>CR_FR!O31+CR_EU!O31+CR_US!O31+CR_RoW!O31</f>
        <v>0</v>
      </c>
      <c r="P31" s="178">
        <f>CR_FR!P31+CR_EU!P31+CR_US!P31+CR_RoW!P31</f>
        <v>0</v>
      </c>
      <c r="Q31" s="238">
        <f>IF($K31=0,0,SUM(CR_FR!Q31*CR_FR!$K31,CR_EU!Q31*CR_EU!$K31,CR_US!Q31*CR_US!$K31,CR_RoW!Q31*CR_RoW!$K31)/CR_TOTAL!$K31)</f>
        <v>0</v>
      </c>
      <c r="R31" s="238">
        <f>IF($K31=0,0,SUM(CR_FR!R31*CR_FR!$K31,CR_EU!R31*CR_EU!$K31,CR_US!R31*CR_US!$K31,CR_RoW!R31*CR_RoW!$K31)/CR_TOTAL!$K31)</f>
        <v>0</v>
      </c>
      <c r="S31" s="238">
        <f>IF($K31=0,0,SUM(CR_FR!S31*CR_FR!$K31,CR_EU!S31*CR_EU!$K31,CR_US!S31*CR_US!$K31,CR_RoW!S31*CR_RoW!$K31)/CR_TOTAL!$K31)</f>
        <v>0</v>
      </c>
      <c r="T31" s="238">
        <f>IF($K31=0,0,SUM(CR_FR!T31*CR_FR!$K31,CR_EU!T31*CR_EU!$K31,CR_US!T31*CR_US!$K31,CR_RoW!T31*CR_RoW!$K31)/CR_TOTAL!$K31)</f>
        <v>0</v>
      </c>
      <c r="U31" s="238">
        <f>IF($K31=0,0,SUM(CR_FR!U31*CR_FR!$K31,CR_EU!U31*CR_EU!$K31,CR_US!U31*CR_US!$K31,CR_RoW!U31*CR_RoW!$K31)/CR_TOTAL!$K31)</f>
        <v>0</v>
      </c>
      <c r="V31" s="178">
        <f>CR_FR!V31+CR_EU!V31+CR_US!V31+CR_RoW!V31</f>
        <v>0</v>
      </c>
      <c r="W31" s="178">
        <f>CR_FR!W31+CR_EU!W31+CR_US!W31+CR_RoW!W31</f>
        <v>0</v>
      </c>
      <c r="X31" s="186">
        <f>CR_FR!X31+CR_EU!X31+CR_US!X31+CR_RoW!X31</f>
        <v>0</v>
      </c>
    </row>
    <row r="32" spans="1:24" x14ac:dyDescent="0.25">
      <c r="A32" s="14">
        <v>27</v>
      </c>
      <c r="B32" s="15" t="s">
        <v>140</v>
      </c>
      <c r="C32" s="16" t="s">
        <v>154</v>
      </c>
      <c r="D32" s="17">
        <v>2019</v>
      </c>
      <c r="E32" s="16" t="s">
        <v>46</v>
      </c>
      <c r="F32" s="116" t="s">
        <v>47</v>
      </c>
      <c r="G32" s="236">
        <f>CR_FR!G32+CR_EU!G32+CR_US!G32+CR_RoW!G32</f>
        <v>0</v>
      </c>
      <c r="H32" s="330"/>
      <c r="I32" s="237">
        <f>CR_FR!I32+CR_EU!I32+CR_US!I32+CR_RoW!I32</f>
        <v>0</v>
      </c>
      <c r="J32" s="178">
        <f>CR_FR!J32+CR_EU!J32+CR_US!J32+CR_RoW!J32</f>
        <v>0</v>
      </c>
      <c r="K32" s="177">
        <f t="shared" si="0"/>
        <v>0</v>
      </c>
      <c r="L32" s="217"/>
      <c r="M32" s="218"/>
      <c r="N32" s="237">
        <f>CR_FR!N32+CR_EU!N32+CR_US!N32+CR_RoW!N32</f>
        <v>0</v>
      </c>
      <c r="O32" s="237">
        <f>CR_FR!O32+CR_EU!O32+CR_US!O32+CR_RoW!O32</f>
        <v>0</v>
      </c>
      <c r="P32" s="178">
        <f>CR_FR!P32+CR_EU!P32+CR_US!P32+CR_RoW!P32</f>
        <v>0</v>
      </c>
      <c r="Q32" s="238">
        <f>IF($K32=0,0,SUM(CR_FR!Q32*CR_FR!$K32,CR_EU!Q32*CR_EU!$K32,CR_US!Q32*CR_US!$K32,CR_RoW!Q32*CR_RoW!$K32)/CR_TOTAL!$K32)</f>
        <v>0</v>
      </c>
      <c r="R32" s="238">
        <f>IF($K32=0,0,SUM(CR_FR!R32*CR_FR!$K32,CR_EU!R32*CR_EU!$K32,CR_US!R32*CR_US!$K32,CR_RoW!R32*CR_RoW!$K32)/CR_TOTAL!$K32)</f>
        <v>0</v>
      </c>
      <c r="S32" s="238">
        <f>IF($K32=0,0,SUM(CR_FR!S32*CR_FR!$K32,CR_EU!S32*CR_EU!$K32,CR_US!S32*CR_US!$K32,CR_RoW!S32*CR_RoW!$K32)/CR_TOTAL!$K32)</f>
        <v>0</v>
      </c>
      <c r="T32" s="238">
        <f>IF($K32=0,0,SUM(CR_FR!T32*CR_FR!$K32,CR_EU!T32*CR_EU!$K32,CR_US!T32*CR_US!$K32,CR_RoW!T32*CR_RoW!$K32)/CR_TOTAL!$K32)</f>
        <v>0</v>
      </c>
      <c r="U32" s="238">
        <f>IF($K32=0,0,SUM(CR_FR!U32*CR_FR!$K32,CR_EU!U32*CR_EU!$K32,CR_US!U32*CR_US!$K32,CR_RoW!U32*CR_RoW!$K32)/CR_TOTAL!$K32)</f>
        <v>0</v>
      </c>
      <c r="V32" s="178">
        <f>CR_FR!V32+CR_EU!V32+CR_US!V32+CR_RoW!V32</f>
        <v>0</v>
      </c>
      <c r="W32" s="178">
        <f>CR_FR!W32+CR_EU!W32+CR_US!W32+CR_RoW!W32</f>
        <v>0</v>
      </c>
      <c r="X32" s="186">
        <f>CR_FR!X32+CR_EU!X32+CR_US!X32+CR_RoW!X32</f>
        <v>0</v>
      </c>
    </row>
    <row r="33" spans="1:24" x14ac:dyDescent="0.25">
      <c r="A33" s="14">
        <v>28</v>
      </c>
      <c r="B33" s="15" t="s">
        <v>140</v>
      </c>
      <c r="C33" s="16" t="s">
        <v>154</v>
      </c>
      <c r="D33" s="17">
        <v>2019</v>
      </c>
      <c r="E33" s="16" t="s">
        <v>125</v>
      </c>
      <c r="F33" s="116" t="s">
        <v>127</v>
      </c>
      <c r="G33" s="239">
        <f>CR_FR!G33+CR_EU!G33+CR_US!G33+CR_RoW!G33</f>
        <v>0</v>
      </c>
      <c r="H33" s="330"/>
      <c r="I33" s="240">
        <f>CR_FR!I33+CR_EU!I33+CR_US!I33+CR_RoW!I33</f>
        <v>0</v>
      </c>
      <c r="J33" s="241">
        <f>CR_FR!J33+CR_EU!J33+CR_US!J33+CR_RoW!J33</f>
        <v>0</v>
      </c>
      <c r="K33" s="242">
        <f t="shared" si="0"/>
        <v>0</v>
      </c>
      <c r="L33" s="217"/>
      <c r="M33" s="218"/>
      <c r="N33" s="240">
        <f>CR_FR!N33+CR_EU!N33+CR_US!N33+CR_RoW!N33</f>
        <v>0</v>
      </c>
      <c r="O33" s="240">
        <f>CR_FR!O33+CR_EU!O33+CR_US!O33+CR_RoW!O33</f>
        <v>0</v>
      </c>
      <c r="P33" s="241">
        <f>CR_FR!P33+CR_EU!P33+CR_US!P33+CR_RoW!P33</f>
        <v>0</v>
      </c>
      <c r="Q33" s="238">
        <f>IF($K33=0,0,SUM(CR_FR!Q33*CR_FR!$K33,CR_EU!Q33*CR_EU!$K33,CR_US!Q33*CR_US!$K33,CR_RoW!Q33*CR_RoW!$K33)/CR_TOTAL!$K33)</f>
        <v>0</v>
      </c>
      <c r="R33" s="238">
        <f>IF($K33=0,0,SUM(CR_FR!R33*CR_FR!$K33,CR_EU!R33*CR_EU!$K33,CR_US!R33*CR_US!$K33,CR_RoW!R33*CR_RoW!$K33)/CR_TOTAL!$K33)</f>
        <v>0</v>
      </c>
      <c r="S33" s="238">
        <f>IF($K33=0,0,SUM(CR_FR!S33*CR_FR!$K33,CR_EU!S33*CR_EU!$K33,CR_US!S33*CR_US!$K33,CR_RoW!S33*CR_RoW!$K33)/CR_TOTAL!$K33)</f>
        <v>0</v>
      </c>
      <c r="T33" s="238">
        <f>IF($K33=0,0,SUM(CR_FR!T33*CR_FR!$K33,CR_EU!T33*CR_EU!$K33,CR_US!T33*CR_US!$K33,CR_RoW!T33*CR_RoW!$K33)/CR_TOTAL!$K33)</f>
        <v>0</v>
      </c>
      <c r="U33" s="238">
        <f>IF($K33=0,0,SUM(CR_FR!U33*CR_FR!$K33,CR_EU!U33*CR_EU!$K33,CR_US!U33*CR_US!$K33,CR_RoW!U33*CR_RoW!$K33)/CR_TOTAL!$K33)</f>
        <v>0</v>
      </c>
      <c r="V33" s="241">
        <f>CR_FR!V33+CR_EU!V33+CR_US!V33+CR_RoW!V33</f>
        <v>0</v>
      </c>
      <c r="W33" s="241">
        <f>CR_FR!W33+CR_EU!W33+CR_US!W33+CR_RoW!W33</f>
        <v>0</v>
      </c>
      <c r="X33" s="243">
        <f>CR_FR!X33+CR_EU!X33+CR_US!X33+CR_RoW!X33</f>
        <v>0</v>
      </c>
    </row>
    <row r="34" spans="1:24" x14ac:dyDescent="0.25">
      <c r="A34" s="14">
        <v>29</v>
      </c>
      <c r="B34" s="15" t="s">
        <v>140</v>
      </c>
      <c r="C34" s="16" t="s">
        <v>154</v>
      </c>
      <c r="D34" s="17">
        <v>2019</v>
      </c>
      <c r="E34" s="16" t="s">
        <v>125</v>
      </c>
      <c r="F34" s="116" t="s">
        <v>126</v>
      </c>
      <c r="G34" s="239">
        <f>CR_FR!G34+CR_EU!G34+CR_US!G34+CR_RoW!G34</f>
        <v>0</v>
      </c>
      <c r="H34" s="330"/>
      <c r="I34" s="240">
        <f>CR_FR!I34+CR_EU!I34+CR_US!I34+CR_RoW!I34</f>
        <v>0</v>
      </c>
      <c r="J34" s="241">
        <f>CR_FR!J34+CR_EU!J34+CR_US!J34+CR_RoW!J34</f>
        <v>0</v>
      </c>
      <c r="K34" s="242">
        <f t="shared" si="0"/>
        <v>0</v>
      </c>
      <c r="L34" s="217"/>
      <c r="M34" s="218"/>
      <c r="N34" s="240">
        <f>CR_FR!N34+CR_EU!N34+CR_US!N34+CR_RoW!N34</f>
        <v>0</v>
      </c>
      <c r="O34" s="240">
        <f>CR_FR!O34+CR_EU!O34+CR_US!O34+CR_RoW!O34</f>
        <v>0</v>
      </c>
      <c r="P34" s="241">
        <f>CR_FR!P34+CR_EU!P34+CR_US!P34+CR_RoW!P34</f>
        <v>0</v>
      </c>
      <c r="Q34" s="238">
        <f>IF($K34=0,0,SUM(CR_FR!Q34*CR_FR!$K34,CR_EU!Q34*CR_EU!$K34,CR_US!Q34*CR_US!$K34,CR_RoW!Q34*CR_RoW!$K34)/CR_TOTAL!$K34)</f>
        <v>0</v>
      </c>
      <c r="R34" s="238">
        <f>IF($K34=0,0,SUM(CR_FR!R34*CR_FR!$K34,CR_EU!R34*CR_EU!$K34,CR_US!R34*CR_US!$K34,CR_RoW!R34*CR_RoW!$K34)/CR_TOTAL!$K34)</f>
        <v>0</v>
      </c>
      <c r="S34" s="238">
        <f>IF($K34=0,0,SUM(CR_FR!S34*CR_FR!$K34,CR_EU!S34*CR_EU!$K34,CR_US!S34*CR_US!$K34,CR_RoW!S34*CR_RoW!$K34)/CR_TOTAL!$K34)</f>
        <v>0</v>
      </c>
      <c r="T34" s="238">
        <f>IF($K34=0,0,SUM(CR_FR!T34*CR_FR!$K34,CR_EU!T34*CR_EU!$K34,CR_US!T34*CR_US!$K34,CR_RoW!T34*CR_RoW!$K34)/CR_TOTAL!$K34)</f>
        <v>0</v>
      </c>
      <c r="U34" s="238">
        <f>IF($K34=0,0,SUM(CR_FR!U34*CR_FR!$K34,CR_EU!U34*CR_EU!$K34,CR_US!U34*CR_US!$K34,CR_RoW!U34*CR_RoW!$K34)/CR_TOTAL!$K34)</f>
        <v>0</v>
      </c>
      <c r="V34" s="241">
        <f>CR_FR!V34+CR_EU!V34+CR_US!V34+CR_RoW!V34</f>
        <v>0</v>
      </c>
      <c r="W34" s="241">
        <f>CR_FR!W34+CR_EU!W34+CR_US!W34+CR_RoW!W34</f>
        <v>0</v>
      </c>
      <c r="X34" s="243">
        <f>CR_FR!X34+CR_EU!X34+CR_US!X34+CR_RoW!X34</f>
        <v>0</v>
      </c>
    </row>
    <row r="35" spans="1:24" x14ac:dyDescent="0.25">
      <c r="A35" s="14">
        <v>30</v>
      </c>
      <c r="B35" s="27" t="s">
        <v>140</v>
      </c>
      <c r="C35" s="28" t="s">
        <v>154</v>
      </c>
      <c r="D35" s="29">
        <v>2019</v>
      </c>
      <c r="E35" s="28" t="s">
        <v>125</v>
      </c>
      <c r="F35" s="172" t="s">
        <v>124</v>
      </c>
      <c r="G35" s="239">
        <f>CR_FR!G35+CR_EU!G35+CR_US!G35+CR_RoW!G35</f>
        <v>0</v>
      </c>
      <c r="H35" s="330"/>
      <c r="I35" s="240">
        <f>CR_FR!I35+CR_EU!I35+CR_US!I35+CR_RoW!I35</f>
        <v>0</v>
      </c>
      <c r="J35" s="241">
        <f>CR_FR!J35+CR_EU!J35+CR_US!J35+CR_RoW!J35</f>
        <v>0</v>
      </c>
      <c r="K35" s="242">
        <f t="shared" si="0"/>
        <v>0</v>
      </c>
      <c r="L35" s="217"/>
      <c r="M35" s="218"/>
      <c r="N35" s="240">
        <f>CR_FR!N35+CR_EU!N35+CR_US!N35+CR_RoW!N35</f>
        <v>0</v>
      </c>
      <c r="O35" s="240">
        <f>CR_FR!O35+CR_EU!O35+CR_US!O35+CR_RoW!O35</f>
        <v>0</v>
      </c>
      <c r="P35" s="241">
        <f>CR_FR!P35+CR_EU!P35+CR_US!P35+CR_RoW!P35</f>
        <v>0</v>
      </c>
      <c r="Q35" s="244"/>
      <c r="R35" s="244"/>
      <c r="S35" s="244"/>
      <c r="T35" s="244"/>
      <c r="U35" s="244"/>
      <c r="V35" s="241">
        <f>CR_FR!V35+CR_EU!V35+CR_US!V35+CR_RoW!V35</f>
        <v>0</v>
      </c>
      <c r="W35" s="241">
        <f>CR_FR!W35+CR_EU!W35+CR_US!W35+CR_RoW!W35</f>
        <v>0</v>
      </c>
      <c r="X35" s="243">
        <f>CR_FR!X35+CR_EU!X35+CR_US!X35+CR_RoW!X35</f>
        <v>0</v>
      </c>
    </row>
    <row r="36" spans="1:24" ht="15.75" thickBot="1" x14ac:dyDescent="0.3">
      <c r="A36" s="14">
        <v>31</v>
      </c>
      <c r="B36" s="61" t="s">
        <v>140</v>
      </c>
      <c r="C36" s="62" t="s">
        <v>154</v>
      </c>
      <c r="D36" s="63">
        <v>2019</v>
      </c>
      <c r="E36" s="64" t="s">
        <v>125</v>
      </c>
      <c r="F36" s="174" t="s">
        <v>132</v>
      </c>
      <c r="G36" s="245">
        <f>CR_FR!G36+CR_EU!G36+CR_US!G36+CR_RoW!G36</f>
        <v>0</v>
      </c>
      <c r="H36" s="331"/>
      <c r="I36" s="246">
        <f>CR_FR!I36+CR_EU!I36+CR_US!I36+CR_RoW!I36</f>
        <v>0</v>
      </c>
      <c r="J36" s="247">
        <f>CR_FR!J36+CR_EU!J36+CR_US!J36+CR_RoW!J36</f>
        <v>0</v>
      </c>
      <c r="K36" s="248">
        <f t="shared" si="0"/>
        <v>0</v>
      </c>
      <c r="L36" s="219"/>
      <c r="M36" s="220"/>
      <c r="N36" s="246">
        <f>CR_FR!N36+CR_EU!N36+CR_US!N36+CR_RoW!N36</f>
        <v>0</v>
      </c>
      <c r="O36" s="246">
        <f>CR_FR!O36+CR_EU!O36+CR_US!O36+CR_RoW!O36</f>
        <v>0</v>
      </c>
      <c r="P36" s="247">
        <f>CR_FR!P36+CR_EU!P36+CR_US!P36+CR_RoW!P36</f>
        <v>0</v>
      </c>
      <c r="Q36" s="249"/>
      <c r="R36" s="249"/>
      <c r="S36" s="249"/>
      <c r="T36" s="249"/>
      <c r="U36" s="249"/>
      <c r="V36" s="247">
        <f>CR_FR!V36+CR_EU!V36+CR_US!V36+CR_RoW!V36</f>
        <v>0</v>
      </c>
      <c r="W36" s="247">
        <f>CR_FR!W36+CR_EU!W36+CR_US!W36+CR_RoW!W36</f>
        <v>0</v>
      </c>
      <c r="X36" s="250">
        <f>CR_FR!X36+CR_EU!X36+CR_US!X36+CR_RoW!X36</f>
        <v>0</v>
      </c>
    </row>
    <row r="37" spans="1:24" x14ac:dyDescent="0.25">
      <c r="A37" s="14">
        <v>32</v>
      </c>
      <c r="B37" s="49" t="s">
        <v>140</v>
      </c>
      <c r="C37" s="50" t="s">
        <v>7</v>
      </c>
      <c r="D37" s="51">
        <v>2025</v>
      </c>
      <c r="E37" s="75" t="s">
        <v>125</v>
      </c>
      <c r="F37" s="175" t="s">
        <v>141</v>
      </c>
      <c r="G37" s="356"/>
      <c r="H37" s="182"/>
      <c r="I37" s="235">
        <f>CR_FR!I37+CR_EU!I37+CR_US!I37+CR_RoW!I37</f>
        <v>0</v>
      </c>
      <c r="J37" s="184">
        <f>CR_FR!J37+CR_EU!J37+CR_US!J37+CR_RoW!J37</f>
        <v>0</v>
      </c>
      <c r="K37" s="183">
        <f t="shared" si="0"/>
        <v>0</v>
      </c>
      <c r="L37" s="183">
        <f>CR_FR!L37+CR_EU!L37+CR_US!L37+CR_RoW!L37</f>
        <v>0</v>
      </c>
      <c r="M37" s="184">
        <f>CR_FR!M37+CR_EU!M37+CR_US!M37+CR_RoW!M37</f>
        <v>0</v>
      </c>
      <c r="N37" s="235">
        <f>CR_FR!N37+CR_EU!N37+CR_US!N37+CR_RoW!N37</f>
        <v>0</v>
      </c>
      <c r="O37" s="235">
        <f>CR_FR!O37+CR_EU!O37+CR_US!O37+CR_RoW!O37</f>
        <v>0</v>
      </c>
      <c r="P37" s="184">
        <f>CR_FR!P37+CR_EU!P37+CR_US!P37+CR_RoW!P37</f>
        <v>0</v>
      </c>
      <c r="Q37" s="223"/>
      <c r="R37" s="223"/>
      <c r="S37" s="223"/>
      <c r="T37" s="223"/>
      <c r="U37" s="223"/>
      <c r="V37" s="184">
        <f>CR_FR!V37+CR_EU!V37+CR_US!V37+CR_RoW!V37</f>
        <v>0</v>
      </c>
      <c r="W37" s="184">
        <f>CR_FR!W37+CR_EU!W37+CR_US!W37+CR_RoW!W37</f>
        <v>0</v>
      </c>
      <c r="X37" s="182">
        <f>CR_FR!X37+CR_EU!X37+CR_US!X37+CR_RoW!X37</f>
        <v>0</v>
      </c>
    </row>
    <row r="38" spans="1:24" x14ac:dyDescent="0.25">
      <c r="A38" s="14">
        <v>33</v>
      </c>
      <c r="B38" s="27" t="s">
        <v>140</v>
      </c>
      <c r="C38" s="28" t="s">
        <v>7</v>
      </c>
      <c r="D38" s="29">
        <v>2025</v>
      </c>
      <c r="E38" s="28" t="s">
        <v>125</v>
      </c>
      <c r="F38" s="172" t="s">
        <v>123</v>
      </c>
      <c r="G38" s="357"/>
      <c r="H38" s="186"/>
      <c r="I38" s="237">
        <f>CR_FR!I38+CR_EU!I38+CR_US!I38+CR_RoW!I38</f>
        <v>0</v>
      </c>
      <c r="J38" s="178">
        <f>CR_FR!J38+CR_EU!J38+CR_US!J38+CR_RoW!J38</f>
        <v>0</v>
      </c>
      <c r="K38" s="177">
        <f t="shared" si="0"/>
        <v>0</v>
      </c>
      <c r="L38" s="177">
        <f>CR_FR!L38+CR_EU!L38+CR_US!L38+CR_RoW!L38</f>
        <v>0</v>
      </c>
      <c r="M38" s="178">
        <f>CR_FR!M38+CR_EU!M38+CR_US!M38+CR_RoW!M38</f>
        <v>0</v>
      </c>
      <c r="N38" s="237">
        <f>CR_FR!N38+CR_EU!N38+CR_US!N38+CR_RoW!N38</f>
        <v>0</v>
      </c>
      <c r="O38" s="237">
        <f>CR_FR!O38+CR_EU!O38+CR_US!O38+CR_RoW!O38</f>
        <v>0</v>
      </c>
      <c r="P38" s="178">
        <f>CR_FR!P38+CR_EU!P38+CR_US!P38+CR_RoW!P38</f>
        <v>0</v>
      </c>
      <c r="Q38" s="238">
        <f>IF($K38=0,0,SUMPRODUCT($K39:$K40,Q39:Q40)/SUM($K39:$K40))</f>
        <v>0</v>
      </c>
      <c r="R38" s="238">
        <f>IF($K38=0,0,SUMPRODUCT($K39:$K40,R39:R40)/SUM($K39:$K40))</f>
        <v>0</v>
      </c>
      <c r="S38" s="238">
        <f>IF($K38=0,0,SUMPRODUCT($K39:$K40,S39:S40)/SUM($K39:$K40))</f>
        <v>0</v>
      </c>
      <c r="T38" s="238">
        <f>IF($K38=0,0,SUMPRODUCT($K39:$K40,T39:T40)/SUM($K39:$K40))</f>
        <v>0</v>
      </c>
      <c r="U38" s="238">
        <f>IF($K38=0,0,SUMPRODUCT($K39:$K40,U39:U40)/SUM($K39:$K40))</f>
        <v>0</v>
      </c>
      <c r="V38" s="178">
        <f>CR_FR!V38+CR_EU!V38+CR_US!V38+CR_RoW!V38</f>
        <v>0</v>
      </c>
      <c r="W38" s="178">
        <f>CR_FR!W38+CR_EU!W38+CR_US!W38+CR_RoW!W38</f>
        <v>0</v>
      </c>
      <c r="X38" s="186">
        <f>CR_FR!X38+CR_EU!X38+CR_US!X38+CR_RoW!X38</f>
        <v>0</v>
      </c>
    </row>
    <row r="39" spans="1:24" x14ac:dyDescent="0.25">
      <c r="A39" s="14">
        <v>34</v>
      </c>
      <c r="B39" s="15" t="s">
        <v>140</v>
      </c>
      <c r="C39" s="16" t="s">
        <v>7</v>
      </c>
      <c r="D39" s="17">
        <v>2025</v>
      </c>
      <c r="E39" s="28" t="s">
        <v>125</v>
      </c>
      <c r="F39" s="116" t="s">
        <v>121</v>
      </c>
      <c r="G39" s="357"/>
      <c r="H39" s="186"/>
      <c r="I39" s="237">
        <f>CR_FR!I39+CR_EU!I39+CR_US!I39+CR_RoW!I39</f>
        <v>0</v>
      </c>
      <c r="J39" s="178">
        <f>CR_FR!J39+CR_EU!J39+CR_US!J39+CR_RoW!J39</f>
        <v>0</v>
      </c>
      <c r="K39" s="177">
        <f t="shared" si="0"/>
        <v>0</v>
      </c>
      <c r="L39" s="177">
        <f>CR_FR!L39+CR_EU!L39+CR_US!L39+CR_RoW!L39</f>
        <v>0</v>
      </c>
      <c r="M39" s="178">
        <f>CR_FR!M39+CR_EU!M39+CR_US!M39+CR_RoW!M39</f>
        <v>0</v>
      </c>
      <c r="N39" s="237">
        <f>CR_FR!N39+CR_EU!N39+CR_US!N39+CR_RoW!N39</f>
        <v>0</v>
      </c>
      <c r="O39" s="237">
        <f>CR_FR!O39+CR_EU!O39+CR_US!O39+CR_RoW!O39</f>
        <v>0</v>
      </c>
      <c r="P39" s="178">
        <f>CR_FR!P39+CR_EU!P39+CR_US!P39+CR_RoW!P39</f>
        <v>0</v>
      </c>
      <c r="Q39" s="238">
        <f>IF($K39=0,0,SUM(CR_FR!Q39*CR_FR!$K39,CR_EU!Q39*CR_EU!$K39,CR_US!Q39*CR_US!$K39,CR_RoW!Q39*CR_RoW!$K39)/CR_TOTAL!$K39)</f>
        <v>0</v>
      </c>
      <c r="R39" s="238">
        <f>IF($K39=0,0,SUM(CR_FR!R39*CR_FR!$K39,CR_EU!R39*CR_EU!$K39,CR_US!R39*CR_US!$K39,CR_RoW!R39*CR_RoW!$K39)/CR_TOTAL!$K39)</f>
        <v>0</v>
      </c>
      <c r="S39" s="238">
        <f>IF($K39=0,0,SUM(CR_FR!S39*CR_FR!$K39,CR_EU!S39*CR_EU!$K39,CR_US!S39*CR_US!$K39,CR_RoW!S39*CR_RoW!$K39)/CR_TOTAL!$K39)</f>
        <v>0</v>
      </c>
      <c r="T39" s="238">
        <f>IF($K39=0,0,SUM(CR_FR!T39*CR_FR!$K39,CR_EU!T39*CR_EU!$K39,CR_US!T39*CR_US!$K39,CR_RoW!T39*CR_RoW!$K39)/CR_TOTAL!$K39)</f>
        <v>0</v>
      </c>
      <c r="U39" s="238">
        <f>IF($K39=0,0,SUM(CR_FR!U39*CR_FR!$K39,CR_EU!U39*CR_EU!$K39,CR_US!U39*CR_US!$K39,CR_RoW!U39*CR_RoW!$K39)/CR_TOTAL!$K39)</f>
        <v>0</v>
      </c>
      <c r="V39" s="178">
        <f>CR_FR!V39+CR_EU!V39+CR_US!V39+CR_RoW!V39</f>
        <v>0</v>
      </c>
      <c r="W39" s="178">
        <f>CR_FR!W39+CR_EU!W39+CR_US!W39+CR_RoW!W39</f>
        <v>0</v>
      </c>
      <c r="X39" s="186">
        <f>CR_FR!X39+CR_EU!X39+CR_US!X39+CR_RoW!X39</f>
        <v>0</v>
      </c>
    </row>
    <row r="40" spans="1:24" x14ac:dyDescent="0.25">
      <c r="A40" s="14">
        <v>35</v>
      </c>
      <c r="B40" s="15" t="s">
        <v>140</v>
      </c>
      <c r="C40" s="16" t="s">
        <v>7</v>
      </c>
      <c r="D40" s="17">
        <v>2025</v>
      </c>
      <c r="E40" s="28" t="s">
        <v>125</v>
      </c>
      <c r="F40" s="116" t="s">
        <v>122</v>
      </c>
      <c r="G40" s="357"/>
      <c r="H40" s="186"/>
      <c r="I40" s="237">
        <f>CR_FR!I40+CR_EU!I40+CR_US!I40+CR_RoW!I40</f>
        <v>0</v>
      </c>
      <c r="J40" s="178">
        <f>CR_FR!J40+CR_EU!J40+CR_US!J40+CR_RoW!J40</f>
        <v>0</v>
      </c>
      <c r="K40" s="177">
        <f t="shared" si="0"/>
        <v>0</v>
      </c>
      <c r="L40" s="177">
        <f>CR_FR!L40+CR_EU!L40+CR_US!L40+CR_RoW!L40</f>
        <v>0</v>
      </c>
      <c r="M40" s="178">
        <f>CR_FR!M40+CR_EU!M40+CR_US!M40+CR_RoW!M40</f>
        <v>0</v>
      </c>
      <c r="N40" s="237">
        <f>CR_FR!N40+CR_EU!N40+CR_US!N40+CR_RoW!N40</f>
        <v>0</v>
      </c>
      <c r="O40" s="237">
        <f>CR_FR!O40+CR_EU!O40+CR_US!O40+CR_RoW!O40</f>
        <v>0</v>
      </c>
      <c r="P40" s="178">
        <f>CR_FR!P40+CR_EU!P40+CR_US!P40+CR_RoW!P40</f>
        <v>0</v>
      </c>
      <c r="Q40" s="238">
        <f>IF($K40=0,0,SUM(CR_FR!Q40*CR_FR!$K40,CR_EU!Q40*CR_EU!$K40,CR_US!Q40*CR_US!$K40,CR_RoW!Q40*CR_RoW!$K40)/CR_TOTAL!$K40)</f>
        <v>0</v>
      </c>
      <c r="R40" s="238">
        <f>IF($K40=0,0,SUM(CR_FR!R40*CR_FR!$K40,CR_EU!R40*CR_EU!$K40,CR_US!R40*CR_US!$K40,CR_RoW!R40*CR_RoW!$K40)/CR_TOTAL!$K40)</f>
        <v>0</v>
      </c>
      <c r="S40" s="238">
        <f>IF($K40=0,0,SUM(CR_FR!S40*CR_FR!$K40,CR_EU!S40*CR_EU!$K40,CR_US!S40*CR_US!$K40,CR_RoW!S40*CR_RoW!$K40)/CR_TOTAL!$K40)</f>
        <v>0</v>
      </c>
      <c r="T40" s="238">
        <f>IF($K40=0,0,SUM(CR_FR!T40*CR_FR!$K40,CR_EU!T40*CR_EU!$K40,CR_US!T40*CR_US!$K40,CR_RoW!T40*CR_RoW!$K40)/CR_TOTAL!$K40)</f>
        <v>0</v>
      </c>
      <c r="U40" s="238">
        <f>IF($K40=0,0,SUM(CR_FR!U40*CR_FR!$K40,CR_EU!U40*CR_EU!$K40,CR_US!U40*CR_US!$K40,CR_RoW!U40*CR_RoW!$K40)/CR_TOTAL!$K40)</f>
        <v>0</v>
      </c>
      <c r="V40" s="178">
        <f>CR_FR!V40+CR_EU!V40+CR_US!V40+CR_RoW!V40</f>
        <v>0</v>
      </c>
      <c r="W40" s="178">
        <f>CR_FR!W40+CR_EU!W40+CR_US!W40+CR_RoW!W40</f>
        <v>0</v>
      </c>
      <c r="X40" s="186">
        <f>CR_FR!X40+CR_EU!X40+CR_US!X40+CR_RoW!X40</f>
        <v>0</v>
      </c>
    </row>
    <row r="41" spans="1:24" x14ac:dyDescent="0.25">
      <c r="A41" s="14">
        <v>36</v>
      </c>
      <c r="B41" s="27" t="s">
        <v>140</v>
      </c>
      <c r="C41" s="28" t="s">
        <v>7</v>
      </c>
      <c r="D41" s="29">
        <v>2025</v>
      </c>
      <c r="E41" s="16" t="s">
        <v>125</v>
      </c>
      <c r="F41" s="172" t="s">
        <v>109</v>
      </c>
      <c r="G41" s="357"/>
      <c r="H41" s="186"/>
      <c r="I41" s="237">
        <f>CR_FR!I41+CR_EU!I41+CR_US!I41+CR_RoW!I41</f>
        <v>0</v>
      </c>
      <c r="J41" s="178">
        <f>CR_FR!J41+CR_EU!J41+CR_US!J41+CR_RoW!J41</f>
        <v>0</v>
      </c>
      <c r="K41" s="177">
        <f t="shared" si="0"/>
        <v>0</v>
      </c>
      <c r="L41" s="177">
        <f>CR_FR!L41+CR_EU!L41+CR_US!L41+CR_RoW!L41</f>
        <v>0</v>
      </c>
      <c r="M41" s="178">
        <f>CR_FR!M41+CR_EU!M41+CR_US!M41+CR_RoW!M41</f>
        <v>0</v>
      </c>
      <c r="N41" s="237">
        <f>CR_FR!N41+CR_EU!N41+CR_US!N41+CR_RoW!N41</f>
        <v>0</v>
      </c>
      <c r="O41" s="237">
        <f>CR_FR!O41+CR_EU!O41+CR_US!O41+CR_RoW!O41</f>
        <v>0</v>
      </c>
      <c r="P41" s="178">
        <f>CR_FR!P41+CR_EU!P41+CR_US!P41+CR_RoW!P41</f>
        <v>0</v>
      </c>
      <c r="Q41" s="238">
        <f>IF($K41=0,0,SUMPRODUCT($K42:$K43,Q42:Q43)/SUM($K42:$K43))</f>
        <v>0</v>
      </c>
      <c r="R41" s="238">
        <f>IF($K41=0,0,SUMPRODUCT($K42:$K43,R42:R43)/SUM($K42:$K43))</f>
        <v>0</v>
      </c>
      <c r="S41" s="238">
        <f>IF($K41=0,0,SUMPRODUCT($K42:$K43,S42:S43)/SUM($K42:$K43))</f>
        <v>0</v>
      </c>
      <c r="T41" s="238">
        <f>IF($K41=0,0,SUMPRODUCT($K42:$K43,T42:T43)/SUM($K42:$K43))</f>
        <v>0</v>
      </c>
      <c r="U41" s="238">
        <f>IF($K41=0,0,SUMPRODUCT($K42:$K43,U42:U43)/SUM($K42:$K43))</f>
        <v>0</v>
      </c>
      <c r="V41" s="178">
        <f>CR_FR!V41+CR_EU!V41+CR_US!V41+CR_RoW!V41</f>
        <v>0</v>
      </c>
      <c r="W41" s="178">
        <f>CR_FR!W41+CR_EU!W41+CR_US!W41+CR_RoW!W41</f>
        <v>0</v>
      </c>
      <c r="X41" s="186">
        <f>CR_FR!X41+CR_EU!X41+CR_US!X41+CR_RoW!X41</f>
        <v>0</v>
      </c>
    </row>
    <row r="42" spans="1:24" x14ac:dyDescent="0.25">
      <c r="A42" s="14">
        <v>37</v>
      </c>
      <c r="B42" s="15" t="s">
        <v>140</v>
      </c>
      <c r="C42" s="16" t="s">
        <v>7</v>
      </c>
      <c r="D42" s="17">
        <v>2025</v>
      </c>
      <c r="E42" s="16" t="s">
        <v>125</v>
      </c>
      <c r="F42" s="116" t="s">
        <v>144</v>
      </c>
      <c r="G42" s="357"/>
      <c r="H42" s="186"/>
      <c r="I42" s="237">
        <f>CR_FR!I42+CR_EU!I42+CR_US!I42+CR_RoW!I42</f>
        <v>0</v>
      </c>
      <c r="J42" s="178">
        <f>CR_FR!J42+CR_EU!J42+CR_US!J42+CR_RoW!J42</f>
        <v>0</v>
      </c>
      <c r="K42" s="177">
        <f t="shared" si="0"/>
        <v>0</v>
      </c>
      <c r="L42" s="177">
        <f>CR_FR!L42+CR_EU!L42+CR_US!L42+CR_RoW!L42</f>
        <v>0</v>
      </c>
      <c r="M42" s="178">
        <f>CR_FR!M42+CR_EU!M42+CR_US!M42+CR_RoW!M42</f>
        <v>0</v>
      </c>
      <c r="N42" s="237">
        <f>CR_FR!N42+CR_EU!N42+CR_US!N42+CR_RoW!N42</f>
        <v>0</v>
      </c>
      <c r="O42" s="237">
        <f>CR_FR!O42+CR_EU!O42+CR_US!O42+CR_RoW!O42</f>
        <v>0</v>
      </c>
      <c r="P42" s="178">
        <f>CR_FR!P42+CR_EU!P42+CR_US!P42+CR_RoW!P42</f>
        <v>0</v>
      </c>
      <c r="Q42" s="238">
        <f>IF($K42=0,0,SUM(CR_FR!Q42*CR_FR!$K42,CR_EU!Q42*CR_EU!$K42,CR_US!Q42*CR_US!$K42,CR_RoW!Q42*CR_RoW!$K42)/CR_TOTAL!$K42)</f>
        <v>0</v>
      </c>
      <c r="R42" s="238">
        <f>IF($K42=0,0,SUM(CR_FR!R42*CR_FR!$K42,CR_EU!R42*CR_EU!$K42,CR_US!R42*CR_US!$K42,CR_RoW!R42*CR_RoW!$K42)/CR_TOTAL!$K42)</f>
        <v>0</v>
      </c>
      <c r="S42" s="238">
        <f>IF($K42=0,0,SUM(CR_FR!S42*CR_FR!$K42,CR_EU!S42*CR_EU!$K42,CR_US!S42*CR_US!$K42,CR_RoW!S42*CR_RoW!$K42)/CR_TOTAL!$K42)</f>
        <v>0</v>
      </c>
      <c r="T42" s="238">
        <f>IF($K42=0,0,SUM(CR_FR!T42*CR_FR!$K42,CR_EU!T42*CR_EU!$K42,CR_US!T42*CR_US!$K42,CR_RoW!T42*CR_RoW!$K42)/CR_TOTAL!$K42)</f>
        <v>0</v>
      </c>
      <c r="U42" s="238">
        <f>IF($K42=0,0,SUM(CR_FR!U42*CR_FR!$K42,CR_EU!U42*CR_EU!$K42,CR_US!U42*CR_US!$K42,CR_RoW!U42*CR_RoW!$K42)/CR_TOTAL!$K42)</f>
        <v>0</v>
      </c>
      <c r="V42" s="178">
        <f>CR_FR!V42+CR_EU!V42+CR_US!V42+CR_RoW!V42</f>
        <v>0</v>
      </c>
      <c r="W42" s="178">
        <f>CR_FR!W42+CR_EU!W42+CR_US!W42+CR_RoW!W42</f>
        <v>0</v>
      </c>
      <c r="X42" s="186">
        <f>CR_FR!X42+CR_EU!X42+CR_US!X42+CR_RoW!X42</f>
        <v>0</v>
      </c>
    </row>
    <row r="43" spans="1:24" x14ac:dyDescent="0.25">
      <c r="A43" s="14">
        <v>38</v>
      </c>
      <c r="B43" s="15" t="s">
        <v>140</v>
      </c>
      <c r="C43" s="16" t="s">
        <v>7</v>
      </c>
      <c r="D43" s="17">
        <v>2025</v>
      </c>
      <c r="E43" s="16" t="s">
        <v>125</v>
      </c>
      <c r="F43" s="116" t="s">
        <v>108</v>
      </c>
      <c r="G43" s="357"/>
      <c r="H43" s="186"/>
      <c r="I43" s="237">
        <f>CR_FR!I43+CR_EU!I43+CR_US!I43+CR_RoW!I43</f>
        <v>0</v>
      </c>
      <c r="J43" s="178">
        <f>CR_FR!J43+CR_EU!J43+CR_US!J43+CR_RoW!J43</f>
        <v>0</v>
      </c>
      <c r="K43" s="177">
        <f t="shared" si="0"/>
        <v>0</v>
      </c>
      <c r="L43" s="177">
        <f>CR_FR!L43+CR_EU!L43+CR_US!L43+CR_RoW!L43</f>
        <v>0</v>
      </c>
      <c r="M43" s="178">
        <f>CR_FR!M43+CR_EU!M43+CR_US!M43+CR_RoW!M43</f>
        <v>0</v>
      </c>
      <c r="N43" s="237">
        <f>CR_FR!N43+CR_EU!N43+CR_US!N43+CR_RoW!N43</f>
        <v>0</v>
      </c>
      <c r="O43" s="237">
        <f>CR_FR!O43+CR_EU!O43+CR_US!O43+CR_RoW!O43</f>
        <v>0</v>
      </c>
      <c r="P43" s="178">
        <f>CR_FR!P43+CR_EU!P43+CR_US!P43+CR_RoW!P43</f>
        <v>0</v>
      </c>
      <c r="Q43" s="238">
        <f>IF($K43=0,0,SUM(CR_FR!Q43*CR_FR!$K43,CR_EU!Q43*CR_EU!$K43,CR_US!Q43*CR_US!$K43,CR_RoW!Q43*CR_RoW!$K43)/CR_TOTAL!$K43)</f>
        <v>0</v>
      </c>
      <c r="R43" s="238">
        <f>IF($K43=0,0,SUM(CR_FR!R43*CR_FR!$K43,CR_EU!R43*CR_EU!$K43,CR_US!R43*CR_US!$K43,CR_RoW!R43*CR_RoW!$K43)/CR_TOTAL!$K43)</f>
        <v>0</v>
      </c>
      <c r="S43" s="238">
        <f>IF($K43=0,0,SUM(CR_FR!S43*CR_FR!$K43,CR_EU!S43*CR_EU!$K43,CR_US!S43*CR_US!$K43,CR_RoW!S43*CR_RoW!$K43)/CR_TOTAL!$K43)</f>
        <v>0</v>
      </c>
      <c r="T43" s="238">
        <f>IF($K43=0,0,SUM(CR_FR!T43*CR_FR!$K43,CR_EU!T43*CR_EU!$K43,CR_US!T43*CR_US!$K43,CR_RoW!T43*CR_RoW!$K43)/CR_TOTAL!$K43)</f>
        <v>0</v>
      </c>
      <c r="U43" s="238">
        <f>IF($K43=0,0,SUM(CR_FR!U43*CR_FR!$K43,CR_EU!U43*CR_EU!$K43,CR_US!U43*CR_US!$K43,CR_RoW!U43*CR_RoW!$K43)/CR_TOTAL!$K43)</f>
        <v>0</v>
      </c>
      <c r="V43" s="178">
        <f>CR_FR!V43+CR_EU!V43+CR_US!V43+CR_RoW!V43</f>
        <v>0</v>
      </c>
      <c r="W43" s="178">
        <f>CR_FR!W43+CR_EU!W43+CR_US!W43+CR_RoW!W43</f>
        <v>0</v>
      </c>
      <c r="X43" s="186">
        <f>CR_FR!X43+CR_EU!X43+CR_US!X43+CR_RoW!X43</f>
        <v>0</v>
      </c>
    </row>
    <row r="44" spans="1:24" x14ac:dyDescent="0.25">
      <c r="A44" s="14">
        <v>39</v>
      </c>
      <c r="B44" s="27" t="s">
        <v>140</v>
      </c>
      <c r="C44" s="28" t="s">
        <v>7</v>
      </c>
      <c r="D44" s="29">
        <v>2025</v>
      </c>
      <c r="E44" s="28" t="s">
        <v>125</v>
      </c>
      <c r="F44" s="172" t="s">
        <v>107</v>
      </c>
      <c r="G44" s="357"/>
      <c r="H44" s="186"/>
      <c r="I44" s="237">
        <f>CR_FR!I44+CR_EU!I44+CR_US!I44+CR_RoW!I44</f>
        <v>0</v>
      </c>
      <c r="J44" s="178">
        <f>CR_FR!J44+CR_EU!J44+CR_US!J44+CR_RoW!J44</f>
        <v>0</v>
      </c>
      <c r="K44" s="177">
        <f t="shared" si="0"/>
        <v>0</v>
      </c>
      <c r="L44" s="177">
        <f>CR_FR!L44+CR_EU!L44+CR_US!L44+CR_RoW!L44</f>
        <v>0</v>
      </c>
      <c r="M44" s="178">
        <f>CR_FR!M44+CR_EU!M44+CR_US!M44+CR_RoW!M44</f>
        <v>0</v>
      </c>
      <c r="N44" s="237">
        <f>CR_FR!N44+CR_EU!N44+CR_US!N44+CR_RoW!N44</f>
        <v>0</v>
      </c>
      <c r="O44" s="237">
        <f>CR_FR!O44+CR_EU!O44+CR_US!O44+CR_RoW!O44</f>
        <v>0</v>
      </c>
      <c r="P44" s="178">
        <f>CR_FR!P44+CR_EU!P44+CR_US!P44+CR_RoW!P44</f>
        <v>0</v>
      </c>
      <c r="Q44" s="238">
        <f>IF($K44=0,0,SUMPRODUCT($K45:$K66,Q45:Q66)/SUM($K45:$K66))</f>
        <v>0</v>
      </c>
      <c r="R44" s="238">
        <f>IF($K44=0,0,SUMPRODUCT($K45:$K66,R45:R66)/SUM($K45:$K66))</f>
        <v>0</v>
      </c>
      <c r="S44" s="238">
        <f>IF($K44=0,0,SUMPRODUCT($K45:$K66,S45:S66)/SUM($K45:$K66))</f>
        <v>0</v>
      </c>
      <c r="T44" s="238">
        <f>IF($K44=0,0,SUMPRODUCT($K45:$K66,T45:T66)/SUM($K45:$K66))</f>
        <v>0</v>
      </c>
      <c r="U44" s="238">
        <f>IF($K44=0,0,SUMPRODUCT($K45:$K66,U45:U66)/SUM($K45:$K66))</f>
        <v>0</v>
      </c>
      <c r="V44" s="178">
        <f>CR_FR!V44+CR_EU!V44+CR_US!V44+CR_RoW!V44</f>
        <v>0</v>
      </c>
      <c r="W44" s="178">
        <f>CR_FR!W44+CR_EU!W44+CR_US!W44+CR_RoW!W44</f>
        <v>0</v>
      </c>
      <c r="X44" s="186">
        <f>CR_FR!X44+CR_EU!X44+CR_US!X44+CR_RoW!X44</f>
        <v>0</v>
      </c>
    </row>
    <row r="45" spans="1:24" x14ac:dyDescent="0.25">
      <c r="A45" s="14">
        <v>40</v>
      </c>
      <c r="B45" s="15" t="s">
        <v>140</v>
      </c>
      <c r="C45" s="16" t="s">
        <v>7</v>
      </c>
      <c r="D45" s="17">
        <v>2025</v>
      </c>
      <c r="E45" s="16" t="s">
        <v>8</v>
      </c>
      <c r="F45" s="116" t="s">
        <v>9</v>
      </c>
      <c r="G45" s="357"/>
      <c r="H45" s="186"/>
      <c r="I45" s="237">
        <f>CR_FR!I45+CR_EU!I45+CR_US!I45+CR_RoW!I45</f>
        <v>0</v>
      </c>
      <c r="J45" s="178">
        <f>CR_FR!J45+CR_EU!J45+CR_US!J45+CR_RoW!J45</f>
        <v>0</v>
      </c>
      <c r="K45" s="177">
        <f t="shared" si="0"/>
        <v>0</v>
      </c>
      <c r="L45" s="177">
        <f>CR_FR!L45+CR_EU!L45+CR_US!L45+CR_RoW!L45</f>
        <v>0</v>
      </c>
      <c r="M45" s="178">
        <f>CR_FR!M45+CR_EU!M45+CR_US!M45+CR_RoW!M45</f>
        <v>0</v>
      </c>
      <c r="N45" s="237">
        <f>CR_FR!N45+CR_EU!N45+CR_US!N45+CR_RoW!N45</f>
        <v>0</v>
      </c>
      <c r="O45" s="237">
        <f>CR_FR!O45+CR_EU!O45+CR_US!O45+CR_RoW!O45</f>
        <v>0</v>
      </c>
      <c r="P45" s="178">
        <f>CR_FR!P45+CR_EU!P45+CR_US!P45+CR_RoW!P45</f>
        <v>0</v>
      </c>
      <c r="Q45" s="238">
        <f>IF($K45=0,0,SUM(CR_FR!Q45*CR_FR!$K45,CR_EU!Q45*CR_EU!$K45,CR_US!Q45*CR_US!$K45,CR_RoW!Q45*CR_RoW!$K45)/CR_TOTAL!$K45)</f>
        <v>0</v>
      </c>
      <c r="R45" s="238">
        <f>IF($K45=0,0,SUM(CR_FR!R45*CR_FR!$K45,CR_EU!R45*CR_EU!$K45,CR_US!R45*CR_US!$K45,CR_RoW!R45*CR_RoW!$K45)/CR_TOTAL!$K45)</f>
        <v>0</v>
      </c>
      <c r="S45" s="238">
        <f>IF($K45=0,0,SUM(CR_FR!S45*CR_FR!$K45,CR_EU!S45*CR_EU!$K45,CR_US!S45*CR_US!$K45,CR_RoW!S45*CR_RoW!$K45)/CR_TOTAL!$K45)</f>
        <v>0</v>
      </c>
      <c r="T45" s="238">
        <f>IF($K45=0,0,SUM(CR_FR!T45*CR_FR!$K45,CR_EU!T45*CR_EU!$K45,CR_US!T45*CR_US!$K45,CR_RoW!T45*CR_RoW!$K45)/CR_TOTAL!$K45)</f>
        <v>0</v>
      </c>
      <c r="U45" s="238">
        <f>IF($K45=0,0,SUM(CR_FR!U45*CR_FR!$K45,CR_EU!U45*CR_EU!$K45,CR_US!U45*CR_US!$K45,CR_RoW!U45*CR_RoW!$K45)/CR_TOTAL!$K45)</f>
        <v>0</v>
      </c>
      <c r="V45" s="178">
        <f>CR_FR!V45+CR_EU!V45+CR_US!V45+CR_RoW!V45</f>
        <v>0</v>
      </c>
      <c r="W45" s="178">
        <f>CR_FR!W45+CR_EU!W45+CR_US!W45+CR_RoW!W45</f>
        <v>0</v>
      </c>
      <c r="X45" s="186">
        <f>CR_FR!X45+CR_EU!X45+CR_US!X45+CR_RoW!X45</f>
        <v>0</v>
      </c>
    </row>
    <row r="46" spans="1:24" x14ac:dyDescent="0.25">
      <c r="A46" s="14">
        <v>41</v>
      </c>
      <c r="B46" s="15" t="s">
        <v>140</v>
      </c>
      <c r="C46" s="16" t="s">
        <v>7</v>
      </c>
      <c r="D46" s="17">
        <v>2025</v>
      </c>
      <c r="E46" s="16" t="s">
        <v>10</v>
      </c>
      <c r="F46" s="116" t="s">
        <v>11</v>
      </c>
      <c r="G46" s="357"/>
      <c r="H46" s="186"/>
      <c r="I46" s="237">
        <f>CR_FR!I46+CR_EU!I46+CR_US!I46+CR_RoW!I46</f>
        <v>0</v>
      </c>
      <c r="J46" s="178">
        <f>CR_FR!J46+CR_EU!J46+CR_US!J46+CR_RoW!J46</f>
        <v>0</v>
      </c>
      <c r="K46" s="177">
        <f t="shared" si="0"/>
        <v>0</v>
      </c>
      <c r="L46" s="177">
        <f>CR_FR!L46+CR_EU!L46+CR_US!L46+CR_RoW!L46</f>
        <v>0</v>
      </c>
      <c r="M46" s="178">
        <f>CR_FR!M46+CR_EU!M46+CR_US!M46+CR_RoW!M46</f>
        <v>0</v>
      </c>
      <c r="N46" s="237">
        <f>CR_FR!N46+CR_EU!N46+CR_US!N46+CR_RoW!N46</f>
        <v>0</v>
      </c>
      <c r="O46" s="237">
        <f>CR_FR!O46+CR_EU!O46+CR_US!O46+CR_RoW!O46</f>
        <v>0</v>
      </c>
      <c r="P46" s="178">
        <f>CR_FR!P46+CR_EU!P46+CR_US!P46+CR_RoW!P46</f>
        <v>0</v>
      </c>
      <c r="Q46" s="238">
        <f>IF($K46=0,0,SUM(CR_FR!Q46*CR_FR!$K46,CR_EU!Q46*CR_EU!$K46,CR_US!Q46*CR_US!$K46,CR_RoW!Q46*CR_RoW!$K46)/CR_TOTAL!$K46)</f>
        <v>0</v>
      </c>
      <c r="R46" s="238">
        <f>IF($K46=0,0,SUM(CR_FR!R46*CR_FR!$K46,CR_EU!R46*CR_EU!$K46,CR_US!R46*CR_US!$K46,CR_RoW!R46*CR_RoW!$K46)/CR_TOTAL!$K46)</f>
        <v>0</v>
      </c>
      <c r="S46" s="238">
        <f>IF($K46=0,0,SUM(CR_FR!S46*CR_FR!$K46,CR_EU!S46*CR_EU!$K46,CR_US!S46*CR_US!$K46,CR_RoW!S46*CR_RoW!$K46)/CR_TOTAL!$K46)</f>
        <v>0</v>
      </c>
      <c r="T46" s="238">
        <f>IF($K46=0,0,SUM(CR_FR!T46*CR_FR!$K46,CR_EU!T46*CR_EU!$K46,CR_US!T46*CR_US!$K46,CR_RoW!T46*CR_RoW!$K46)/CR_TOTAL!$K46)</f>
        <v>0</v>
      </c>
      <c r="U46" s="238">
        <f>IF($K46=0,0,SUM(CR_FR!U46*CR_FR!$K46,CR_EU!U46*CR_EU!$K46,CR_US!U46*CR_US!$K46,CR_RoW!U46*CR_RoW!$K46)/CR_TOTAL!$K46)</f>
        <v>0</v>
      </c>
      <c r="V46" s="178">
        <f>CR_FR!V46+CR_EU!V46+CR_US!V46+CR_RoW!V46</f>
        <v>0</v>
      </c>
      <c r="W46" s="178">
        <f>CR_FR!W46+CR_EU!W46+CR_US!W46+CR_RoW!W46</f>
        <v>0</v>
      </c>
      <c r="X46" s="186">
        <f>CR_FR!X46+CR_EU!X46+CR_US!X46+CR_RoW!X46</f>
        <v>0</v>
      </c>
    </row>
    <row r="47" spans="1:24" x14ac:dyDescent="0.25">
      <c r="A47" s="14">
        <v>42</v>
      </c>
      <c r="B47" s="15" t="s">
        <v>140</v>
      </c>
      <c r="C47" s="16" t="s">
        <v>7</v>
      </c>
      <c r="D47" s="17">
        <v>2025</v>
      </c>
      <c r="E47" s="16" t="s">
        <v>12</v>
      </c>
      <c r="F47" s="116" t="s">
        <v>13</v>
      </c>
      <c r="G47" s="357"/>
      <c r="H47" s="186"/>
      <c r="I47" s="237">
        <f>CR_FR!I47+CR_EU!I47+CR_US!I47+CR_RoW!I47</f>
        <v>0</v>
      </c>
      <c r="J47" s="178">
        <f>CR_FR!J47+CR_EU!J47+CR_US!J47+CR_RoW!J47</f>
        <v>0</v>
      </c>
      <c r="K47" s="177">
        <f t="shared" si="0"/>
        <v>0</v>
      </c>
      <c r="L47" s="177">
        <f>CR_FR!L47+CR_EU!L47+CR_US!L47+CR_RoW!L47</f>
        <v>0</v>
      </c>
      <c r="M47" s="178">
        <f>CR_FR!M47+CR_EU!M47+CR_US!M47+CR_RoW!M47</f>
        <v>0</v>
      </c>
      <c r="N47" s="237">
        <f>CR_FR!N47+CR_EU!N47+CR_US!N47+CR_RoW!N47</f>
        <v>0</v>
      </c>
      <c r="O47" s="237">
        <f>CR_FR!O47+CR_EU!O47+CR_US!O47+CR_RoW!O47</f>
        <v>0</v>
      </c>
      <c r="P47" s="178">
        <f>CR_FR!P47+CR_EU!P47+CR_US!P47+CR_RoW!P47</f>
        <v>0</v>
      </c>
      <c r="Q47" s="238">
        <f>IF($K47=0,0,SUM(CR_FR!Q47*CR_FR!$K47,CR_EU!Q47*CR_EU!$K47,CR_US!Q47*CR_US!$K47,CR_RoW!Q47*CR_RoW!$K47)/CR_TOTAL!$K47)</f>
        <v>0</v>
      </c>
      <c r="R47" s="238">
        <f>IF($K47=0,0,SUM(CR_FR!R47*CR_FR!$K47,CR_EU!R47*CR_EU!$K47,CR_US!R47*CR_US!$K47,CR_RoW!R47*CR_RoW!$K47)/CR_TOTAL!$K47)</f>
        <v>0</v>
      </c>
      <c r="S47" s="238">
        <f>IF($K47=0,0,SUM(CR_FR!S47*CR_FR!$K47,CR_EU!S47*CR_EU!$K47,CR_US!S47*CR_US!$K47,CR_RoW!S47*CR_RoW!$K47)/CR_TOTAL!$K47)</f>
        <v>0</v>
      </c>
      <c r="T47" s="238">
        <f>IF($K47=0,0,SUM(CR_FR!T47*CR_FR!$K47,CR_EU!T47*CR_EU!$K47,CR_US!T47*CR_US!$K47,CR_RoW!T47*CR_RoW!$K47)/CR_TOTAL!$K47)</f>
        <v>0</v>
      </c>
      <c r="U47" s="238">
        <f>IF($K47=0,0,SUM(CR_FR!U47*CR_FR!$K47,CR_EU!U47*CR_EU!$K47,CR_US!U47*CR_US!$K47,CR_RoW!U47*CR_RoW!$K47)/CR_TOTAL!$K47)</f>
        <v>0</v>
      </c>
      <c r="V47" s="178">
        <f>CR_FR!V47+CR_EU!V47+CR_US!V47+CR_RoW!V47</f>
        <v>0</v>
      </c>
      <c r="W47" s="178">
        <f>CR_FR!W47+CR_EU!W47+CR_US!W47+CR_RoW!W47</f>
        <v>0</v>
      </c>
      <c r="X47" s="186">
        <f>CR_FR!X47+CR_EU!X47+CR_US!X47+CR_RoW!X47</f>
        <v>0</v>
      </c>
    </row>
    <row r="48" spans="1:24" x14ac:dyDescent="0.25">
      <c r="A48" s="14">
        <v>43</v>
      </c>
      <c r="B48" s="15" t="s">
        <v>140</v>
      </c>
      <c r="C48" s="16" t="s">
        <v>7</v>
      </c>
      <c r="D48" s="17">
        <v>2025</v>
      </c>
      <c r="E48" s="16" t="s">
        <v>14</v>
      </c>
      <c r="F48" s="116" t="s">
        <v>15</v>
      </c>
      <c r="G48" s="357"/>
      <c r="H48" s="186"/>
      <c r="I48" s="237">
        <f>CR_FR!I48+CR_EU!I48+CR_US!I48+CR_RoW!I48</f>
        <v>0</v>
      </c>
      <c r="J48" s="178">
        <f>CR_FR!J48+CR_EU!J48+CR_US!J48+CR_RoW!J48</f>
        <v>0</v>
      </c>
      <c r="K48" s="177">
        <f t="shared" si="0"/>
        <v>0</v>
      </c>
      <c r="L48" s="177">
        <f>CR_FR!L48+CR_EU!L48+CR_US!L48+CR_RoW!L48</f>
        <v>0</v>
      </c>
      <c r="M48" s="178">
        <f>CR_FR!M48+CR_EU!M48+CR_US!M48+CR_RoW!M48</f>
        <v>0</v>
      </c>
      <c r="N48" s="237">
        <f>CR_FR!N48+CR_EU!N48+CR_US!N48+CR_RoW!N48</f>
        <v>0</v>
      </c>
      <c r="O48" s="237">
        <f>CR_FR!O48+CR_EU!O48+CR_US!O48+CR_RoW!O48</f>
        <v>0</v>
      </c>
      <c r="P48" s="178">
        <f>CR_FR!P48+CR_EU!P48+CR_US!P48+CR_RoW!P48</f>
        <v>0</v>
      </c>
      <c r="Q48" s="238">
        <f>IF($K48=0,0,SUM(CR_FR!Q48*CR_FR!$K48,CR_EU!Q48*CR_EU!$K48,CR_US!Q48*CR_US!$K48,CR_RoW!Q48*CR_RoW!$K48)/CR_TOTAL!$K48)</f>
        <v>0</v>
      </c>
      <c r="R48" s="238">
        <f>IF($K48=0,0,SUM(CR_FR!R48*CR_FR!$K48,CR_EU!R48*CR_EU!$K48,CR_US!R48*CR_US!$K48,CR_RoW!R48*CR_RoW!$K48)/CR_TOTAL!$K48)</f>
        <v>0</v>
      </c>
      <c r="S48" s="238">
        <f>IF($K48=0,0,SUM(CR_FR!S48*CR_FR!$K48,CR_EU!S48*CR_EU!$K48,CR_US!S48*CR_US!$K48,CR_RoW!S48*CR_RoW!$K48)/CR_TOTAL!$K48)</f>
        <v>0</v>
      </c>
      <c r="T48" s="238">
        <f>IF($K48=0,0,SUM(CR_FR!T48*CR_FR!$K48,CR_EU!T48*CR_EU!$K48,CR_US!T48*CR_US!$K48,CR_RoW!T48*CR_RoW!$K48)/CR_TOTAL!$K48)</f>
        <v>0</v>
      </c>
      <c r="U48" s="238">
        <f>IF($K48=0,0,SUM(CR_FR!U48*CR_FR!$K48,CR_EU!U48*CR_EU!$K48,CR_US!U48*CR_US!$K48,CR_RoW!U48*CR_RoW!$K48)/CR_TOTAL!$K48)</f>
        <v>0</v>
      </c>
      <c r="V48" s="178">
        <f>CR_FR!V48+CR_EU!V48+CR_US!V48+CR_RoW!V48</f>
        <v>0</v>
      </c>
      <c r="W48" s="178">
        <f>CR_FR!W48+CR_EU!W48+CR_US!W48+CR_RoW!W48</f>
        <v>0</v>
      </c>
      <c r="X48" s="186">
        <f>CR_FR!X48+CR_EU!X48+CR_US!X48+CR_RoW!X48</f>
        <v>0</v>
      </c>
    </row>
    <row r="49" spans="1:24" x14ac:dyDescent="0.25">
      <c r="A49" s="14">
        <v>44</v>
      </c>
      <c r="B49" s="15" t="s">
        <v>140</v>
      </c>
      <c r="C49" s="16" t="s">
        <v>7</v>
      </c>
      <c r="D49" s="17">
        <v>2025</v>
      </c>
      <c r="E49" s="16" t="s">
        <v>16</v>
      </c>
      <c r="F49" s="116" t="s">
        <v>17</v>
      </c>
      <c r="G49" s="357"/>
      <c r="H49" s="186"/>
      <c r="I49" s="237">
        <f>CR_FR!I49+CR_EU!I49+CR_US!I49+CR_RoW!I49</f>
        <v>0</v>
      </c>
      <c r="J49" s="178">
        <f>CR_FR!J49+CR_EU!J49+CR_US!J49+CR_RoW!J49</f>
        <v>0</v>
      </c>
      <c r="K49" s="177">
        <f t="shared" si="0"/>
        <v>0</v>
      </c>
      <c r="L49" s="177">
        <f>CR_FR!L49+CR_EU!L49+CR_US!L49+CR_RoW!L49</f>
        <v>0</v>
      </c>
      <c r="M49" s="178">
        <f>CR_FR!M49+CR_EU!M49+CR_US!M49+CR_RoW!M49</f>
        <v>0</v>
      </c>
      <c r="N49" s="237">
        <f>CR_FR!N49+CR_EU!N49+CR_US!N49+CR_RoW!N49</f>
        <v>0</v>
      </c>
      <c r="O49" s="237">
        <f>CR_FR!O49+CR_EU!O49+CR_US!O49+CR_RoW!O49</f>
        <v>0</v>
      </c>
      <c r="P49" s="178">
        <f>CR_FR!P49+CR_EU!P49+CR_US!P49+CR_RoW!P49</f>
        <v>0</v>
      </c>
      <c r="Q49" s="238">
        <f>IF($K49=0,0,SUM(CR_FR!Q49*CR_FR!$K49,CR_EU!Q49*CR_EU!$K49,CR_US!Q49*CR_US!$K49,CR_RoW!Q49*CR_RoW!$K49)/CR_TOTAL!$K49)</f>
        <v>0</v>
      </c>
      <c r="R49" s="238">
        <f>IF($K49=0,0,SUM(CR_FR!R49*CR_FR!$K49,CR_EU!R49*CR_EU!$K49,CR_US!R49*CR_US!$K49,CR_RoW!R49*CR_RoW!$K49)/CR_TOTAL!$K49)</f>
        <v>0</v>
      </c>
      <c r="S49" s="238">
        <f>IF($K49=0,0,SUM(CR_FR!S49*CR_FR!$K49,CR_EU!S49*CR_EU!$K49,CR_US!S49*CR_US!$K49,CR_RoW!S49*CR_RoW!$K49)/CR_TOTAL!$K49)</f>
        <v>0</v>
      </c>
      <c r="T49" s="238">
        <f>IF($K49=0,0,SUM(CR_FR!T49*CR_FR!$K49,CR_EU!T49*CR_EU!$K49,CR_US!T49*CR_US!$K49,CR_RoW!T49*CR_RoW!$K49)/CR_TOTAL!$K49)</f>
        <v>0</v>
      </c>
      <c r="U49" s="238">
        <f>IF($K49=0,0,SUM(CR_FR!U49*CR_FR!$K49,CR_EU!U49*CR_EU!$K49,CR_US!U49*CR_US!$K49,CR_RoW!U49*CR_RoW!$K49)/CR_TOTAL!$K49)</f>
        <v>0</v>
      </c>
      <c r="V49" s="178">
        <f>CR_FR!V49+CR_EU!V49+CR_US!V49+CR_RoW!V49</f>
        <v>0</v>
      </c>
      <c r="W49" s="178">
        <f>CR_FR!W49+CR_EU!W49+CR_US!W49+CR_RoW!W49</f>
        <v>0</v>
      </c>
      <c r="X49" s="186">
        <f>CR_FR!X49+CR_EU!X49+CR_US!X49+CR_RoW!X49</f>
        <v>0</v>
      </c>
    </row>
    <row r="50" spans="1:24" x14ac:dyDescent="0.25">
      <c r="A50" s="14">
        <v>45</v>
      </c>
      <c r="B50" s="15" t="s">
        <v>140</v>
      </c>
      <c r="C50" s="16" t="s">
        <v>7</v>
      </c>
      <c r="D50" s="17">
        <v>2025</v>
      </c>
      <c r="E50" s="16" t="s">
        <v>18</v>
      </c>
      <c r="F50" s="116" t="s">
        <v>19</v>
      </c>
      <c r="G50" s="357"/>
      <c r="H50" s="186"/>
      <c r="I50" s="237">
        <f>CR_FR!I50+CR_EU!I50+CR_US!I50+CR_RoW!I50</f>
        <v>0</v>
      </c>
      <c r="J50" s="178">
        <f>CR_FR!J50+CR_EU!J50+CR_US!J50+CR_RoW!J50</f>
        <v>0</v>
      </c>
      <c r="K50" s="177">
        <f t="shared" si="0"/>
        <v>0</v>
      </c>
      <c r="L50" s="177">
        <f>CR_FR!L50+CR_EU!L50+CR_US!L50+CR_RoW!L50</f>
        <v>0</v>
      </c>
      <c r="M50" s="178">
        <f>CR_FR!M50+CR_EU!M50+CR_US!M50+CR_RoW!M50</f>
        <v>0</v>
      </c>
      <c r="N50" s="237">
        <f>CR_FR!N50+CR_EU!N50+CR_US!N50+CR_RoW!N50</f>
        <v>0</v>
      </c>
      <c r="O50" s="237">
        <f>CR_FR!O50+CR_EU!O50+CR_US!O50+CR_RoW!O50</f>
        <v>0</v>
      </c>
      <c r="P50" s="178">
        <f>CR_FR!P50+CR_EU!P50+CR_US!P50+CR_RoW!P50</f>
        <v>0</v>
      </c>
      <c r="Q50" s="238">
        <f>IF($K50=0,0,SUM(CR_FR!Q50*CR_FR!$K50,CR_EU!Q50*CR_EU!$K50,CR_US!Q50*CR_US!$K50,CR_RoW!Q50*CR_RoW!$K50)/CR_TOTAL!$K50)</f>
        <v>0</v>
      </c>
      <c r="R50" s="238">
        <f>IF($K50=0,0,SUM(CR_FR!R50*CR_FR!$K50,CR_EU!R50*CR_EU!$K50,CR_US!R50*CR_US!$K50,CR_RoW!R50*CR_RoW!$K50)/CR_TOTAL!$K50)</f>
        <v>0</v>
      </c>
      <c r="S50" s="238">
        <f>IF($K50=0,0,SUM(CR_FR!S50*CR_FR!$K50,CR_EU!S50*CR_EU!$K50,CR_US!S50*CR_US!$K50,CR_RoW!S50*CR_RoW!$K50)/CR_TOTAL!$K50)</f>
        <v>0</v>
      </c>
      <c r="T50" s="238">
        <f>IF($K50=0,0,SUM(CR_FR!T50*CR_FR!$K50,CR_EU!T50*CR_EU!$K50,CR_US!T50*CR_US!$K50,CR_RoW!T50*CR_RoW!$K50)/CR_TOTAL!$K50)</f>
        <v>0</v>
      </c>
      <c r="U50" s="238">
        <f>IF($K50=0,0,SUM(CR_FR!U50*CR_FR!$K50,CR_EU!U50*CR_EU!$K50,CR_US!U50*CR_US!$K50,CR_RoW!U50*CR_RoW!$K50)/CR_TOTAL!$K50)</f>
        <v>0</v>
      </c>
      <c r="V50" s="178">
        <f>CR_FR!V50+CR_EU!V50+CR_US!V50+CR_RoW!V50</f>
        <v>0</v>
      </c>
      <c r="W50" s="178">
        <f>CR_FR!W50+CR_EU!W50+CR_US!W50+CR_RoW!W50</f>
        <v>0</v>
      </c>
      <c r="X50" s="186">
        <f>CR_FR!X50+CR_EU!X50+CR_US!X50+CR_RoW!X50</f>
        <v>0</v>
      </c>
    </row>
    <row r="51" spans="1:24" x14ac:dyDescent="0.25">
      <c r="A51" s="14">
        <v>46</v>
      </c>
      <c r="B51" s="15" t="s">
        <v>140</v>
      </c>
      <c r="C51" s="16" t="s">
        <v>7</v>
      </c>
      <c r="D51" s="17">
        <v>2025</v>
      </c>
      <c r="E51" s="16" t="s">
        <v>20</v>
      </c>
      <c r="F51" s="116" t="s">
        <v>21</v>
      </c>
      <c r="G51" s="357"/>
      <c r="H51" s="186"/>
      <c r="I51" s="237">
        <f>CR_FR!I51+CR_EU!I51+CR_US!I51+CR_RoW!I51</f>
        <v>0</v>
      </c>
      <c r="J51" s="178">
        <f>CR_FR!J51+CR_EU!J51+CR_US!J51+CR_RoW!J51</f>
        <v>0</v>
      </c>
      <c r="K51" s="177">
        <f t="shared" si="0"/>
        <v>0</v>
      </c>
      <c r="L51" s="177">
        <f>CR_FR!L51+CR_EU!L51+CR_US!L51+CR_RoW!L51</f>
        <v>0</v>
      </c>
      <c r="M51" s="178">
        <f>CR_FR!M51+CR_EU!M51+CR_US!M51+CR_RoW!M51</f>
        <v>0</v>
      </c>
      <c r="N51" s="237">
        <f>CR_FR!N51+CR_EU!N51+CR_US!N51+CR_RoW!N51</f>
        <v>0</v>
      </c>
      <c r="O51" s="237">
        <f>CR_FR!O51+CR_EU!O51+CR_US!O51+CR_RoW!O51</f>
        <v>0</v>
      </c>
      <c r="P51" s="178">
        <f>CR_FR!P51+CR_EU!P51+CR_US!P51+CR_RoW!P51</f>
        <v>0</v>
      </c>
      <c r="Q51" s="238">
        <f>IF($K51=0,0,SUM(CR_FR!Q51*CR_FR!$K51,CR_EU!Q51*CR_EU!$K51,CR_US!Q51*CR_US!$K51,CR_RoW!Q51*CR_RoW!$K51)/CR_TOTAL!$K51)</f>
        <v>0</v>
      </c>
      <c r="R51" s="238">
        <f>IF($K51=0,0,SUM(CR_FR!R51*CR_FR!$K51,CR_EU!R51*CR_EU!$K51,CR_US!R51*CR_US!$K51,CR_RoW!R51*CR_RoW!$K51)/CR_TOTAL!$K51)</f>
        <v>0</v>
      </c>
      <c r="S51" s="238">
        <f>IF($K51=0,0,SUM(CR_FR!S51*CR_FR!$K51,CR_EU!S51*CR_EU!$K51,CR_US!S51*CR_US!$K51,CR_RoW!S51*CR_RoW!$K51)/CR_TOTAL!$K51)</f>
        <v>0</v>
      </c>
      <c r="T51" s="238">
        <f>IF($K51=0,0,SUM(CR_FR!T51*CR_FR!$K51,CR_EU!T51*CR_EU!$K51,CR_US!T51*CR_US!$K51,CR_RoW!T51*CR_RoW!$K51)/CR_TOTAL!$K51)</f>
        <v>0</v>
      </c>
      <c r="U51" s="238">
        <f>IF($K51=0,0,SUM(CR_FR!U51*CR_FR!$K51,CR_EU!U51*CR_EU!$K51,CR_US!U51*CR_US!$K51,CR_RoW!U51*CR_RoW!$K51)/CR_TOTAL!$K51)</f>
        <v>0</v>
      </c>
      <c r="V51" s="178">
        <f>CR_FR!V51+CR_EU!V51+CR_US!V51+CR_RoW!V51</f>
        <v>0</v>
      </c>
      <c r="W51" s="178">
        <f>CR_FR!W51+CR_EU!W51+CR_US!W51+CR_RoW!W51</f>
        <v>0</v>
      </c>
      <c r="X51" s="186">
        <f>CR_FR!X51+CR_EU!X51+CR_US!X51+CR_RoW!X51</f>
        <v>0</v>
      </c>
    </row>
    <row r="52" spans="1:24" x14ac:dyDescent="0.25">
      <c r="A52" s="14">
        <v>47</v>
      </c>
      <c r="B52" s="15" t="s">
        <v>140</v>
      </c>
      <c r="C52" s="16" t="s">
        <v>7</v>
      </c>
      <c r="D52" s="17">
        <v>2025</v>
      </c>
      <c r="E52" s="16" t="s">
        <v>22</v>
      </c>
      <c r="F52" s="116" t="s">
        <v>23</v>
      </c>
      <c r="G52" s="357"/>
      <c r="H52" s="186"/>
      <c r="I52" s="237">
        <f>CR_FR!I52+CR_EU!I52+CR_US!I52+CR_RoW!I52</f>
        <v>0</v>
      </c>
      <c r="J52" s="178">
        <f>CR_FR!J52+CR_EU!J52+CR_US!J52+CR_RoW!J52</f>
        <v>0</v>
      </c>
      <c r="K52" s="177">
        <f t="shared" si="0"/>
        <v>0</v>
      </c>
      <c r="L52" s="177">
        <f>CR_FR!L52+CR_EU!L52+CR_US!L52+CR_RoW!L52</f>
        <v>0</v>
      </c>
      <c r="M52" s="178">
        <f>CR_FR!M52+CR_EU!M52+CR_US!M52+CR_RoW!M52</f>
        <v>0</v>
      </c>
      <c r="N52" s="237">
        <f>CR_FR!N52+CR_EU!N52+CR_US!N52+CR_RoW!N52</f>
        <v>0</v>
      </c>
      <c r="O52" s="237">
        <f>CR_FR!O52+CR_EU!O52+CR_US!O52+CR_RoW!O52</f>
        <v>0</v>
      </c>
      <c r="P52" s="178">
        <f>CR_FR!P52+CR_EU!P52+CR_US!P52+CR_RoW!P52</f>
        <v>0</v>
      </c>
      <c r="Q52" s="238">
        <f>IF($K52=0,0,SUM(CR_FR!Q52*CR_FR!$K52,CR_EU!Q52*CR_EU!$K52,CR_US!Q52*CR_US!$K52,CR_RoW!Q52*CR_RoW!$K52)/CR_TOTAL!$K52)</f>
        <v>0</v>
      </c>
      <c r="R52" s="238">
        <f>IF($K52=0,0,SUM(CR_FR!R52*CR_FR!$K52,CR_EU!R52*CR_EU!$K52,CR_US!R52*CR_US!$K52,CR_RoW!R52*CR_RoW!$K52)/CR_TOTAL!$K52)</f>
        <v>0</v>
      </c>
      <c r="S52" s="238">
        <f>IF($K52=0,0,SUM(CR_FR!S52*CR_FR!$K52,CR_EU!S52*CR_EU!$K52,CR_US!S52*CR_US!$K52,CR_RoW!S52*CR_RoW!$K52)/CR_TOTAL!$K52)</f>
        <v>0</v>
      </c>
      <c r="T52" s="238">
        <f>IF($K52=0,0,SUM(CR_FR!T52*CR_FR!$K52,CR_EU!T52*CR_EU!$K52,CR_US!T52*CR_US!$K52,CR_RoW!T52*CR_RoW!$K52)/CR_TOTAL!$K52)</f>
        <v>0</v>
      </c>
      <c r="U52" s="238">
        <f>IF($K52=0,0,SUM(CR_FR!U52*CR_FR!$K52,CR_EU!U52*CR_EU!$K52,CR_US!U52*CR_US!$K52,CR_RoW!U52*CR_RoW!$K52)/CR_TOTAL!$K52)</f>
        <v>0</v>
      </c>
      <c r="V52" s="178">
        <f>CR_FR!V52+CR_EU!V52+CR_US!V52+CR_RoW!V52</f>
        <v>0</v>
      </c>
      <c r="W52" s="178">
        <f>CR_FR!W52+CR_EU!W52+CR_US!W52+CR_RoW!W52</f>
        <v>0</v>
      </c>
      <c r="X52" s="186">
        <f>CR_FR!X52+CR_EU!X52+CR_US!X52+CR_RoW!X52</f>
        <v>0</v>
      </c>
    </row>
    <row r="53" spans="1:24" x14ac:dyDescent="0.25">
      <c r="A53" s="14">
        <v>48</v>
      </c>
      <c r="B53" s="15" t="s">
        <v>140</v>
      </c>
      <c r="C53" s="16" t="s">
        <v>7</v>
      </c>
      <c r="D53" s="17">
        <v>2025</v>
      </c>
      <c r="E53" s="16" t="s">
        <v>24</v>
      </c>
      <c r="F53" s="116" t="s">
        <v>25</v>
      </c>
      <c r="G53" s="357"/>
      <c r="H53" s="186"/>
      <c r="I53" s="237">
        <f>CR_FR!I53+CR_EU!I53+CR_US!I53+CR_RoW!I53</f>
        <v>0</v>
      </c>
      <c r="J53" s="178">
        <f>CR_FR!J53+CR_EU!J53+CR_US!J53+CR_RoW!J53</f>
        <v>0</v>
      </c>
      <c r="K53" s="177">
        <f t="shared" si="0"/>
        <v>0</v>
      </c>
      <c r="L53" s="177">
        <f>CR_FR!L53+CR_EU!L53+CR_US!L53+CR_RoW!L53</f>
        <v>0</v>
      </c>
      <c r="M53" s="178">
        <f>CR_FR!M53+CR_EU!M53+CR_US!M53+CR_RoW!M53</f>
        <v>0</v>
      </c>
      <c r="N53" s="237">
        <f>CR_FR!N53+CR_EU!N53+CR_US!N53+CR_RoW!N53</f>
        <v>0</v>
      </c>
      <c r="O53" s="237">
        <f>CR_FR!O53+CR_EU!O53+CR_US!O53+CR_RoW!O53</f>
        <v>0</v>
      </c>
      <c r="P53" s="178">
        <f>CR_FR!P53+CR_EU!P53+CR_US!P53+CR_RoW!P53</f>
        <v>0</v>
      </c>
      <c r="Q53" s="238">
        <f>IF($K53=0,0,SUM(CR_FR!Q53*CR_FR!$K53,CR_EU!Q53*CR_EU!$K53,CR_US!Q53*CR_US!$K53,CR_RoW!Q53*CR_RoW!$K53)/CR_TOTAL!$K53)</f>
        <v>0</v>
      </c>
      <c r="R53" s="238">
        <f>IF($K53=0,0,SUM(CR_FR!R53*CR_FR!$K53,CR_EU!R53*CR_EU!$K53,CR_US!R53*CR_US!$K53,CR_RoW!R53*CR_RoW!$K53)/CR_TOTAL!$K53)</f>
        <v>0</v>
      </c>
      <c r="S53" s="238">
        <f>IF($K53=0,0,SUM(CR_FR!S53*CR_FR!$K53,CR_EU!S53*CR_EU!$K53,CR_US!S53*CR_US!$K53,CR_RoW!S53*CR_RoW!$K53)/CR_TOTAL!$K53)</f>
        <v>0</v>
      </c>
      <c r="T53" s="238">
        <f>IF($K53=0,0,SUM(CR_FR!T53*CR_FR!$K53,CR_EU!T53*CR_EU!$K53,CR_US!T53*CR_US!$K53,CR_RoW!T53*CR_RoW!$K53)/CR_TOTAL!$K53)</f>
        <v>0</v>
      </c>
      <c r="U53" s="238">
        <f>IF($K53=0,0,SUM(CR_FR!U53*CR_FR!$K53,CR_EU!U53*CR_EU!$K53,CR_US!U53*CR_US!$K53,CR_RoW!U53*CR_RoW!$K53)/CR_TOTAL!$K53)</f>
        <v>0</v>
      </c>
      <c r="V53" s="178">
        <f>CR_FR!V53+CR_EU!V53+CR_US!V53+CR_RoW!V53</f>
        <v>0</v>
      </c>
      <c r="W53" s="178">
        <f>CR_FR!W53+CR_EU!W53+CR_US!W53+CR_RoW!W53</f>
        <v>0</v>
      </c>
      <c r="X53" s="186">
        <f>CR_FR!X53+CR_EU!X53+CR_US!X53+CR_RoW!X53</f>
        <v>0</v>
      </c>
    </row>
    <row r="54" spans="1:24" x14ac:dyDescent="0.25">
      <c r="A54" s="14">
        <v>49</v>
      </c>
      <c r="B54" s="15" t="s">
        <v>140</v>
      </c>
      <c r="C54" s="16" t="s">
        <v>7</v>
      </c>
      <c r="D54" s="17">
        <v>2025</v>
      </c>
      <c r="E54" s="16" t="s">
        <v>26</v>
      </c>
      <c r="F54" s="116" t="s">
        <v>27</v>
      </c>
      <c r="G54" s="357"/>
      <c r="H54" s="186"/>
      <c r="I54" s="237">
        <f>CR_FR!I54+CR_EU!I54+CR_US!I54+CR_RoW!I54</f>
        <v>0</v>
      </c>
      <c r="J54" s="178">
        <f>CR_FR!J54+CR_EU!J54+CR_US!J54+CR_RoW!J54</f>
        <v>0</v>
      </c>
      <c r="K54" s="177">
        <f t="shared" si="0"/>
        <v>0</v>
      </c>
      <c r="L54" s="177">
        <f>CR_FR!L54+CR_EU!L54+CR_US!L54+CR_RoW!L54</f>
        <v>0</v>
      </c>
      <c r="M54" s="178">
        <f>CR_FR!M54+CR_EU!M54+CR_US!M54+CR_RoW!M54</f>
        <v>0</v>
      </c>
      <c r="N54" s="237">
        <f>CR_FR!N54+CR_EU!N54+CR_US!N54+CR_RoW!N54</f>
        <v>0</v>
      </c>
      <c r="O54" s="237">
        <f>CR_FR!O54+CR_EU!O54+CR_US!O54+CR_RoW!O54</f>
        <v>0</v>
      </c>
      <c r="P54" s="178">
        <f>CR_FR!P54+CR_EU!P54+CR_US!P54+CR_RoW!P54</f>
        <v>0</v>
      </c>
      <c r="Q54" s="238">
        <f>IF($K54=0,0,SUM(CR_FR!Q54*CR_FR!$K54,CR_EU!Q54*CR_EU!$K54,CR_US!Q54*CR_US!$K54,CR_RoW!Q54*CR_RoW!$K54)/CR_TOTAL!$K54)</f>
        <v>0</v>
      </c>
      <c r="R54" s="238">
        <f>IF($K54=0,0,SUM(CR_FR!R54*CR_FR!$K54,CR_EU!R54*CR_EU!$K54,CR_US!R54*CR_US!$K54,CR_RoW!R54*CR_RoW!$K54)/CR_TOTAL!$K54)</f>
        <v>0</v>
      </c>
      <c r="S54" s="238">
        <f>IF($K54=0,0,SUM(CR_FR!S54*CR_FR!$K54,CR_EU!S54*CR_EU!$K54,CR_US!S54*CR_US!$K54,CR_RoW!S54*CR_RoW!$K54)/CR_TOTAL!$K54)</f>
        <v>0</v>
      </c>
      <c r="T54" s="238">
        <f>IF($K54=0,0,SUM(CR_FR!T54*CR_FR!$K54,CR_EU!T54*CR_EU!$K54,CR_US!T54*CR_US!$K54,CR_RoW!T54*CR_RoW!$K54)/CR_TOTAL!$K54)</f>
        <v>0</v>
      </c>
      <c r="U54" s="238">
        <f>IF($K54=0,0,SUM(CR_FR!U54*CR_FR!$K54,CR_EU!U54*CR_EU!$K54,CR_US!U54*CR_US!$K54,CR_RoW!U54*CR_RoW!$K54)/CR_TOTAL!$K54)</f>
        <v>0</v>
      </c>
      <c r="V54" s="178">
        <f>CR_FR!V54+CR_EU!V54+CR_US!V54+CR_RoW!V54</f>
        <v>0</v>
      </c>
      <c r="W54" s="178">
        <f>CR_FR!W54+CR_EU!W54+CR_US!W54+CR_RoW!W54</f>
        <v>0</v>
      </c>
      <c r="X54" s="186">
        <f>CR_FR!X54+CR_EU!X54+CR_US!X54+CR_RoW!X54</f>
        <v>0</v>
      </c>
    </row>
    <row r="55" spans="1:24" x14ac:dyDescent="0.25">
      <c r="A55" s="14">
        <v>50</v>
      </c>
      <c r="B55" s="15" t="s">
        <v>140</v>
      </c>
      <c r="C55" s="16" t="s">
        <v>7</v>
      </c>
      <c r="D55" s="17">
        <v>2025</v>
      </c>
      <c r="E55" s="16" t="s">
        <v>28</v>
      </c>
      <c r="F55" s="116" t="s">
        <v>29</v>
      </c>
      <c r="G55" s="357"/>
      <c r="H55" s="186"/>
      <c r="I55" s="237">
        <f>CR_FR!I55+CR_EU!I55+CR_US!I55+CR_RoW!I55</f>
        <v>0</v>
      </c>
      <c r="J55" s="178">
        <f>CR_FR!J55+CR_EU!J55+CR_US!J55+CR_RoW!J55</f>
        <v>0</v>
      </c>
      <c r="K55" s="177">
        <f t="shared" si="0"/>
        <v>0</v>
      </c>
      <c r="L55" s="177">
        <f>CR_FR!L55+CR_EU!L55+CR_US!L55+CR_RoW!L55</f>
        <v>0</v>
      </c>
      <c r="M55" s="178">
        <f>CR_FR!M55+CR_EU!M55+CR_US!M55+CR_RoW!M55</f>
        <v>0</v>
      </c>
      <c r="N55" s="237">
        <f>CR_FR!N55+CR_EU!N55+CR_US!N55+CR_RoW!N55</f>
        <v>0</v>
      </c>
      <c r="O55" s="237">
        <f>CR_FR!O55+CR_EU!O55+CR_US!O55+CR_RoW!O55</f>
        <v>0</v>
      </c>
      <c r="P55" s="178">
        <f>CR_FR!P55+CR_EU!P55+CR_US!P55+CR_RoW!P55</f>
        <v>0</v>
      </c>
      <c r="Q55" s="238">
        <f>IF($K55=0,0,SUM(CR_FR!Q55*CR_FR!$K55,CR_EU!Q55*CR_EU!$K55,CR_US!Q55*CR_US!$K55,CR_RoW!Q55*CR_RoW!$K55)/CR_TOTAL!$K55)</f>
        <v>0</v>
      </c>
      <c r="R55" s="238">
        <f>IF($K55=0,0,SUM(CR_FR!R55*CR_FR!$K55,CR_EU!R55*CR_EU!$K55,CR_US!R55*CR_US!$K55,CR_RoW!R55*CR_RoW!$K55)/CR_TOTAL!$K55)</f>
        <v>0</v>
      </c>
      <c r="S55" s="238">
        <f>IF($K55=0,0,SUM(CR_FR!S55*CR_FR!$K55,CR_EU!S55*CR_EU!$K55,CR_US!S55*CR_US!$K55,CR_RoW!S55*CR_RoW!$K55)/CR_TOTAL!$K55)</f>
        <v>0</v>
      </c>
      <c r="T55" s="238">
        <f>IF($K55=0,0,SUM(CR_FR!T55*CR_FR!$K55,CR_EU!T55*CR_EU!$K55,CR_US!T55*CR_US!$K55,CR_RoW!T55*CR_RoW!$K55)/CR_TOTAL!$K55)</f>
        <v>0</v>
      </c>
      <c r="U55" s="238">
        <f>IF($K55=0,0,SUM(CR_FR!U55*CR_FR!$K55,CR_EU!U55*CR_EU!$K55,CR_US!U55*CR_US!$K55,CR_RoW!U55*CR_RoW!$K55)/CR_TOTAL!$K55)</f>
        <v>0</v>
      </c>
      <c r="V55" s="178">
        <f>CR_FR!V55+CR_EU!V55+CR_US!V55+CR_RoW!V55</f>
        <v>0</v>
      </c>
      <c r="W55" s="178">
        <f>CR_FR!W55+CR_EU!W55+CR_US!W55+CR_RoW!W55</f>
        <v>0</v>
      </c>
      <c r="X55" s="186">
        <f>CR_FR!X55+CR_EU!X55+CR_US!X55+CR_RoW!X55</f>
        <v>0</v>
      </c>
    </row>
    <row r="56" spans="1:24" x14ac:dyDescent="0.25">
      <c r="A56" s="14">
        <v>51</v>
      </c>
      <c r="B56" s="15" t="s">
        <v>140</v>
      </c>
      <c r="C56" s="16" t="s">
        <v>7</v>
      </c>
      <c r="D56" s="17">
        <v>2025</v>
      </c>
      <c r="E56" s="16" t="s">
        <v>30</v>
      </c>
      <c r="F56" s="116" t="s">
        <v>31</v>
      </c>
      <c r="G56" s="357"/>
      <c r="H56" s="186"/>
      <c r="I56" s="237">
        <f>CR_FR!I56+CR_EU!I56+CR_US!I56+CR_RoW!I56</f>
        <v>0</v>
      </c>
      <c r="J56" s="178">
        <f>CR_FR!J56+CR_EU!J56+CR_US!J56+CR_RoW!J56</f>
        <v>0</v>
      </c>
      <c r="K56" s="177">
        <f t="shared" si="0"/>
        <v>0</v>
      </c>
      <c r="L56" s="177">
        <f>CR_FR!L56+CR_EU!L56+CR_US!L56+CR_RoW!L56</f>
        <v>0</v>
      </c>
      <c r="M56" s="178">
        <f>CR_FR!M56+CR_EU!M56+CR_US!M56+CR_RoW!M56</f>
        <v>0</v>
      </c>
      <c r="N56" s="237">
        <f>CR_FR!N56+CR_EU!N56+CR_US!N56+CR_RoW!N56</f>
        <v>0</v>
      </c>
      <c r="O56" s="237">
        <f>CR_FR!O56+CR_EU!O56+CR_US!O56+CR_RoW!O56</f>
        <v>0</v>
      </c>
      <c r="P56" s="178">
        <f>CR_FR!P56+CR_EU!P56+CR_US!P56+CR_RoW!P56</f>
        <v>0</v>
      </c>
      <c r="Q56" s="238">
        <f>IF($K56=0,0,SUM(CR_FR!Q56*CR_FR!$K56,CR_EU!Q56*CR_EU!$K56,CR_US!Q56*CR_US!$K56,CR_RoW!Q56*CR_RoW!$K56)/CR_TOTAL!$K56)</f>
        <v>0</v>
      </c>
      <c r="R56" s="238">
        <f>IF($K56=0,0,SUM(CR_FR!R56*CR_FR!$K56,CR_EU!R56*CR_EU!$K56,CR_US!R56*CR_US!$K56,CR_RoW!R56*CR_RoW!$K56)/CR_TOTAL!$K56)</f>
        <v>0</v>
      </c>
      <c r="S56" s="238">
        <f>IF($K56=0,0,SUM(CR_FR!S56*CR_FR!$K56,CR_EU!S56*CR_EU!$K56,CR_US!S56*CR_US!$K56,CR_RoW!S56*CR_RoW!$K56)/CR_TOTAL!$K56)</f>
        <v>0</v>
      </c>
      <c r="T56" s="238">
        <f>IF($K56=0,0,SUM(CR_FR!T56*CR_FR!$K56,CR_EU!T56*CR_EU!$K56,CR_US!T56*CR_US!$K56,CR_RoW!T56*CR_RoW!$K56)/CR_TOTAL!$K56)</f>
        <v>0</v>
      </c>
      <c r="U56" s="238">
        <f>IF($K56=0,0,SUM(CR_FR!U56*CR_FR!$K56,CR_EU!U56*CR_EU!$K56,CR_US!U56*CR_US!$K56,CR_RoW!U56*CR_RoW!$K56)/CR_TOTAL!$K56)</f>
        <v>0</v>
      </c>
      <c r="V56" s="178">
        <f>CR_FR!V56+CR_EU!V56+CR_US!V56+CR_RoW!V56</f>
        <v>0</v>
      </c>
      <c r="W56" s="178">
        <f>CR_FR!W56+CR_EU!W56+CR_US!W56+CR_RoW!W56</f>
        <v>0</v>
      </c>
      <c r="X56" s="186">
        <f>CR_FR!X56+CR_EU!X56+CR_US!X56+CR_RoW!X56</f>
        <v>0</v>
      </c>
    </row>
    <row r="57" spans="1:24" x14ac:dyDescent="0.25">
      <c r="A57" s="14">
        <v>52</v>
      </c>
      <c r="B57" s="15" t="s">
        <v>140</v>
      </c>
      <c r="C57" s="16" t="s">
        <v>7</v>
      </c>
      <c r="D57" s="17">
        <v>2025</v>
      </c>
      <c r="E57" s="16" t="s">
        <v>32</v>
      </c>
      <c r="F57" s="116" t="s">
        <v>33</v>
      </c>
      <c r="G57" s="357"/>
      <c r="H57" s="186"/>
      <c r="I57" s="237">
        <f>CR_FR!I57+CR_EU!I57+CR_US!I57+CR_RoW!I57</f>
        <v>0</v>
      </c>
      <c r="J57" s="178">
        <f>CR_FR!J57+CR_EU!J57+CR_US!J57+CR_RoW!J57</f>
        <v>0</v>
      </c>
      <c r="K57" s="177">
        <f t="shared" si="0"/>
        <v>0</v>
      </c>
      <c r="L57" s="177">
        <f>CR_FR!L57+CR_EU!L57+CR_US!L57+CR_RoW!L57</f>
        <v>0</v>
      </c>
      <c r="M57" s="178">
        <f>CR_FR!M57+CR_EU!M57+CR_US!M57+CR_RoW!M57</f>
        <v>0</v>
      </c>
      <c r="N57" s="237">
        <f>CR_FR!N57+CR_EU!N57+CR_US!N57+CR_RoW!N57</f>
        <v>0</v>
      </c>
      <c r="O57" s="237">
        <f>CR_FR!O57+CR_EU!O57+CR_US!O57+CR_RoW!O57</f>
        <v>0</v>
      </c>
      <c r="P57" s="178">
        <f>CR_FR!P57+CR_EU!P57+CR_US!P57+CR_RoW!P57</f>
        <v>0</v>
      </c>
      <c r="Q57" s="238">
        <f>IF($K57=0,0,SUM(CR_FR!Q57*CR_FR!$K57,CR_EU!Q57*CR_EU!$K57,CR_US!Q57*CR_US!$K57,CR_RoW!Q57*CR_RoW!$K57)/CR_TOTAL!$K57)</f>
        <v>0</v>
      </c>
      <c r="R57" s="238">
        <f>IF($K57=0,0,SUM(CR_FR!R57*CR_FR!$K57,CR_EU!R57*CR_EU!$K57,CR_US!R57*CR_US!$K57,CR_RoW!R57*CR_RoW!$K57)/CR_TOTAL!$K57)</f>
        <v>0</v>
      </c>
      <c r="S57" s="238">
        <f>IF($K57=0,0,SUM(CR_FR!S57*CR_FR!$K57,CR_EU!S57*CR_EU!$K57,CR_US!S57*CR_US!$K57,CR_RoW!S57*CR_RoW!$K57)/CR_TOTAL!$K57)</f>
        <v>0</v>
      </c>
      <c r="T57" s="238">
        <f>IF($K57=0,0,SUM(CR_FR!T57*CR_FR!$K57,CR_EU!T57*CR_EU!$K57,CR_US!T57*CR_US!$K57,CR_RoW!T57*CR_RoW!$K57)/CR_TOTAL!$K57)</f>
        <v>0</v>
      </c>
      <c r="U57" s="238">
        <f>IF($K57=0,0,SUM(CR_FR!U57*CR_FR!$K57,CR_EU!U57*CR_EU!$K57,CR_US!U57*CR_US!$K57,CR_RoW!U57*CR_RoW!$K57)/CR_TOTAL!$K57)</f>
        <v>0</v>
      </c>
      <c r="V57" s="178">
        <f>CR_FR!V57+CR_EU!V57+CR_US!V57+CR_RoW!V57</f>
        <v>0</v>
      </c>
      <c r="W57" s="178">
        <f>CR_FR!W57+CR_EU!W57+CR_US!W57+CR_RoW!W57</f>
        <v>0</v>
      </c>
      <c r="X57" s="186">
        <f>CR_FR!X57+CR_EU!X57+CR_US!X57+CR_RoW!X57</f>
        <v>0</v>
      </c>
    </row>
    <row r="58" spans="1:24" x14ac:dyDescent="0.25">
      <c r="A58" s="14">
        <v>53</v>
      </c>
      <c r="B58" s="15" t="s">
        <v>140</v>
      </c>
      <c r="C58" s="16" t="s">
        <v>7</v>
      </c>
      <c r="D58" s="17">
        <v>2025</v>
      </c>
      <c r="E58" s="16" t="s">
        <v>34</v>
      </c>
      <c r="F58" s="116" t="s">
        <v>35</v>
      </c>
      <c r="G58" s="357"/>
      <c r="H58" s="186"/>
      <c r="I58" s="237">
        <f>CR_FR!I58+CR_EU!I58+CR_US!I58+CR_RoW!I58</f>
        <v>0</v>
      </c>
      <c r="J58" s="178">
        <f>CR_FR!J58+CR_EU!J58+CR_US!J58+CR_RoW!J58</f>
        <v>0</v>
      </c>
      <c r="K58" s="177">
        <f t="shared" si="0"/>
        <v>0</v>
      </c>
      <c r="L58" s="177">
        <f>CR_FR!L58+CR_EU!L58+CR_US!L58+CR_RoW!L58</f>
        <v>0</v>
      </c>
      <c r="M58" s="178">
        <f>CR_FR!M58+CR_EU!M58+CR_US!M58+CR_RoW!M58</f>
        <v>0</v>
      </c>
      <c r="N58" s="237">
        <f>CR_FR!N58+CR_EU!N58+CR_US!N58+CR_RoW!N58</f>
        <v>0</v>
      </c>
      <c r="O58" s="237">
        <f>CR_FR!O58+CR_EU!O58+CR_US!O58+CR_RoW!O58</f>
        <v>0</v>
      </c>
      <c r="P58" s="178">
        <f>CR_FR!P58+CR_EU!P58+CR_US!P58+CR_RoW!P58</f>
        <v>0</v>
      </c>
      <c r="Q58" s="238">
        <f>IF($K58=0,0,SUM(CR_FR!Q58*CR_FR!$K58,CR_EU!Q58*CR_EU!$K58,CR_US!Q58*CR_US!$K58,CR_RoW!Q58*CR_RoW!$K58)/CR_TOTAL!$K58)</f>
        <v>0</v>
      </c>
      <c r="R58" s="238">
        <f>IF($K58=0,0,SUM(CR_FR!R58*CR_FR!$K58,CR_EU!R58*CR_EU!$K58,CR_US!R58*CR_US!$K58,CR_RoW!R58*CR_RoW!$K58)/CR_TOTAL!$K58)</f>
        <v>0</v>
      </c>
      <c r="S58" s="238">
        <f>IF($K58=0,0,SUM(CR_FR!S58*CR_FR!$K58,CR_EU!S58*CR_EU!$K58,CR_US!S58*CR_US!$K58,CR_RoW!S58*CR_RoW!$K58)/CR_TOTAL!$K58)</f>
        <v>0</v>
      </c>
      <c r="T58" s="238">
        <f>IF($K58=0,0,SUM(CR_FR!T58*CR_FR!$K58,CR_EU!T58*CR_EU!$K58,CR_US!T58*CR_US!$K58,CR_RoW!T58*CR_RoW!$K58)/CR_TOTAL!$K58)</f>
        <v>0</v>
      </c>
      <c r="U58" s="238">
        <f>IF($K58=0,0,SUM(CR_FR!U58*CR_FR!$K58,CR_EU!U58*CR_EU!$K58,CR_US!U58*CR_US!$K58,CR_RoW!U58*CR_RoW!$K58)/CR_TOTAL!$K58)</f>
        <v>0</v>
      </c>
      <c r="V58" s="178">
        <f>CR_FR!V58+CR_EU!V58+CR_US!V58+CR_RoW!V58</f>
        <v>0</v>
      </c>
      <c r="W58" s="178">
        <f>CR_FR!W58+CR_EU!W58+CR_US!W58+CR_RoW!W58</f>
        <v>0</v>
      </c>
      <c r="X58" s="186">
        <f>CR_FR!X58+CR_EU!X58+CR_US!X58+CR_RoW!X58</f>
        <v>0</v>
      </c>
    </row>
    <row r="59" spans="1:24" x14ac:dyDescent="0.25">
      <c r="A59" s="14">
        <v>54</v>
      </c>
      <c r="B59" s="15" t="s">
        <v>140</v>
      </c>
      <c r="C59" s="16" t="s">
        <v>7</v>
      </c>
      <c r="D59" s="17">
        <v>2025</v>
      </c>
      <c r="E59" s="16" t="s">
        <v>36</v>
      </c>
      <c r="F59" s="116" t="s">
        <v>37</v>
      </c>
      <c r="G59" s="357"/>
      <c r="H59" s="186"/>
      <c r="I59" s="237">
        <f>CR_FR!I59+CR_EU!I59+CR_US!I59+CR_RoW!I59</f>
        <v>0</v>
      </c>
      <c r="J59" s="178">
        <f>CR_FR!J59+CR_EU!J59+CR_US!J59+CR_RoW!J59</f>
        <v>0</v>
      </c>
      <c r="K59" s="177">
        <f t="shared" si="0"/>
        <v>0</v>
      </c>
      <c r="L59" s="177">
        <f>CR_FR!L59+CR_EU!L59+CR_US!L59+CR_RoW!L59</f>
        <v>0</v>
      </c>
      <c r="M59" s="178">
        <f>CR_FR!M59+CR_EU!M59+CR_US!M59+CR_RoW!M59</f>
        <v>0</v>
      </c>
      <c r="N59" s="237">
        <f>CR_FR!N59+CR_EU!N59+CR_US!N59+CR_RoW!N59</f>
        <v>0</v>
      </c>
      <c r="O59" s="237">
        <f>CR_FR!O59+CR_EU!O59+CR_US!O59+CR_RoW!O59</f>
        <v>0</v>
      </c>
      <c r="P59" s="178">
        <f>CR_FR!P59+CR_EU!P59+CR_US!P59+CR_RoW!P59</f>
        <v>0</v>
      </c>
      <c r="Q59" s="238">
        <f>IF($K59=0,0,SUM(CR_FR!Q59*CR_FR!$K59,CR_EU!Q59*CR_EU!$K59,CR_US!Q59*CR_US!$K59,CR_RoW!Q59*CR_RoW!$K59)/CR_TOTAL!$K59)</f>
        <v>0</v>
      </c>
      <c r="R59" s="238">
        <f>IF($K59=0,0,SUM(CR_FR!R59*CR_FR!$K59,CR_EU!R59*CR_EU!$K59,CR_US!R59*CR_US!$K59,CR_RoW!R59*CR_RoW!$K59)/CR_TOTAL!$K59)</f>
        <v>0</v>
      </c>
      <c r="S59" s="238">
        <f>IF($K59=0,0,SUM(CR_FR!S59*CR_FR!$K59,CR_EU!S59*CR_EU!$K59,CR_US!S59*CR_US!$K59,CR_RoW!S59*CR_RoW!$K59)/CR_TOTAL!$K59)</f>
        <v>0</v>
      </c>
      <c r="T59" s="238">
        <f>IF($K59=0,0,SUM(CR_FR!T59*CR_FR!$K59,CR_EU!T59*CR_EU!$K59,CR_US!T59*CR_US!$K59,CR_RoW!T59*CR_RoW!$K59)/CR_TOTAL!$K59)</f>
        <v>0</v>
      </c>
      <c r="U59" s="238">
        <f>IF($K59=0,0,SUM(CR_FR!U59*CR_FR!$K59,CR_EU!U59*CR_EU!$K59,CR_US!U59*CR_US!$K59,CR_RoW!U59*CR_RoW!$K59)/CR_TOTAL!$K59)</f>
        <v>0</v>
      </c>
      <c r="V59" s="178">
        <f>CR_FR!V59+CR_EU!V59+CR_US!V59+CR_RoW!V59</f>
        <v>0</v>
      </c>
      <c r="W59" s="178">
        <f>CR_FR!W59+CR_EU!W59+CR_US!W59+CR_RoW!W59</f>
        <v>0</v>
      </c>
      <c r="X59" s="186">
        <f>CR_FR!X59+CR_EU!X59+CR_US!X59+CR_RoW!X59</f>
        <v>0</v>
      </c>
    </row>
    <row r="60" spans="1:24" x14ac:dyDescent="0.25">
      <c r="A60" s="14">
        <v>55</v>
      </c>
      <c r="B60" s="15" t="s">
        <v>140</v>
      </c>
      <c r="C60" s="16" t="s">
        <v>7</v>
      </c>
      <c r="D60" s="17">
        <v>2025</v>
      </c>
      <c r="E60" s="16" t="s">
        <v>38</v>
      </c>
      <c r="F60" s="116" t="s">
        <v>39</v>
      </c>
      <c r="G60" s="357"/>
      <c r="H60" s="186"/>
      <c r="I60" s="237">
        <f>CR_FR!I60+CR_EU!I60+CR_US!I60+CR_RoW!I60</f>
        <v>0</v>
      </c>
      <c r="J60" s="178">
        <f>CR_FR!J60+CR_EU!J60+CR_US!J60+CR_RoW!J60</f>
        <v>0</v>
      </c>
      <c r="K60" s="177">
        <f t="shared" si="0"/>
        <v>0</v>
      </c>
      <c r="L60" s="177">
        <f>CR_FR!L60+CR_EU!L60+CR_US!L60+CR_RoW!L60</f>
        <v>0</v>
      </c>
      <c r="M60" s="178">
        <f>CR_FR!M60+CR_EU!M60+CR_US!M60+CR_RoW!M60</f>
        <v>0</v>
      </c>
      <c r="N60" s="237">
        <f>CR_FR!N60+CR_EU!N60+CR_US!N60+CR_RoW!N60</f>
        <v>0</v>
      </c>
      <c r="O60" s="237">
        <f>CR_FR!O60+CR_EU!O60+CR_US!O60+CR_RoW!O60</f>
        <v>0</v>
      </c>
      <c r="P60" s="178">
        <f>CR_FR!P60+CR_EU!P60+CR_US!P60+CR_RoW!P60</f>
        <v>0</v>
      </c>
      <c r="Q60" s="238">
        <f>IF($K60=0,0,SUM(CR_FR!Q60*CR_FR!$K60,CR_EU!Q60*CR_EU!$K60,CR_US!Q60*CR_US!$K60,CR_RoW!Q60*CR_RoW!$K60)/CR_TOTAL!$K60)</f>
        <v>0</v>
      </c>
      <c r="R60" s="238">
        <f>IF($K60=0,0,SUM(CR_FR!R60*CR_FR!$K60,CR_EU!R60*CR_EU!$K60,CR_US!R60*CR_US!$K60,CR_RoW!R60*CR_RoW!$K60)/CR_TOTAL!$K60)</f>
        <v>0</v>
      </c>
      <c r="S60" s="238">
        <f>IF($K60=0,0,SUM(CR_FR!S60*CR_FR!$K60,CR_EU!S60*CR_EU!$K60,CR_US!S60*CR_US!$K60,CR_RoW!S60*CR_RoW!$K60)/CR_TOTAL!$K60)</f>
        <v>0</v>
      </c>
      <c r="T60" s="238">
        <f>IF($K60=0,0,SUM(CR_FR!T60*CR_FR!$K60,CR_EU!T60*CR_EU!$K60,CR_US!T60*CR_US!$K60,CR_RoW!T60*CR_RoW!$K60)/CR_TOTAL!$K60)</f>
        <v>0</v>
      </c>
      <c r="U60" s="238">
        <f>IF($K60=0,0,SUM(CR_FR!U60*CR_FR!$K60,CR_EU!U60*CR_EU!$K60,CR_US!U60*CR_US!$K60,CR_RoW!U60*CR_RoW!$K60)/CR_TOTAL!$K60)</f>
        <v>0</v>
      </c>
      <c r="V60" s="178">
        <f>CR_FR!V60+CR_EU!V60+CR_US!V60+CR_RoW!V60</f>
        <v>0</v>
      </c>
      <c r="W60" s="178">
        <f>CR_FR!W60+CR_EU!W60+CR_US!W60+CR_RoW!W60</f>
        <v>0</v>
      </c>
      <c r="X60" s="186">
        <f>CR_FR!X60+CR_EU!X60+CR_US!X60+CR_RoW!X60</f>
        <v>0</v>
      </c>
    </row>
    <row r="61" spans="1:24" x14ac:dyDescent="0.25">
      <c r="A61" s="14">
        <v>56</v>
      </c>
      <c r="B61" s="15" t="s">
        <v>140</v>
      </c>
      <c r="C61" s="16" t="s">
        <v>7</v>
      </c>
      <c r="D61" s="17">
        <v>2025</v>
      </c>
      <c r="E61" s="16" t="s">
        <v>40</v>
      </c>
      <c r="F61" s="116" t="s">
        <v>41</v>
      </c>
      <c r="G61" s="357"/>
      <c r="H61" s="186"/>
      <c r="I61" s="237">
        <f>CR_FR!I61+CR_EU!I61+CR_US!I61+CR_RoW!I61</f>
        <v>0</v>
      </c>
      <c r="J61" s="178">
        <f>CR_FR!J61+CR_EU!J61+CR_US!J61+CR_RoW!J61</f>
        <v>0</v>
      </c>
      <c r="K61" s="177">
        <f t="shared" si="0"/>
        <v>0</v>
      </c>
      <c r="L61" s="177">
        <f>CR_FR!L61+CR_EU!L61+CR_US!L61+CR_RoW!L61</f>
        <v>0</v>
      </c>
      <c r="M61" s="178">
        <f>CR_FR!M61+CR_EU!M61+CR_US!M61+CR_RoW!M61</f>
        <v>0</v>
      </c>
      <c r="N61" s="237">
        <f>CR_FR!N61+CR_EU!N61+CR_US!N61+CR_RoW!N61</f>
        <v>0</v>
      </c>
      <c r="O61" s="237">
        <f>CR_FR!O61+CR_EU!O61+CR_US!O61+CR_RoW!O61</f>
        <v>0</v>
      </c>
      <c r="P61" s="178">
        <f>CR_FR!P61+CR_EU!P61+CR_US!P61+CR_RoW!P61</f>
        <v>0</v>
      </c>
      <c r="Q61" s="238">
        <f>IF($K61=0,0,SUM(CR_FR!Q61*CR_FR!$K61,CR_EU!Q61*CR_EU!$K61,CR_US!Q61*CR_US!$K61,CR_RoW!Q61*CR_RoW!$K61)/CR_TOTAL!$K61)</f>
        <v>0</v>
      </c>
      <c r="R61" s="238">
        <f>IF($K61=0,0,SUM(CR_FR!R61*CR_FR!$K61,CR_EU!R61*CR_EU!$K61,CR_US!R61*CR_US!$K61,CR_RoW!R61*CR_RoW!$K61)/CR_TOTAL!$K61)</f>
        <v>0</v>
      </c>
      <c r="S61" s="238">
        <f>IF($K61=0,0,SUM(CR_FR!S61*CR_FR!$K61,CR_EU!S61*CR_EU!$K61,CR_US!S61*CR_US!$K61,CR_RoW!S61*CR_RoW!$K61)/CR_TOTAL!$K61)</f>
        <v>0</v>
      </c>
      <c r="T61" s="238">
        <f>IF($K61=0,0,SUM(CR_FR!T61*CR_FR!$K61,CR_EU!T61*CR_EU!$K61,CR_US!T61*CR_US!$K61,CR_RoW!T61*CR_RoW!$K61)/CR_TOTAL!$K61)</f>
        <v>0</v>
      </c>
      <c r="U61" s="238">
        <f>IF($K61=0,0,SUM(CR_FR!U61*CR_FR!$K61,CR_EU!U61*CR_EU!$K61,CR_US!U61*CR_US!$K61,CR_RoW!U61*CR_RoW!$K61)/CR_TOTAL!$K61)</f>
        <v>0</v>
      </c>
      <c r="V61" s="178">
        <f>CR_FR!V61+CR_EU!V61+CR_US!V61+CR_RoW!V61</f>
        <v>0</v>
      </c>
      <c r="W61" s="178">
        <f>CR_FR!W61+CR_EU!W61+CR_US!W61+CR_RoW!W61</f>
        <v>0</v>
      </c>
      <c r="X61" s="186">
        <f>CR_FR!X61+CR_EU!X61+CR_US!X61+CR_RoW!X61</f>
        <v>0</v>
      </c>
    </row>
    <row r="62" spans="1:24" x14ac:dyDescent="0.25">
      <c r="A62" s="14">
        <v>57</v>
      </c>
      <c r="B62" s="15" t="s">
        <v>140</v>
      </c>
      <c r="C62" s="16" t="s">
        <v>7</v>
      </c>
      <c r="D62" s="17">
        <v>2025</v>
      </c>
      <c r="E62" s="16" t="s">
        <v>42</v>
      </c>
      <c r="F62" s="116" t="s">
        <v>43</v>
      </c>
      <c r="G62" s="357"/>
      <c r="H62" s="186"/>
      <c r="I62" s="237">
        <f>CR_FR!I62+CR_EU!I62+CR_US!I62+CR_RoW!I62</f>
        <v>0</v>
      </c>
      <c r="J62" s="178">
        <f>CR_FR!J62+CR_EU!J62+CR_US!J62+CR_RoW!J62</f>
        <v>0</v>
      </c>
      <c r="K62" s="177">
        <f t="shared" si="0"/>
        <v>0</v>
      </c>
      <c r="L62" s="177">
        <f>CR_FR!L62+CR_EU!L62+CR_US!L62+CR_RoW!L62</f>
        <v>0</v>
      </c>
      <c r="M62" s="178">
        <f>CR_FR!M62+CR_EU!M62+CR_US!M62+CR_RoW!M62</f>
        <v>0</v>
      </c>
      <c r="N62" s="237">
        <f>CR_FR!N62+CR_EU!N62+CR_US!N62+CR_RoW!N62</f>
        <v>0</v>
      </c>
      <c r="O62" s="237">
        <f>CR_FR!O62+CR_EU!O62+CR_US!O62+CR_RoW!O62</f>
        <v>0</v>
      </c>
      <c r="P62" s="178">
        <f>CR_FR!P62+CR_EU!P62+CR_US!P62+CR_RoW!P62</f>
        <v>0</v>
      </c>
      <c r="Q62" s="238">
        <f>IF($K62=0,0,SUM(CR_FR!Q62*CR_FR!$K62,CR_EU!Q62*CR_EU!$K62,CR_US!Q62*CR_US!$K62,CR_RoW!Q62*CR_RoW!$K62)/CR_TOTAL!$K62)</f>
        <v>0</v>
      </c>
      <c r="R62" s="238">
        <f>IF($K62=0,0,SUM(CR_FR!R62*CR_FR!$K62,CR_EU!R62*CR_EU!$K62,CR_US!R62*CR_US!$K62,CR_RoW!R62*CR_RoW!$K62)/CR_TOTAL!$K62)</f>
        <v>0</v>
      </c>
      <c r="S62" s="238">
        <f>IF($K62=0,0,SUM(CR_FR!S62*CR_FR!$K62,CR_EU!S62*CR_EU!$K62,CR_US!S62*CR_US!$K62,CR_RoW!S62*CR_RoW!$K62)/CR_TOTAL!$K62)</f>
        <v>0</v>
      </c>
      <c r="T62" s="238">
        <f>IF($K62=0,0,SUM(CR_FR!T62*CR_FR!$K62,CR_EU!T62*CR_EU!$K62,CR_US!T62*CR_US!$K62,CR_RoW!T62*CR_RoW!$K62)/CR_TOTAL!$K62)</f>
        <v>0</v>
      </c>
      <c r="U62" s="238">
        <f>IF($K62=0,0,SUM(CR_FR!U62*CR_FR!$K62,CR_EU!U62*CR_EU!$K62,CR_US!U62*CR_US!$K62,CR_RoW!U62*CR_RoW!$K62)/CR_TOTAL!$K62)</f>
        <v>0</v>
      </c>
      <c r="V62" s="178">
        <f>CR_FR!V62+CR_EU!V62+CR_US!V62+CR_RoW!V62</f>
        <v>0</v>
      </c>
      <c r="W62" s="178">
        <f>CR_FR!W62+CR_EU!W62+CR_US!W62+CR_RoW!W62</f>
        <v>0</v>
      </c>
      <c r="X62" s="186">
        <f>CR_FR!X62+CR_EU!X62+CR_US!X62+CR_RoW!X62</f>
        <v>0</v>
      </c>
    </row>
    <row r="63" spans="1:24" x14ac:dyDescent="0.25">
      <c r="A63" s="14">
        <v>58</v>
      </c>
      <c r="B63" s="15" t="s">
        <v>140</v>
      </c>
      <c r="C63" s="16" t="s">
        <v>7</v>
      </c>
      <c r="D63" s="17">
        <v>2025</v>
      </c>
      <c r="E63" s="16" t="s">
        <v>44</v>
      </c>
      <c r="F63" s="116" t="s">
        <v>45</v>
      </c>
      <c r="G63" s="357"/>
      <c r="H63" s="186"/>
      <c r="I63" s="237">
        <f>CR_FR!I63+CR_EU!I63+CR_US!I63+CR_RoW!I63</f>
        <v>0</v>
      </c>
      <c r="J63" s="178">
        <f>CR_FR!J63+CR_EU!J63+CR_US!J63+CR_RoW!J63</f>
        <v>0</v>
      </c>
      <c r="K63" s="177">
        <f t="shared" si="0"/>
        <v>0</v>
      </c>
      <c r="L63" s="177">
        <f>CR_FR!L63+CR_EU!L63+CR_US!L63+CR_RoW!L63</f>
        <v>0</v>
      </c>
      <c r="M63" s="178">
        <f>CR_FR!M63+CR_EU!M63+CR_US!M63+CR_RoW!M63</f>
        <v>0</v>
      </c>
      <c r="N63" s="237">
        <f>CR_FR!N63+CR_EU!N63+CR_US!N63+CR_RoW!N63</f>
        <v>0</v>
      </c>
      <c r="O63" s="237">
        <f>CR_FR!O63+CR_EU!O63+CR_US!O63+CR_RoW!O63</f>
        <v>0</v>
      </c>
      <c r="P63" s="178">
        <f>CR_FR!P63+CR_EU!P63+CR_US!P63+CR_RoW!P63</f>
        <v>0</v>
      </c>
      <c r="Q63" s="238">
        <f>IF($K63=0,0,SUM(CR_FR!Q63*CR_FR!$K63,CR_EU!Q63*CR_EU!$K63,CR_US!Q63*CR_US!$K63,CR_RoW!Q63*CR_RoW!$K63)/CR_TOTAL!$K63)</f>
        <v>0</v>
      </c>
      <c r="R63" s="238">
        <f>IF($K63=0,0,SUM(CR_FR!R63*CR_FR!$K63,CR_EU!R63*CR_EU!$K63,CR_US!R63*CR_US!$K63,CR_RoW!R63*CR_RoW!$K63)/CR_TOTAL!$K63)</f>
        <v>0</v>
      </c>
      <c r="S63" s="238">
        <f>IF($K63=0,0,SUM(CR_FR!S63*CR_FR!$K63,CR_EU!S63*CR_EU!$K63,CR_US!S63*CR_US!$K63,CR_RoW!S63*CR_RoW!$K63)/CR_TOTAL!$K63)</f>
        <v>0</v>
      </c>
      <c r="T63" s="238">
        <f>IF($K63=0,0,SUM(CR_FR!T63*CR_FR!$K63,CR_EU!T63*CR_EU!$K63,CR_US!T63*CR_US!$K63,CR_RoW!T63*CR_RoW!$K63)/CR_TOTAL!$K63)</f>
        <v>0</v>
      </c>
      <c r="U63" s="238">
        <f>IF($K63=0,0,SUM(CR_FR!U63*CR_FR!$K63,CR_EU!U63*CR_EU!$K63,CR_US!U63*CR_US!$K63,CR_RoW!U63*CR_RoW!$K63)/CR_TOTAL!$K63)</f>
        <v>0</v>
      </c>
      <c r="V63" s="178">
        <f>CR_FR!V63+CR_EU!V63+CR_US!V63+CR_RoW!V63</f>
        <v>0</v>
      </c>
      <c r="W63" s="178">
        <f>CR_FR!W63+CR_EU!W63+CR_US!W63+CR_RoW!W63</f>
        <v>0</v>
      </c>
      <c r="X63" s="186">
        <f>CR_FR!X63+CR_EU!X63+CR_US!X63+CR_RoW!X63</f>
        <v>0</v>
      </c>
    </row>
    <row r="64" spans="1:24" x14ac:dyDescent="0.25">
      <c r="A64" s="14">
        <v>59</v>
      </c>
      <c r="B64" s="15" t="s">
        <v>140</v>
      </c>
      <c r="C64" s="16" t="s">
        <v>7</v>
      </c>
      <c r="D64" s="17">
        <v>2025</v>
      </c>
      <c r="E64" s="16" t="s">
        <v>46</v>
      </c>
      <c r="F64" s="116" t="s">
        <v>47</v>
      </c>
      <c r="G64" s="357"/>
      <c r="H64" s="186"/>
      <c r="I64" s="237">
        <f>CR_FR!I64+CR_EU!I64+CR_US!I64+CR_RoW!I64</f>
        <v>0</v>
      </c>
      <c r="J64" s="178">
        <f>CR_FR!J64+CR_EU!J64+CR_US!J64+CR_RoW!J64</f>
        <v>0</v>
      </c>
      <c r="K64" s="177">
        <f t="shared" si="0"/>
        <v>0</v>
      </c>
      <c r="L64" s="177">
        <f>CR_FR!L64+CR_EU!L64+CR_US!L64+CR_RoW!L64</f>
        <v>0</v>
      </c>
      <c r="M64" s="178">
        <f>CR_FR!M64+CR_EU!M64+CR_US!M64+CR_RoW!M64</f>
        <v>0</v>
      </c>
      <c r="N64" s="237">
        <f>CR_FR!N64+CR_EU!N64+CR_US!N64+CR_RoW!N64</f>
        <v>0</v>
      </c>
      <c r="O64" s="237">
        <f>CR_FR!O64+CR_EU!O64+CR_US!O64+CR_RoW!O64</f>
        <v>0</v>
      </c>
      <c r="P64" s="178">
        <f>CR_FR!P64+CR_EU!P64+CR_US!P64+CR_RoW!P64</f>
        <v>0</v>
      </c>
      <c r="Q64" s="238">
        <f>IF($K64=0,0,SUM(CR_FR!Q64*CR_FR!$K64,CR_EU!Q64*CR_EU!$K64,CR_US!Q64*CR_US!$K64,CR_RoW!Q64*CR_RoW!$K64)/CR_TOTAL!$K64)</f>
        <v>0</v>
      </c>
      <c r="R64" s="238">
        <f>IF($K64=0,0,SUM(CR_FR!R64*CR_FR!$K64,CR_EU!R64*CR_EU!$K64,CR_US!R64*CR_US!$K64,CR_RoW!R64*CR_RoW!$K64)/CR_TOTAL!$K64)</f>
        <v>0</v>
      </c>
      <c r="S64" s="238">
        <f>IF($K64=0,0,SUM(CR_FR!S64*CR_FR!$K64,CR_EU!S64*CR_EU!$K64,CR_US!S64*CR_US!$K64,CR_RoW!S64*CR_RoW!$K64)/CR_TOTAL!$K64)</f>
        <v>0</v>
      </c>
      <c r="T64" s="238">
        <f>IF($K64=0,0,SUM(CR_FR!T64*CR_FR!$K64,CR_EU!T64*CR_EU!$K64,CR_US!T64*CR_US!$K64,CR_RoW!T64*CR_RoW!$K64)/CR_TOTAL!$K64)</f>
        <v>0</v>
      </c>
      <c r="U64" s="238">
        <f>IF($K64=0,0,SUM(CR_FR!U64*CR_FR!$K64,CR_EU!U64*CR_EU!$K64,CR_US!U64*CR_US!$K64,CR_RoW!U64*CR_RoW!$K64)/CR_TOTAL!$K64)</f>
        <v>0</v>
      </c>
      <c r="V64" s="178">
        <f>CR_FR!V64+CR_EU!V64+CR_US!V64+CR_RoW!V64</f>
        <v>0</v>
      </c>
      <c r="W64" s="178">
        <f>CR_FR!W64+CR_EU!W64+CR_US!W64+CR_RoW!W64</f>
        <v>0</v>
      </c>
      <c r="X64" s="186">
        <f>CR_FR!X64+CR_EU!X64+CR_US!X64+CR_RoW!X64</f>
        <v>0</v>
      </c>
    </row>
    <row r="65" spans="1:24" x14ac:dyDescent="0.25">
      <c r="A65" s="14">
        <v>60</v>
      </c>
      <c r="B65" s="15" t="s">
        <v>140</v>
      </c>
      <c r="C65" s="16" t="s">
        <v>7</v>
      </c>
      <c r="D65" s="17">
        <v>2025</v>
      </c>
      <c r="E65" s="16" t="s">
        <v>125</v>
      </c>
      <c r="F65" s="116" t="s">
        <v>127</v>
      </c>
      <c r="G65" s="358"/>
      <c r="H65" s="186"/>
      <c r="I65" s="240">
        <f>CR_FR!I65+CR_EU!I65+CR_US!I65+CR_RoW!I65</f>
        <v>0</v>
      </c>
      <c r="J65" s="241">
        <f>CR_FR!J65+CR_EU!J65+CR_US!J65+CR_RoW!J65</f>
        <v>0</v>
      </c>
      <c r="K65" s="242">
        <f t="shared" si="0"/>
        <v>0</v>
      </c>
      <c r="L65" s="177">
        <f>CR_FR!L65+CR_EU!L65+CR_US!L65+CR_RoW!L65</f>
        <v>0</v>
      </c>
      <c r="M65" s="178">
        <f>CR_FR!M65+CR_EU!M65+CR_US!M65+CR_RoW!M65</f>
        <v>0</v>
      </c>
      <c r="N65" s="240">
        <f>CR_FR!N65+CR_EU!N65+CR_US!N65+CR_RoW!N65</f>
        <v>0</v>
      </c>
      <c r="O65" s="240">
        <f>CR_FR!O65+CR_EU!O65+CR_US!O65+CR_RoW!O65</f>
        <v>0</v>
      </c>
      <c r="P65" s="241">
        <f>CR_FR!P65+CR_EU!P65+CR_US!P65+CR_RoW!P65</f>
        <v>0</v>
      </c>
      <c r="Q65" s="238">
        <f>IF($K65=0,0,SUM(CR_FR!Q65*CR_FR!$K65,CR_EU!Q65*CR_EU!$K65,CR_US!Q65*CR_US!$K65,CR_RoW!Q65*CR_RoW!$K65)/CR_TOTAL!$K65)</f>
        <v>0</v>
      </c>
      <c r="R65" s="238">
        <f>IF($K65=0,0,SUM(CR_FR!R65*CR_FR!$K65,CR_EU!R65*CR_EU!$K65,CR_US!R65*CR_US!$K65,CR_RoW!R65*CR_RoW!$K65)/CR_TOTAL!$K65)</f>
        <v>0</v>
      </c>
      <c r="S65" s="238">
        <f>IF($K65=0,0,SUM(CR_FR!S65*CR_FR!$K65,CR_EU!S65*CR_EU!$K65,CR_US!S65*CR_US!$K65,CR_RoW!S65*CR_RoW!$K65)/CR_TOTAL!$K65)</f>
        <v>0</v>
      </c>
      <c r="T65" s="238">
        <f>IF($K65=0,0,SUM(CR_FR!T65*CR_FR!$K65,CR_EU!T65*CR_EU!$K65,CR_US!T65*CR_US!$K65,CR_RoW!T65*CR_RoW!$K65)/CR_TOTAL!$K65)</f>
        <v>0</v>
      </c>
      <c r="U65" s="238">
        <f>IF($K65=0,0,SUM(CR_FR!U65*CR_FR!$K65,CR_EU!U65*CR_EU!$K65,CR_US!U65*CR_US!$K65,CR_RoW!U65*CR_RoW!$K65)/CR_TOTAL!$K65)</f>
        <v>0</v>
      </c>
      <c r="V65" s="241">
        <f>CR_FR!V65+CR_EU!V65+CR_US!V65+CR_RoW!V65</f>
        <v>0</v>
      </c>
      <c r="W65" s="241">
        <f>CR_FR!W65+CR_EU!W65+CR_US!W65+CR_RoW!W65</f>
        <v>0</v>
      </c>
      <c r="X65" s="243">
        <f>CR_FR!X65+CR_EU!X65+CR_US!X65+CR_RoW!X65</f>
        <v>0</v>
      </c>
    </row>
    <row r="66" spans="1:24" x14ac:dyDescent="0.25">
      <c r="A66" s="14">
        <v>61</v>
      </c>
      <c r="B66" s="15" t="s">
        <v>140</v>
      </c>
      <c r="C66" s="16" t="s">
        <v>7</v>
      </c>
      <c r="D66" s="17">
        <v>2025</v>
      </c>
      <c r="E66" s="16" t="s">
        <v>125</v>
      </c>
      <c r="F66" s="116" t="s">
        <v>126</v>
      </c>
      <c r="G66" s="358"/>
      <c r="H66" s="186"/>
      <c r="I66" s="240">
        <f>CR_FR!I66+CR_EU!I66+CR_US!I66+CR_RoW!I66</f>
        <v>0</v>
      </c>
      <c r="J66" s="241">
        <f>CR_FR!J66+CR_EU!J66+CR_US!J66+CR_RoW!J66</f>
        <v>0</v>
      </c>
      <c r="K66" s="242">
        <f t="shared" si="0"/>
        <v>0</v>
      </c>
      <c r="L66" s="177">
        <f>CR_FR!L66+CR_EU!L66+CR_US!L66+CR_RoW!L66</f>
        <v>0</v>
      </c>
      <c r="M66" s="178">
        <f>CR_FR!M66+CR_EU!M66+CR_US!M66+CR_RoW!M66</f>
        <v>0</v>
      </c>
      <c r="N66" s="240">
        <f>CR_FR!N66+CR_EU!N66+CR_US!N66+CR_RoW!N66</f>
        <v>0</v>
      </c>
      <c r="O66" s="240">
        <f>CR_FR!O66+CR_EU!O66+CR_US!O66+CR_RoW!O66</f>
        <v>0</v>
      </c>
      <c r="P66" s="241">
        <f>CR_FR!P66+CR_EU!P66+CR_US!P66+CR_RoW!P66</f>
        <v>0</v>
      </c>
      <c r="Q66" s="238">
        <f>IF($K66=0,0,SUM(CR_FR!Q66*CR_FR!$K66,CR_EU!Q66*CR_EU!$K66,CR_US!Q66*CR_US!$K66,CR_RoW!Q66*CR_RoW!$K66)/CR_TOTAL!$K66)</f>
        <v>0</v>
      </c>
      <c r="R66" s="238">
        <f>IF($K66=0,0,SUM(CR_FR!R66*CR_FR!$K66,CR_EU!R66*CR_EU!$K66,CR_US!R66*CR_US!$K66,CR_RoW!R66*CR_RoW!$K66)/CR_TOTAL!$K66)</f>
        <v>0</v>
      </c>
      <c r="S66" s="238">
        <f>IF($K66=0,0,SUM(CR_FR!S66*CR_FR!$K66,CR_EU!S66*CR_EU!$K66,CR_US!S66*CR_US!$K66,CR_RoW!S66*CR_RoW!$K66)/CR_TOTAL!$K66)</f>
        <v>0</v>
      </c>
      <c r="T66" s="238">
        <f>IF($K66=0,0,SUM(CR_FR!T66*CR_FR!$K66,CR_EU!T66*CR_EU!$K66,CR_US!T66*CR_US!$K66,CR_RoW!T66*CR_RoW!$K66)/CR_TOTAL!$K66)</f>
        <v>0</v>
      </c>
      <c r="U66" s="238">
        <f>IF($K66=0,0,SUM(CR_FR!U66*CR_FR!$K66,CR_EU!U66*CR_EU!$K66,CR_US!U66*CR_US!$K66,CR_RoW!U66*CR_RoW!$K66)/CR_TOTAL!$K66)</f>
        <v>0</v>
      </c>
      <c r="V66" s="241">
        <f>CR_FR!V66+CR_EU!V66+CR_US!V66+CR_RoW!V66</f>
        <v>0</v>
      </c>
      <c r="W66" s="241">
        <f>CR_FR!W66+CR_EU!W66+CR_US!W66+CR_RoW!W66</f>
        <v>0</v>
      </c>
      <c r="X66" s="243">
        <f>CR_FR!X66+CR_EU!X66+CR_US!X66+CR_RoW!X66</f>
        <v>0</v>
      </c>
    </row>
    <row r="67" spans="1:24" x14ac:dyDescent="0.25">
      <c r="A67" s="14">
        <v>62</v>
      </c>
      <c r="B67" s="27" t="s">
        <v>140</v>
      </c>
      <c r="C67" s="28" t="s">
        <v>7</v>
      </c>
      <c r="D67" s="29">
        <v>2025</v>
      </c>
      <c r="E67" s="28" t="s">
        <v>125</v>
      </c>
      <c r="F67" s="172" t="s">
        <v>124</v>
      </c>
      <c r="G67" s="358"/>
      <c r="H67" s="186"/>
      <c r="I67" s="240">
        <f>CR_FR!I67+CR_EU!I67+CR_US!I67+CR_RoW!I67</f>
        <v>0</v>
      </c>
      <c r="J67" s="241">
        <f>CR_FR!J67+CR_EU!J67+CR_US!J67+CR_RoW!J67</f>
        <v>0</v>
      </c>
      <c r="K67" s="242">
        <f t="shared" si="0"/>
        <v>0</v>
      </c>
      <c r="L67" s="177">
        <f>CR_FR!L67+CR_EU!L67+CR_US!L67+CR_RoW!L67</f>
        <v>0</v>
      </c>
      <c r="M67" s="178">
        <f>CR_FR!M67+CR_EU!M67+CR_US!M67+CR_RoW!M67</f>
        <v>0</v>
      </c>
      <c r="N67" s="240">
        <f>CR_FR!N67+CR_EU!N67+CR_US!N67+CR_RoW!N67</f>
        <v>0</v>
      </c>
      <c r="O67" s="240">
        <f>CR_FR!O67+CR_EU!O67+CR_US!O67+CR_RoW!O67</f>
        <v>0</v>
      </c>
      <c r="P67" s="241">
        <f>CR_FR!P67+CR_EU!P67+CR_US!P67+CR_RoW!P67</f>
        <v>0</v>
      </c>
      <c r="Q67" s="244"/>
      <c r="R67" s="244"/>
      <c r="S67" s="244"/>
      <c r="T67" s="244"/>
      <c r="U67" s="244"/>
      <c r="V67" s="241">
        <f>CR_FR!V67+CR_EU!V67+CR_US!V67+CR_RoW!V67</f>
        <v>0</v>
      </c>
      <c r="W67" s="241">
        <f>CR_FR!W67+CR_EU!W67+CR_US!W67+CR_RoW!W67</f>
        <v>0</v>
      </c>
      <c r="X67" s="243">
        <f>CR_FR!X67+CR_EU!X67+CR_US!X67+CR_RoW!X67</f>
        <v>0</v>
      </c>
    </row>
    <row r="68" spans="1:24" ht="15.75" thickBot="1" x14ac:dyDescent="0.3">
      <c r="A68" s="14">
        <v>63</v>
      </c>
      <c r="B68" s="61" t="s">
        <v>140</v>
      </c>
      <c r="C68" s="62" t="s">
        <v>7</v>
      </c>
      <c r="D68" s="63">
        <v>2025</v>
      </c>
      <c r="E68" s="64" t="s">
        <v>125</v>
      </c>
      <c r="F68" s="174" t="s">
        <v>132</v>
      </c>
      <c r="G68" s="359"/>
      <c r="H68" s="187"/>
      <c r="I68" s="246">
        <f>CR_FR!I68+CR_EU!I68+CR_US!I68+CR_RoW!I68</f>
        <v>0</v>
      </c>
      <c r="J68" s="247">
        <f>CR_FR!J68+CR_EU!J68+CR_US!J68+CR_RoW!J68</f>
        <v>0</v>
      </c>
      <c r="K68" s="248">
        <f t="shared" si="0"/>
        <v>0</v>
      </c>
      <c r="L68" s="179">
        <f>CR_FR!L68+CR_EU!L68+CR_US!L68+CR_RoW!L68</f>
        <v>0</v>
      </c>
      <c r="M68" s="180">
        <f>CR_FR!M68+CR_EU!M68+CR_US!M68+CR_RoW!M68</f>
        <v>0</v>
      </c>
      <c r="N68" s="246">
        <f>CR_FR!N68+CR_EU!N68+CR_US!N68+CR_RoW!N68</f>
        <v>0</v>
      </c>
      <c r="O68" s="246">
        <f>CR_FR!O68+CR_EU!O68+CR_US!O68+CR_RoW!O68</f>
        <v>0</v>
      </c>
      <c r="P68" s="247">
        <f>CR_FR!P68+CR_EU!P68+CR_US!P68+CR_RoW!P68</f>
        <v>0</v>
      </c>
      <c r="Q68" s="249"/>
      <c r="R68" s="249"/>
      <c r="S68" s="249"/>
      <c r="T68" s="249"/>
      <c r="U68" s="249"/>
      <c r="V68" s="247">
        <f>CR_FR!V68+CR_EU!V68+CR_US!V68+CR_RoW!V68</f>
        <v>0</v>
      </c>
      <c r="W68" s="247">
        <f>CR_FR!W68+CR_EU!W68+CR_US!W68+CR_RoW!W68</f>
        <v>0</v>
      </c>
      <c r="X68" s="250">
        <f>CR_FR!X68+CR_EU!X68+CR_US!X68+CR_RoW!X68</f>
        <v>0</v>
      </c>
    </row>
    <row r="69" spans="1:24" x14ac:dyDescent="0.25">
      <c r="A69" s="14">
        <v>64</v>
      </c>
      <c r="B69" s="49" t="s">
        <v>140</v>
      </c>
      <c r="C69" s="50" t="s">
        <v>7</v>
      </c>
      <c r="D69" s="51">
        <v>2035</v>
      </c>
      <c r="E69" s="75" t="s">
        <v>125</v>
      </c>
      <c r="F69" s="175" t="s">
        <v>141</v>
      </c>
      <c r="G69" s="356"/>
      <c r="H69" s="182"/>
      <c r="I69" s="235">
        <f>CR_FR!I69+CR_EU!I69+CR_US!I69+CR_RoW!I69</f>
        <v>0</v>
      </c>
      <c r="J69" s="184">
        <f>CR_FR!J69+CR_EU!J69+CR_US!J69+CR_RoW!J69</f>
        <v>0</v>
      </c>
      <c r="K69" s="183">
        <f t="shared" si="0"/>
        <v>0</v>
      </c>
      <c r="L69" s="183">
        <f>CR_FR!L69+CR_EU!L69+CR_US!L69+CR_RoW!L69</f>
        <v>0</v>
      </c>
      <c r="M69" s="184">
        <f>CR_FR!M69+CR_EU!M69+CR_US!M69+CR_RoW!M69</f>
        <v>0</v>
      </c>
      <c r="N69" s="235">
        <f>CR_FR!N69+CR_EU!N69+CR_US!N69+CR_RoW!N69</f>
        <v>0</v>
      </c>
      <c r="O69" s="235">
        <f>CR_FR!O69+CR_EU!O69+CR_US!O69+CR_RoW!O69</f>
        <v>0</v>
      </c>
      <c r="P69" s="184">
        <f>CR_FR!P69+CR_EU!P69+CR_US!P69+CR_RoW!P69</f>
        <v>0</v>
      </c>
      <c r="Q69" s="223"/>
      <c r="R69" s="223"/>
      <c r="S69" s="223"/>
      <c r="T69" s="223"/>
      <c r="U69" s="223"/>
      <c r="V69" s="184">
        <f>CR_FR!V69+CR_EU!V69+CR_US!V69+CR_RoW!V69</f>
        <v>0</v>
      </c>
      <c r="W69" s="184">
        <f>CR_FR!W69+CR_EU!W69+CR_US!W69+CR_RoW!W69</f>
        <v>0</v>
      </c>
      <c r="X69" s="182">
        <f>CR_FR!X69+CR_EU!X69+CR_US!X69+CR_RoW!X69</f>
        <v>0</v>
      </c>
    </row>
    <row r="70" spans="1:24" x14ac:dyDescent="0.25">
      <c r="A70" s="14">
        <v>65</v>
      </c>
      <c r="B70" s="27" t="s">
        <v>140</v>
      </c>
      <c r="C70" s="28" t="s">
        <v>7</v>
      </c>
      <c r="D70" s="29">
        <v>2035</v>
      </c>
      <c r="E70" s="28" t="s">
        <v>125</v>
      </c>
      <c r="F70" s="172" t="s">
        <v>123</v>
      </c>
      <c r="G70" s="357"/>
      <c r="H70" s="186"/>
      <c r="I70" s="237">
        <f>CR_FR!I70+CR_EU!I70+CR_US!I70+CR_RoW!I70</f>
        <v>0</v>
      </c>
      <c r="J70" s="178">
        <f>CR_FR!J70+CR_EU!J70+CR_US!J70+CR_RoW!J70</f>
        <v>0</v>
      </c>
      <c r="K70" s="177">
        <f t="shared" ref="K70:K133" si="1">SUM(I70:J70)</f>
        <v>0</v>
      </c>
      <c r="L70" s="177">
        <f>CR_FR!L70+CR_EU!L70+CR_US!L70+CR_RoW!L70</f>
        <v>0</v>
      </c>
      <c r="M70" s="178">
        <f>CR_FR!M70+CR_EU!M70+CR_US!M70+CR_RoW!M70</f>
        <v>0</v>
      </c>
      <c r="N70" s="237">
        <f>CR_FR!N70+CR_EU!N70+CR_US!N70+CR_RoW!N70</f>
        <v>0</v>
      </c>
      <c r="O70" s="237">
        <f>CR_FR!O70+CR_EU!O70+CR_US!O70+CR_RoW!O70</f>
        <v>0</v>
      </c>
      <c r="P70" s="178">
        <f>CR_FR!P70+CR_EU!P70+CR_US!P70+CR_RoW!P70</f>
        <v>0</v>
      </c>
      <c r="Q70" s="238">
        <f>IF($K70=0,0,SUMPRODUCT($K71:$K72,Q71:Q72)/SUM($K71:$K72))</f>
        <v>0</v>
      </c>
      <c r="R70" s="238">
        <f>IF($K70=0,0,SUMPRODUCT($K71:$K72,R71:R72)/SUM($K71:$K72))</f>
        <v>0</v>
      </c>
      <c r="S70" s="238">
        <f>IF($K70=0,0,SUMPRODUCT($K71:$K72,S71:S72)/SUM($K71:$K72))</f>
        <v>0</v>
      </c>
      <c r="T70" s="238">
        <f>IF($K70=0,0,SUMPRODUCT($K71:$K72,T71:T72)/SUM($K71:$K72))</f>
        <v>0</v>
      </c>
      <c r="U70" s="238">
        <f>IF($K70=0,0,SUMPRODUCT($K71:$K72,U71:U72)/SUM($K71:$K72))</f>
        <v>0</v>
      </c>
      <c r="V70" s="178">
        <f>CR_FR!V70+CR_EU!V70+CR_US!V70+CR_RoW!V70</f>
        <v>0</v>
      </c>
      <c r="W70" s="178">
        <f>CR_FR!W70+CR_EU!W70+CR_US!W70+CR_RoW!W70</f>
        <v>0</v>
      </c>
      <c r="X70" s="186">
        <f>CR_FR!X70+CR_EU!X70+CR_US!X70+CR_RoW!X70</f>
        <v>0</v>
      </c>
    </row>
    <row r="71" spans="1:24" x14ac:dyDescent="0.25">
      <c r="A71" s="14">
        <v>66</v>
      </c>
      <c r="B71" s="15" t="s">
        <v>140</v>
      </c>
      <c r="C71" s="16" t="s">
        <v>7</v>
      </c>
      <c r="D71" s="17">
        <v>2035</v>
      </c>
      <c r="E71" s="28" t="s">
        <v>125</v>
      </c>
      <c r="F71" s="116" t="s">
        <v>121</v>
      </c>
      <c r="G71" s="357"/>
      <c r="H71" s="186"/>
      <c r="I71" s="237">
        <f>CR_FR!I71+CR_EU!I71+CR_US!I71+CR_RoW!I71</f>
        <v>0</v>
      </c>
      <c r="J71" s="178">
        <f>CR_FR!J71+CR_EU!J71+CR_US!J71+CR_RoW!J71</f>
        <v>0</v>
      </c>
      <c r="K71" s="177">
        <f t="shared" si="1"/>
        <v>0</v>
      </c>
      <c r="L71" s="177">
        <f>CR_FR!L71+CR_EU!L71+CR_US!L71+CR_RoW!L71</f>
        <v>0</v>
      </c>
      <c r="M71" s="178">
        <f>CR_FR!M71+CR_EU!M71+CR_US!M71+CR_RoW!M71</f>
        <v>0</v>
      </c>
      <c r="N71" s="237">
        <f>CR_FR!N71+CR_EU!N71+CR_US!N71+CR_RoW!N71</f>
        <v>0</v>
      </c>
      <c r="O71" s="237">
        <f>CR_FR!O71+CR_EU!O71+CR_US!O71+CR_RoW!O71</f>
        <v>0</v>
      </c>
      <c r="P71" s="178">
        <f>CR_FR!P71+CR_EU!P71+CR_US!P71+CR_RoW!P71</f>
        <v>0</v>
      </c>
      <c r="Q71" s="238">
        <f>IF($K71=0,0,SUM(CR_FR!Q71*CR_FR!$K71,CR_EU!Q71*CR_EU!$K71,CR_US!Q71*CR_US!$K71,CR_RoW!Q71*CR_RoW!$K71)/CR_TOTAL!$K71)</f>
        <v>0</v>
      </c>
      <c r="R71" s="238">
        <f>IF($K71=0,0,SUM(CR_FR!R71*CR_FR!$K71,CR_EU!R71*CR_EU!$K71,CR_US!R71*CR_US!$K71,CR_RoW!R71*CR_RoW!$K71)/CR_TOTAL!$K71)</f>
        <v>0</v>
      </c>
      <c r="S71" s="238">
        <f>IF($K71=0,0,SUM(CR_FR!S71*CR_FR!$K71,CR_EU!S71*CR_EU!$K71,CR_US!S71*CR_US!$K71,CR_RoW!S71*CR_RoW!$K71)/CR_TOTAL!$K71)</f>
        <v>0</v>
      </c>
      <c r="T71" s="238">
        <f>IF($K71=0,0,SUM(CR_FR!T71*CR_FR!$K71,CR_EU!T71*CR_EU!$K71,CR_US!T71*CR_US!$K71,CR_RoW!T71*CR_RoW!$K71)/CR_TOTAL!$K71)</f>
        <v>0</v>
      </c>
      <c r="U71" s="238">
        <f>IF($K71=0,0,SUM(CR_FR!U71*CR_FR!$K71,CR_EU!U71*CR_EU!$K71,CR_US!U71*CR_US!$K71,CR_RoW!U71*CR_RoW!$K71)/CR_TOTAL!$K71)</f>
        <v>0</v>
      </c>
      <c r="V71" s="178">
        <f>CR_FR!V71+CR_EU!V71+CR_US!V71+CR_RoW!V71</f>
        <v>0</v>
      </c>
      <c r="W71" s="178">
        <f>CR_FR!W71+CR_EU!W71+CR_US!W71+CR_RoW!W71</f>
        <v>0</v>
      </c>
      <c r="X71" s="186">
        <f>CR_FR!X71+CR_EU!X71+CR_US!X71+CR_RoW!X71</f>
        <v>0</v>
      </c>
    </row>
    <row r="72" spans="1:24" x14ac:dyDescent="0.25">
      <c r="A72" s="14">
        <v>67</v>
      </c>
      <c r="B72" s="15" t="s">
        <v>140</v>
      </c>
      <c r="C72" s="16" t="s">
        <v>7</v>
      </c>
      <c r="D72" s="17">
        <v>2035</v>
      </c>
      <c r="E72" s="28" t="s">
        <v>125</v>
      </c>
      <c r="F72" s="116" t="s">
        <v>122</v>
      </c>
      <c r="G72" s="357"/>
      <c r="H72" s="186"/>
      <c r="I72" s="237">
        <f>CR_FR!I72+CR_EU!I72+CR_US!I72+CR_RoW!I72</f>
        <v>0</v>
      </c>
      <c r="J72" s="178">
        <f>CR_FR!J72+CR_EU!J72+CR_US!J72+CR_RoW!J72</f>
        <v>0</v>
      </c>
      <c r="K72" s="177">
        <f t="shared" si="1"/>
        <v>0</v>
      </c>
      <c r="L72" s="177">
        <f>CR_FR!L72+CR_EU!L72+CR_US!L72+CR_RoW!L72</f>
        <v>0</v>
      </c>
      <c r="M72" s="178">
        <f>CR_FR!M72+CR_EU!M72+CR_US!M72+CR_RoW!M72</f>
        <v>0</v>
      </c>
      <c r="N72" s="237">
        <f>CR_FR!N72+CR_EU!N72+CR_US!N72+CR_RoW!N72</f>
        <v>0</v>
      </c>
      <c r="O72" s="237">
        <f>CR_FR!O72+CR_EU!O72+CR_US!O72+CR_RoW!O72</f>
        <v>0</v>
      </c>
      <c r="P72" s="178">
        <f>CR_FR!P72+CR_EU!P72+CR_US!P72+CR_RoW!P72</f>
        <v>0</v>
      </c>
      <c r="Q72" s="238">
        <f>IF($K72=0,0,SUM(CR_FR!Q72*CR_FR!$K72,CR_EU!Q72*CR_EU!$K72,CR_US!Q72*CR_US!$K72,CR_RoW!Q72*CR_RoW!$K72)/CR_TOTAL!$K72)</f>
        <v>0</v>
      </c>
      <c r="R72" s="238">
        <f>IF($K72=0,0,SUM(CR_FR!R72*CR_FR!$K72,CR_EU!R72*CR_EU!$K72,CR_US!R72*CR_US!$K72,CR_RoW!R72*CR_RoW!$K72)/CR_TOTAL!$K72)</f>
        <v>0</v>
      </c>
      <c r="S72" s="238">
        <f>IF($K72=0,0,SUM(CR_FR!S72*CR_FR!$K72,CR_EU!S72*CR_EU!$K72,CR_US!S72*CR_US!$K72,CR_RoW!S72*CR_RoW!$K72)/CR_TOTAL!$K72)</f>
        <v>0</v>
      </c>
      <c r="T72" s="238">
        <f>IF($K72=0,0,SUM(CR_FR!T72*CR_FR!$K72,CR_EU!T72*CR_EU!$K72,CR_US!T72*CR_US!$K72,CR_RoW!T72*CR_RoW!$K72)/CR_TOTAL!$K72)</f>
        <v>0</v>
      </c>
      <c r="U72" s="238">
        <f>IF($K72=0,0,SUM(CR_FR!U72*CR_FR!$K72,CR_EU!U72*CR_EU!$K72,CR_US!U72*CR_US!$K72,CR_RoW!U72*CR_RoW!$K72)/CR_TOTAL!$K72)</f>
        <v>0</v>
      </c>
      <c r="V72" s="178">
        <f>CR_FR!V72+CR_EU!V72+CR_US!V72+CR_RoW!V72</f>
        <v>0</v>
      </c>
      <c r="W72" s="178">
        <f>CR_FR!W72+CR_EU!W72+CR_US!W72+CR_RoW!W72</f>
        <v>0</v>
      </c>
      <c r="X72" s="186">
        <f>CR_FR!X72+CR_EU!X72+CR_US!X72+CR_RoW!X72</f>
        <v>0</v>
      </c>
    </row>
    <row r="73" spans="1:24" x14ac:dyDescent="0.25">
      <c r="A73" s="14">
        <v>68</v>
      </c>
      <c r="B73" s="27" t="s">
        <v>140</v>
      </c>
      <c r="C73" s="28" t="s">
        <v>7</v>
      </c>
      <c r="D73" s="29">
        <v>2035</v>
      </c>
      <c r="E73" s="16" t="s">
        <v>125</v>
      </c>
      <c r="F73" s="172" t="s">
        <v>109</v>
      </c>
      <c r="G73" s="357"/>
      <c r="H73" s="186"/>
      <c r="I73" s="237">
        <f>CR_FR!I73+CR_EU!I73+CR_US!I73+CR_RoW!I73</f>
        <v>0</v>
      </c>
      <c r="J73" s="178">
        <f>CR_FR!J73+CR_EU!J73+CR_US!J73+CR_RoW!J73</f>
        <v>0</v>
      </c>
      <c r="K73" s="177">
        <f t="shared" si="1"/>
        <v>0</v>
      </c>
      <c r="L73" s="177">
        <f>CR_FR!L73+CR_EU!L73+CR_US!L73+CR_RoW!L73</f>
        <v>0</v>
      </c>
      <c r="M73" s="178">
        <f>CR_FR!M73+CR_EU!M73+CR_US!M73+CR_RoW!M73</f>
        <v>0</v>
      </c>
      <c r="N73" s="237">
        <f>CR_FR!N73+CR_EU!N73+CR_US!N73+CR_RoW!N73</f>
        <v>0</v>
      </c>
      <c r="O73" s="237">
        <f>CR_FR!O73+CR_EU!O73+CR_US!O73+CR_RoW!O73</f>
        <v>0</v>
      </c>
      <c r="P73" s="178">
        <f>CR_FR!P73+CR_EU!P73+CR_US!P73+CR_RoW!P73</f>
        <v>0</v>
      </c>
      <c r="Q73" s="238">
        <f>IF($K73=0,0,SUMPRODUCT($K74:$K75,Q74:Q75)/SUM($K74:$K75))</f>
        <v>0</v>
      </c>
      <c r="R73" s="238">
        <f>IF($K73=0,0,SUMPRODUCT($K74:$K75,R74:R75)/SUM($K74:$K75))</f>
        <v>0</v>
      </c>
      <c r="S73" s="238">
        <f>IF($K73=0,0,SUMPRODUCT($K74:$K75,S74:S75)/SUM($K74:$K75))</f>
        <v>0</v>
      </c>
      <c r="T73" s="238">
        <f>IF($K73=0,0,SUMPRODUCT($K74:$K75,T74:T75)/SUM($K74:$K75))</f>
        <v>0</v>
      </c>
      <c r="U73" s="238">
        <f>IF($K73=0,0,SUMPRODUCT($K74:$K75,U74:U75)/SUM($K74:$K75))</f>
        <v>0</v>
      </c>
      <c r="V73" s="178">
        <f>CR_FR!V73+CR_EU!V73+CR_US!V73+CR_RoW!V73</f>
        <v>0</v>
      </c>
      <c r="W73" s="178">
        <f>CR_FR!W73+CR_EU!W73+CR_US!W73+CR_RoW!W73</f>
        <v>0</v>
      </c>
      <c r="X73" s="186">
        <f>CR_FR!X73+CR_EU!X73+CR_US!X73+CR_RoW!X73</f>
        <v>0</v>
      </c>
    </row>
    <row r="74" spans="1:24" x14ac:dyDescent="0.25">
      <c r="A74" s="14">
        <v>69</v>
      </c>
      <c r="B74" s="15" t="s">
        <v>140</v>
      </c>
      <c r="C74" s="16" t="s">
        <v>7</v>
      </c>
      <c r="D74" s="17">
        <v>2035</v>
      </c>
      <c r="E74" s="16" t="s">
        <v>125</v>
      </c>
      <c r="F74" s="116" t="s">
        <v>144</v>
      </c>
      <c r="G74" s="357"/>
      <c r="H74" s="186"/>
      <c r="I74" s="237">
        <f>CR_FR!I74+CR_EU!I74+CR_US!I74+CR_RoW!I74</f>
        <v>0</v>
      </c>
      <c r="J74" s="178">
        <f>CR_FR!J74+CR_EU!J74+CR_US!J74+CR_RoW!J74</f>
        <v>0</v>
      </c>
      <c r="K74" s="177">
        <f t="shared" si="1"/>
        <v>0</v>
      </c>
      <c r="L74" s="177">
        <f>CR_FR!L74+CR_EU!L74+CR_US!L74+CR_RoW!L74</f>
        <v>0</v>
      </c>
      <c r="M74" s="178">
        <f>CR_FR!M74+CR_EU!M74+CR_US!M74+CR_RoW!M74</f>
        <v>0</v>
      </c>
      <c r="N74" s="237">
        <f>CR_FR!N74+CR_EU!N74+CR_US!N74+CR_RoW!N74</f>
        <v>0</v>
      </c>
      <c r="O74" s="237">
        <f>CR_FR!O74+CR_EU!O74+CR_US!O74+CR_RoW!O74</f>
        <v>0</v>
      </c>
      <c r="P74" s="178">
        <f>CR_FR!P74+CR_EU!P74+CR_US!P74+CR_RoW!P74</f>
        <v>0</v>
      </c>
      <c r="Q74" s="238">
        <f>IF($K74=0,0,SUM(CR_FR!Q74*CR_FR!$K74,CR_EU!Q74*CR_EU!$K74,CR_US!Q74*CR_US!$K74,CR_RoW!Q74*CR_RoW!$K74)/CR_TOTAL!$K74)</f>
        <v>0</v>
      </c>
      <c r="R74" s="238">
        <f>IF($K74=0,0,SUM(CR_FR!R74*CR_FR!$K74,CR_EU!R74*CR_EU!$K74,CR_US!R74*CR_US!$K74,CR_RoW!R74*CR_RoW!$K74)/CR_TOTAL!$K74)</f>
        <v>0</v>
      </c>
      <c r="S74" s="238">
        <f>IF($K74=0,0,SUM(CR_FR!S74*CR_FR!$K74,CR_EU!S74*CR_EU!$K74,CR_US!S74*CR_US!$K74,CR_RoW!S74*CR_RoW!$K74)/CR_TOTAL!$K74)</f>
        <v>0</v>
      </c>
      <c r="T74" s="238">
        <f>IF($K74=0,0,SUM(CR_FR!T74*CR_FR!$K74,CR_EU!T74*CR_EU!$K74,CR_US!T74*CR_US!$K74,CR_RoW!T74*CR_RoW!$K74)/CR_TOTAL!$K74)</f>
        <v>0</v>
      </c>
      <c r="U74" s="238">
        <f>IF($K74=0,0,SUM(CR_FR!U74*CR_FR!$K74,CR_EU!U74*CR_EU!$K74,CR_US!U74*CR_US!$K74,CR_RoW!U74*CR_RoW!$K74)/CR_TOTAL!$K74)</f>
        <v>0</v>
      </c>
      <c r="V74" s="178">
        <f>CR_FR!V74+CR_EU!V74+CR_US!V74+CR_RoW!V74</f>
        <v>0</v>
      </c>
      <c r="W74" s="178">
        <f>CR_FR!W74+CR_EU!W74+CR_US!W74+CR_RoW!W74</f>
        <v>0</v>
      </c>
      <c r="X74" s="186">
        <f>CR_FR!X74+CR_EU!X74+CR_US!X74+CR_RoW!X74</f>
        <v>0</v>
      </c>
    </row>
    <row r="75" spans="1:24" x14ac:dyDescent="0.25">
      <c r="A75" s="14">
        <v>70</v>
      </c>
      <c r="B75" s="15" t="s">
        <v>140</v>
      </c>
      <c r="C75" s="16" t="s">
        <v>7</v>
      </c>
      <c r="D75" s="17">
        <v>2035</v>
      </c>
      <c r="E75" s="16" t="s">
        <v>125</v>
      </c>
      <c r="F75" s="116" t="s">
        <v>108</v>
      </c>
      <c r="G75" s="357"/>
      <c r="H75" s="186"/>
      <c r="I75" s="237">
        <f>CR_FR!I75+CR_EU!I75+CR_US!I75+CR_RoW!I75</f>
        <v>0</v>
      </c>
      <c r="J75" s="178">
        <f>CR_FR!J75+CR_EU!J75+CR_US!J75+CR_RoW!J75</f>
        <v>0</v>
      </c>
      <c r="K75" s="177">
        <f t="shared" si="1"/>
        <v>0</v>
      </c>
      <c r="L75" s="177">
        <f>CR_FR!L75+CR_EU!L75+CR_US!L75+CR_RoW!L75</f>
        <v>0</v>
      </c>
      <c r="M75" s="178">
        <f>CR_FR!M75+CR_EU!M75+CR_US!M75+CR_RoW!M75</f>
        <v>0</v>
      </c>
      <c r="N75" s="237">
        <f>CR_FR!N75+CR_EU!N75+CR_US!N75+CR_RoW!N75</f>
        <v>0</v>
      </c>
      <c r="O75" s="237">
        <f>CR_FR!O75+CR_EU!O75+CR_US!O75+CR_RoW!O75</f>
        <v>0</v>
      </c>
      <c r="P75" s="178">
        <f>CR_FR!P75+CR_EU!P75+CR_US!P75+CR_RoW!P75</f>
        <v>0</v>
      </c>
      <c r="Q75" s="238">
        <f>IF($K75=0,0,SUM(CR_FR!Q75*CR_FR!$K75,CR_EU!Q75*CR_EU!$K75,CR_US!Q75*CR_US!$K75,CR_RoW!Q75*CR_RoW!$K75)/CR_TOTAL!$K75)</f>
        <v>0</v>
      </c>
      <c r="R75" s="238">
        <f>IF($K75=0,0,SUM(CR_FR!R75*CR_FR!$K75,CR_EU!R75*CR_EU!$K75,CR_US!R75*CR_US!$K75,CR_RoW!R75*CR_RoW!$K75)/CR_TOTAL!$K75)</f>
        <v>0</v>
      </c>
      <c r="S75" s="238">
        <f>IF($K75=0,0,SUM(CR_FR!S75*CR_FR!$K75,CR_EU!S75*CR_EU!$K75,CR_US!S75*CR_US!$K75,CR_RoW!S75*CR_RoW!$K75)/CR_TOTAL!$K75)</f>
        <v>0</v>
      </c>
      <c r="T75" s="238">
        <f>IF($K75=0,0,SUM(CR_FR!T75*CR_FR!$K75,CR_EU!T75*CR_EU!$K75,CR_US!T75*CR_US!$K75,CR_RoW!T75*CR_RoW!$K75)/CR_TOTAL!$K75)</f>
        <v>0</v>
      </c>
      <c r="U75" s="238">
        <f>IF($K75=0,0,SUM(CR_FR!U75*CR_FR!$K75,CR_EU!U75*CR_EU!$K75,CR_US!U75*CR_US!$K75,CR_RoW!U75*CR_RoW!$K75)/CR_TOTAL!$K75)</f>
        <v>0</v>
      </c>
      <c r="V75" s="178">
        <f>CR_FR!V75+CR_EU!V75+CR_US!V75+CR_RoW!V75</f>
        <v>0</v>
      </c>
      <c r="W75" s="178">
        <f>CR_FR!W75+CR_EU!W75+CR_US!W75+CR_RoW!W75</f>
        <v>0</v>
      </c>
      <c r="X75" s="186">
        <f>CR_FR!X75+CR_EU!X75+CR_US!X75+CR_RoW!X75</f>
        <v>0</v>
      </c>
    </row>
    <row r="76" spans="1:24" x14ac:dyDescent="0.25">
      <c r="A76" s="14">
        <v>71</v>
      </c>
      <c r="B76" s="27" t="s">
        <v>140</v>
      </c>
      <c r="C76" s="28" t="s">
        <v>7</v>
      </c>
      <c r="D76" s="29">
        <v>2035</v>
      </c>
      <c r="E76" s="28" t="s">
        <v>125</v>
      </c>
      <c r="F76" s="172" t="s">
        <v>107</v>
      </c>
      <c r="G76" s="357"/>
      <c r="H76" s="186"/>
      <c r="I76" s="237">
        <f>CR_FR!I76+CR_EU!I76+CR_US!I76+CR_RoW!I76</f>
        <v>0</v>
      </c>
      <c r="J76" s="178">
        <f>CR_FR!J76+CR_EU!J76+CR_US!J76+CR_RoW!J76</f>
        <v>0</v>
      </c>
      <c r="K76" s="177">
        <f t="shared" si="1"/>
        <v>0</v>
      </c>
      <c r="L76" s="177">
        <f>CR_FR!L76+CR_EU!L76+CR_US!L76+CR_RoW!L76</f>
        <v>0</v>
      </c>
      <c r="M76" s="178">
        <f>CR_FR!M76+CR_EU!M76+CR_US!M76+CR_RoW!M76</f>
        <v>0</v>
      </c>
      <c r="N76" s="237">
        <f>CR_FR!N76+CR_EU!N76+CR_US!N76+CR_RoW!N76</f>
        <v>0</v>
      </c>
      <c r="O76" s="237">
        <f>CR_FR!O76+CR_EU!O76+CR_US!O76+CR_RoW!O76</f>
        <v>0</v>
      </c>
      <c r="P76" s="178">
        <f>CR_FR!P76+CR_EU!P76+CR_US!P76+CR_RoW!P76</f>
        <v>0</v>
      </c>
      <c r="Q76" s="238">
        <f>IF($K76=0,0,SUMPRODUCT($K77:$K98,Q77:Q98)/SUM($K77:$K98))</f>
        <v>0</v>
      </c>
      <c r="R76" s="238">
        <f>IF($K76=0,0,SUMPRODUCT($K77:$K98,R77:R98)/SUM($K77:$K98))</f>
        <v>0</v>
      </c>
      <c r="S76" s="238">
        <f>IF($K76=0,0,SUMPRODUCT($K77:$K98,S77:S98)/SUM($K77:$K98))</f>
        <v>0</v>
      </c>
      <c r="T76" s="238">
        <f>IF($K76=0,0,SUMPRODUCT($K77:$K98,T77:T98)/SUM($K77:$K98))</f>
        <v>0</v>
      </c>
      <c r="U76" s="238">
        <f>IF($K76=0,0,SUMPRODUCT($K77:$K98,U77:U98)/SUM($K77:$K98))</f>
        <v>0</v>
      </c>
      <c r="V76" s="178">
        <f>CR_FR!V76+CR_EU!V76+CR_US!V76+CR_RoW!V76</f>
        <v>0</v>
      </c>
      <c r="W76" s="178">
        <f>CR_FR!W76+CR_EU!W76+CR_US!W76+CR_RoW!W76</f>
        <v>0</v>
      </c>
      <c r="X76" s="186">
        <f>CR_FR!X76+CR_EU!X76+CR_US!X76+CR_RoW!X76</f>
        <v>0</v>
      </c>
    </row>
    <row r="77" spans="1:24" x14ac:dyDescent="0.25">
      <c r="A77" s="14">
        <v>72</v>
      </c>
      <c r="B77" s="15" t="s">
        <v>140</v>
      </c>
      <c r="C77" s="16" t="s">
        <v>7</v>
      </c>
      <c r="D77" s="17">
        <v>2035</v>
      </c>
      <c r="E77" s="16" t="s">
        <v>8</v>
      </c>
      <c r="F77" s="116" t="s">
        <v>9</v>
      </c>
      <c r="G77" s="357"/>
      <c r="H77" s="186"/>
      <c r="I77" s="237">
        <f>CR_FR!I77+CR_EU!I77+CR_US!I77+CR_RoW!I77</f>
        <v>0</v>
      </c>
      <c r="J77" s="178">
        <f>CR_FR!J77+CR_EU!J77+CR_US!J77+CR_RoW!J77</f>
        <v>0</v>
      </c>
      <c r="K77" s="177">
        <f t="shared" si="1"/>
        <v>0</v>
      </c>
      <c r="L77" s="177">
        <f>CR_FR!L77+CR_EU!L77+CR_US!L77+CR_RoW!L77</f>
        <v>0</v>
      </c>
      <c r="M77" s="178">
        <f>CR_FR!M77+CR_EU!M77+CR_US!M77+CR_RoW!M77</f>
        <v>0</v>
      </c>
      <c r="N77" s="237">
        <f>CR_FR!N77+CR_EU!N77+CR_US!N77+CR_RoW!N77</f>
        <v>0</v>
      </c>
      <c r="O77" s="237">
        <f>CR_FR!O77+CR_EU!O77+CR_US!O77+CR_RoW!O77</f>
        <v>0</v>
      </c>
      <c r="P77" s="178">
        <f>CR_FR!P77+CR_EU!P77+CR_US!P77+CR_RoW!P77</f>
        <v>0</v>
      </c>
      <c r="Q77" s="238">
        <f>IF($K77=0,0,SUM(CR_FR!Q77*CR_FR!$K77,CR_EU!Q77*CR_EU!$K77,CR_US!Q77*CR_US!$K77,CR_RoW!Q77*CR_RoW!$K77)/CR_TOTAL!$K77)</f>
        <v>0</v>
      </c>
      <c r="R77" s="238">
        <f>IF($K77=0,0,SUM(CR_FR!R77*CR_FR!$K77,CR_EU!R77*CR_EU!$K77,CR_US!R77*CR_US!$K77,CR_RoW!R77*CR_RoW!$K77)/CR_TOTAL!$K77)</f>
        <v>0</v>
      </c>
      <c r="S77" s="238">
        <f>IF($K77=0,0,SUM(CR_FR!S77*CR_FR!$K77,CR_EU!S77*CR_EU!$K77,CR_US!S77*CR_US!$K77,CR_RoW!S77*CR_RoW!$K77)/CR_TOTAL!$K77)</f>
        <v>0</v>
      </c>
      <c r="T77" s="238">
        <f>IF($K77=0,0,SUM(CR_FR!T77*CR_FR!$K77,CR_EU!T77*CR_EU!$K77,CR_US!T77*CR_US!$K77,CR_RoW!T77*CR_RoW!$K77)/CR_TOTAL!$K77)</f>
        <v>0</v>
      </c>
      <c r="U77" s="238">
        <f>IF($K77=0,0,SUM(CR_FR!U77*CR_FR!$K77,CR_EU!U77*CR_EU!$K77,CR_US!U77*CR_US!$K77,CR_RoW!U77*CR_RoW!$K77)/CR_TOTAL!$K77)</f>
        <v>0</v>
      </c>
      <c r="V77" s="178">
        <f>CR_FR!V77+CR_EU!V77+CR_US!V77+CR_RoW!V77</f>
        <v>0</v>
      </c>
      <c r="W77" s="178">
        <f>CR_FR!W77+CR_EU!W77+CR_US!W77+CR_RoW!W77</f>
        <v>0</v>
      </c>
      <c r="X77" s="186">
        <f>CR_FR!X77+CR_EU!X77+CR_US!X77+CR_RoW!X77</f>
        <v>0</v>
      </c>
    </row>
    <row r="78" spans="1:24" x14ac:dyDescent="0.25">
      <c r="A78" s="14">
        <v>73</v>
      </c>
      <c r="B78" s="15" t="s">
        <v>140</v>
      </c>
      <c r="C78" s="16" t="s">
        <v>7</v>
      </c>
      <c r="D78" s="17">
        <v>2035</v>
      </c>
      <c r="E78" s="16" t="s">
        <v>10</v>
      </c>
      <c r="F78" s="116" t="s">
        <v>11</v>
      </c>
      <c r="G78" s="357"/>
      <c r="H78" s="186"/>
      <c r="I78" s="237">
        <f>CR_FR!I78+CR_EU!I78+CR_US!I78+CR_RoW!I78</f>
        <v>0</v>
      </c>
      <c r="J78" s="178">
        <f>CR_FR!J78+CR_EU!J78+CR_US!J78+CR_RoW!J78</f>
        <v>0</v>
      </c>
      <c r="K78" s="177">
        <f t="shared" si="1"/>
        <v>0</v>
      </c>
      <c r="L78" s="177">
        <f>CR_FR!L78+CR_EU!L78+CR_US!L78+CR_RoW!L78</f>
        <v>0</v>
      </c>
      <c r="M78" s="178">
        <f>CR_FR!M78+CR_EU!M78+CR_US!M78+CR_RoW!M78</f>
        <v>0</v>
      </c>
      <c r="N78" s="237">
        <f>CR_FR!N78+CR_EU!N78+CR_US!N78+CR_RoW!N78</f>
        <v>0</v>
      </c>
      <c r="O78" s="237">
        <f>CR_FR!O78+CR_EU!O78+CR_US!O78+CR_RoW!O78</f>
        <v>0</v>
      </c>
      <c r="P78" s="178">
        <f>CR_FR!P78+CR_EU!P78+CR_US!P78+CR_RoW!P78</f>
        <v>0</v>
      </c>
      <c r="Q78" s="238">
        <f>IF($K78=0,0,SUM(CR_FR!Q78*CR_FR!$K78,CR_EU!Q78*CR_EU!$K78,CR_US!Q78*CR_US!$K78,CR_RoW!Q78*CR_RoW!$K78)/CR_TOTAL!$K78)</f>
        <v>0</v>
      </c>
      <c r="R78" s="238">
        <f>IF($K78=0,0,SUM(CR_FR!R78*CR_FR!$K78,CR_EU!R78*CR_EU!$K78,CR_US!R78*CR_US!$K78,CR_RoW!R78*CR_RoW!$K78)/CR_TOTAL!$K78)</f>
        <v>0</v>
      </c>
      <c r="S78" s="238">
        <f>IF($K78=0,0,SUM(CR_FR!S78*CR_FR!$K78,CR_EU!S78*CR_EU!$K78,CR_US!S78*CR_US!$K78,CR_RoW!S78*CR_RoW!$K78)/CR_TOTAL!$K78)</f>
        <v>0</v>
      </c>
      <c r="T78" s="238">
        <f>IF($K78=0,0,SUM(CR_FR!T78*CR_FR!$K78,CR_EU!T78*CR_EU!$K78,CR_US!T78*CR_US!$K78,CR_RoW!T78*CR_RoW!$K78)/CR_TOTAL!$K78)</f>
        <v>0</v>
      </c>
      <c r="U78" s="238">
        <f>IF($K78=0,0,SUM(CR_FR!U78*CR_FR!$K78,CR_EU!U78*CR_EU!$K78,CR_US!U78*CR_US!$K78,CR_RoW!U78*CR_RoW!$K78)/CR_TOTAL!$K78)</f>
        <v>0</v>
      </c>
      <c r="V78" s="178">
        <f>CR_FR!V78+CR_EU!V78+CR_US!V78+CR_RoW!V78</f>
        <v>0</v>
      </c>
      <c r="W78" s="178">
        <f>CR_FR!W78+CR_EU!W78+CR_US!W78+CR_RoW!W78</f>
        <v>0</v>
      </c>
      <c r="X78" s="186">
        <f>CR_FR!X78+CR_EU!X78+CR_US!X78+CR_RoW!X78</f>
        <v>0</v>
      </c>
    </row>
    <row r="79" spans="1:24" x14ac:dyDescent="0.25">
      <c r="A79" s="14">
        <v>74</v>
      </c>
      <c r="B79" s="15" t="s">
        <v>140</v>
      </c>
      <c r="C79" s="16" t="s">
        <v>7</v>
      </c>
      <c r="D79" s="17">
        <v>2035</v>
      </c>
      <c r="E79" s="16" t="s">
        <v>12</v>
      </c>
      <c r="F79" s="116" t="s">
        <v>13</v>
      </c>
      <c r="G79" s="357"/>
      <c r="H79" s="186"/>
      <c r="I79" s="237">
        <f>CR_FR!I79+CR_EU!I79+CR_US!I79+CR_RoW!I79</f>
        <v>0</v>
      </c>
      <c r="J79" s="178">
        <f>CR_FR!J79+CR_EU!J79+CR_US!J79+CR_RoW!J79</f>
        <v>0</v>
      </c>
      <c r="K79" s="177">
        <f t="shared" si="1"/>
        <v>0</v>
      </c>
      <c r="L79" s="177">
        <f>CR_FR!L79+CR_EU!L79+CR_US!L79+CR_RoW!L79</f>
        <v>0</v>
      </c>
      <c r="M79" s="178">
        <f>CR_FR!M79+CR_EU!M79+CR_US!M79+CR_RoW!M79</f>
        <v>0</v>
      </c>
      <c r="N79" s="237">
        <f>CR_FR!N79+CR_EU!N79+CR_US!N79+CR_RoW!N79</f>
        <v>0</v>
      </c>
      <c r="O79" s="237">
        <f>CR_FR!O79+CR_EU!O79+CR_US!O79+CR_RoW!O79</f>
        <v>0</v>
      </c>
      <c r="P79" s="178">
        <f>CR_FR!P79+CR_EU!P79+CR_US!P79+CR_RoW!P79</f>
        <v>0</v>
      </c>
      <c r="Q79" s="238">
        <f>IF($K79=0,0,SUM(CR_FR!Q79*CR_FR!$K79,CR_EU!Q79*CR_EU!$K79,CR_US!Q79*CR_US!$K79,CR_RoW!Q79*CR_RoW!$K79)/CR_TOTAL!$K79)</f>
        <v>0</v>
      </c>
      <c r="R79" s="238">
        <f>IF($K79=0,0,SUM(CR_FR!R79*CR_FR!$K79,CR_EU!R79*CR_EU!$K79,CR_US!R79*CR_US!$K79,CR_RoW!R79*CR_RoW!$K79)/CR_TOTAL!$K79)</f>
        <v>0</v>
      </c>
      <c r="S79" s="238">
        <f>IF($K79=0,0,SUM(CR_FR!S79*CR_FR!$K79,CR_EU!S79*CR_EU!$K79,CR_US!S79*CR_US!$K79,CR_RoW!S79*CR_RoW!$K79)/CR_TOTAL!$K79)</f>
        <v>0</v>
      </c>
      <c r="T79" s="238">
        <f>IF($K79=0,0,SUM(CR_FR!T79*CR_FR!$K79,CR_EU!T79*CR_EU!$K79,CR_US!T79*CR_US!$K79,CR_RoW!T79*CR_RoW!$K79)/CR_TOTAL!$K79)</f>
        <v>0</v>
      </c>
      <c r="U79" s="238">
        <f>IF($K79=0,0,SUM(CR_FR!U79*CR_FR!$K79,CR_EU!U79*CR_EU!$K79,CR_US!U79*CR_US!$K79,CR_RoW!U79*CR_RoW!$K79)/CR_TOTAL!$K79)</f>
        <v>0</v>
      </c>
      <c r="V79" s="178">
        <f>CR_FR!V79+CR_EU!V79+CR_US!V79+CR_RoW!V79</f>
        <v>0</v>
      </c>
      <c r="W79" s="178">
        <f>CR_FR!W79+CR_EU!W79+CR_US!W79+CR_RoW!W79</f>
        <v>0</v>
      </c>
      <c r="X79" s="186">
        <f>CR_FR!X79+CR_EU!X79+CR_US!X79+CR_RoW!X79</f>
        <v>0</v>
      </c>
    </row>
    <row r="80" spans="1:24" x14ac:dyDescent="0.25">
      <c r="A80" s="14">
        <v>75</v>
      </c>
      <c r="B80" s="15" t="s">
        <v>140</v>
      </c>
      <c r="C80" s="16" t="s">
        <v>7</v>
      </c>
      <c r="D80" s="17">
        <v>2035</v>
      </c>
      <c r="E80" s="16" t="s">
        <v>14</v>
      </c>
      <c r="F80" s="116" t="s">
        <v>15</v>
      </c>
      <c r="G80" s="357"/>
      <c r="H80" s="186"/>
      <c r="I80" s="237">
        <f>CR_FR!I80+CR_EU!I80+CR_US!I80+CR_RoW!I80</f>
        <v>0</v>
      </c>
      <c r="J80" s="178">
        <f>CR_FR!J80+CR_EU!J80+CR_US!J80+CR_RoW!J80</f>
        <v>0</v>
      </c>
      <c r="K80" s="177">
        <f t="shared" si="1"/>
        <v>0</v>
      </c>
      <c r="L80" s="177">
        <f>CR_FR!L80+CR_EU!L80+CR_US!L80+CR_RoW!L80</f>
        <v>0</v>
      </c>
      <c r="M80" s="178">
        <f>CR_FR!M80+CR_EU!M80+CR_US!M80+CR_RoW!M80</f>
        <v>0</v>
      </c>
      <c r="N80" s="237">
        <f>CR_FR!N80+CR_EU!N80+CR_US!N80+CR_RoW!N80</f>
        <v>0</v>
      </c>
      <c r="O80" s="237">
        <f>CR_FR!O80+CR_EU!O80+CR_US!O80+CR_RoW!O80</f>
        <v>0</v>
      </c>
      <c r="P80" s="178">
        <f>CR_FR!P80+CR_EU!P80+CR_US!P80+CR_RoW!P80</f>
        <v>0</v>
      </c>
      <c r="Q80" s="238">
        <f>IF($K80=0,0,SUM(CR_FR!Q80*CR_FR!$K80,CR_EU!Q80*CR_EU!$K80,CR_US!Q80*CR_US!$K80,CR_RoW!Q80*CR_RoW!$K80)/CR_TOTAL!$K80)</f>
        <v>0</v>
      </c>
      <c r="R80" s="238">
        <f>IF($K80=0,0,SUM(CR_FR!R80*CR_FR!$K80,CR_EU!R80*CR_EU!$K80,CR_US!R80*CR_US!$K80,CR_RoW!R80*CR_RoW!$K80)/CR_TOTAL!$K80)</f>
        <v>0</v>
      </c>
      <c r="S80" s="238">
        <f>IF($K80=0,0,SUM(CR_FR!S80*CR_FR!$K80,CR_EU!S80*CR_EU!$K80,CR_US!S80*CR_US!$K80,CR_RoW!S80*CR_RoW!$K80)/CR_TOTAL!$K80)</f>
        <v>0</v>
      </c>
      <c r="T80" s="238">
        <f>IF($K80=0,0,SUM(CR_FR!T80*CR_FR!$K80,CR_EU!T80*CR_EU!$K80,CR_US!T80*CR_US!$K80,CR_RoW!T80*CR_RoW!$K80)/CR_TOTAL!$K80)</f>
        <v>0</v>
      </c>
      <c r="U80" s="238">
        <f>IF($K80=0,0,SUM(CR_FR!U80*CR_FR!$K80,CR_EU!U80*CR_EU!$K80,CR_US!U80*CR_US!$K80,CR_RoW!U80*CR_RoW!$K80)/CR_TOTAL!$K80)</f>
        <v>0</v>
      </c>
      <c r="V80" s="178">
        <f>CR_FR!V80+CR_EU!V80+CR_US!V80+CR_RoW!V80</f>
        <v>0</v>
      </c>
      <c r="W80" s="178">
        <f>CR_FR!W80+CR_EU!W80+CR_US!W80+CR_RoW!W80</f>
        <v>0</v>
      </c>
      <c r="X80" s="186">
        <f>CR_FR!X80+CR_EU!X80+CR_US!X80+CR_RoW!X80</f>
        <v>0</v>
      </c>
    </row>
    <row r="81" spans="1:24" x14ac:dyDescent="0.25">
      <c r="A81" s="14">
        <v>76</v>
      </c>
      <c r="B81" s="15" t="s">
        <v>140</v>
      </c>
      <c r="C81" s="16" t="s">
        <v>7</v>
      </c>
      <c r="D81" s="17">
        <v>2035</v>
      </c>
      <c r="E81" s="16" t="s">
        <v>16</v>
      </c>
      <c r="F81" s="116" t="s">
        <v>17</v>
      </c>
      <c r="G81" s="357"/>
      <c r="H81" s="186"/>
      <c r="I81" s="237">
        <f>CR_FR!I81+CR_EU!I81+CR_US!I81+CR_RoW!I81</f>
        <v>0</v>
      </c>
      <c r="J81" s="178">
        <f>CR_FR!J81+CR_EU!J81+CR_US!J81+CR_RoW!J81</f>
        <v>0</v>
      </c>
      <c r="K81" s="177">
        <f t="shared" si="1"/>
        <v>0</v>
      </c>
      <c r="L81" s="177">
        <f>CR_FR!L81+CR_EU!L81+CR_US!L81+CR_RoW!L81</f>
        <v>0</v>
      </c>
      <c r="M81" s="178">
        <f>CR_FR!M81+CR_EU!M81+CR_US!M81+CR_RoW!M81</f>
        <v>0</v>
      </c>
      <c r="N81" s="237">
        <f>CR_FR!N81+CR_EU!N81+CR_US!N81+CR_RoW!N81</f>
        <v>0</v>
      </c>
      <c r="O81" s="237">
        <f>CR_FR!O81+CR_EU!O81+CR_US!O81+CR_RoW!O81</f>
        <v>0</v>
      </c>
      <c r="P81" s="178">
        <f>CR_FR!P81+CR_EU!P81+CR_US!P81+CR_RoW!P81</f>
        <v>0</v>
      </c>
      <c r="Q81" s="238">
        <f>IF($K81=0,0,SUM(CR_FR!Q81*CR_FR!$K81,CR_EU!Q81*CR_EU!$K81,CR_US!Q81*CR_US!$K81,CR_RoW!Q81*CR_RoW!$K81)/CR_TOTAL!$K81)</f>
        <v>0</v>
      </c>
      <c r="R81" s="238">
        <f>IF($K81=0,0,SUM(CR_FR!R81*CR_FR!$K81,CR_EU!R81*CR_EU!$K81,CR_US!R81*CR_US!$K81,CR_RoW!R81*CR_RoW!$K81)/CR_TOTAL!$K81)</f>
        <v>0</v>
      </c>
      <c r="S81" s="238">
        <f>IF($K81=0,0,SUM(CR_FR!S81*CR_FR!$K81,CR_EU!S81*CR_EU!$K81,CR_US!S81*CR_US!$K81,CR_RoW!S81*CR_RoW!$K81)/CR_TOTAL!$K81)</f>
        <v>0</v>
      </c>
      <c r="T81" s="238">
        <f>IF($K81=0,0,SUM(CR_FR!T81*CR_FR!$K81,CR_EU!T81*CR_EU!$K81,CR_US!T81*CR_US!$K81,CR_RoW!T81*CR_RoW!$K81)/CR_TOTAL!$K81)</f>
        <v>0</v>
      </c>
      <c r="U81" s="238">
        <f>IF($K81=0,0,SUM(CR_FR!U81*CR_FR!$K81,CR_EU!U81*CR_EU!$K81,CR_US!U81*CR_US!$K81,CR_RoW!U81*CR_RoW!$K81)/CR_TOTAL!$K81)</f>
        <v>0</v>
      </c>
      <c r="V81" s="178">
        <f>CR_FR!V81+CR_EU!V81+CR_US!V81+CR_RoW!V81</f>
        <v>0</v>
      </c>
      <c r="W81" s="178">
        <f>CR_FR!W81+CR_EU!W81+CR_US!W81+CR_RoW!W81</f>
        <v>0</v>
      </c>
      <c r="X81" s="186">
        <f>CR_FR!X81+CR_EU!X81+CR_US!X81+CR_RoW!X81</f>
        <v>0</v>
      </c>
    </row>
    <row r="82" spans="1:24" x14ac:dyDescent="0.25">
      <c r="A82" s="14">
        <v>77</v>
      </c>
      <c r="B82" s="15" t="s">
        <v>140</v>
      </c>
      <c r="C82" s="16" t="s">
        <v>7</v>
      </c>
      <c r="D82" s="17">
        <v>2035</v>
      </c>
      <c r="E82" s="16" t="s">
        <v>18</v>
      </c>
      <c r="F82" s="116" t="s">
        <v>19</v>
      </c>
      <c r="G82" s="357"/>
      <c r="H82" s="186"/>
      <c r="I82" s="237">
        <f>CR_FR!I82+CR_EU!I82+CR_US!I82+CR_RoW!I82</f>
        <v>0</v>
      </c>
      <c r="J82" s="178">
        <f>CR_FR!J82+CR_EU!J82+CR_US!J82+CR_RoW!J82</f>
        <v>0</v>
      </c>
      <c r="K82" s="177">
        <f t="shared" si="1"/>
        <v>0</v>
      </c>
      <c r="L82" s="177">
        <f>CR_FR!L82+CR_EU!L82+CR_US!L82+CR_RoW!L82</f>
        <v>0</v>
      </c>
      <c r="M82" s="178">
        <f>CR_FR!M82+CR_EU!M82+CR_US!M82+CR_RoW!M82</f>
        <v>0</v>
      </c>
      <c r="N82" s="237">
        <f>CR_FR!N82+CR_EU!N82+CR_US!N82+CR_RoW!N82</f>
        <v>0</v>
      </c>
      <c r="O82" s="237">
        <f>CR_FR!O82+CR_EU!O82+CR_US!O82+CR_RoW!O82</f>
        <v>0</v>
      </c>
      <c r="P82" s="178">
        <f>CR_FR!P82+CR_EU!P82+CR_US!P82+CR_RoW!P82</f>
        <v>0</v>
      </c>
      <c r="Q82" s="238">
        <f>IF($K82=0,0,SUM(CR_FR!Q82*CR_FR!$K82,CR_EU!Q82*CR_EU!$K82,CR_US!Q82*CR_US!$K82,CR_RoW!Q82*CR_RoW!$K82)/CR_TOTAL!$K82)</f>
        <v>0</v>
      </c>
      <c r="R82" s="238">
        <f>IF($K82=0,0,SUM(CR_FR!R82*CR_FR!$K82,CR_EU!R82*CR_EU!$K82,CR_US!R82*CR_US!$K82,CR_RoW!R82*CR_RoW!$K82)/CR_TOTAL!$K82)</f>
        <v>0</v>
      </c>
      <c r="S82" s="238">
        <f>IF($K82=0,0,SUM(CR_FR!S82*CR_FR!$K82,CR_EU!S82*CR_EU!$K82,CR_US!S82*CR_US!$K82,CR_RoW!S82*CR_RoW!$K82)/CR_TOTAL!$K82)</f>
        <v>0</v>
      </c>
      <c r="T82" s="238">
        <f>IF($K82=0,0,SUM(CR_FR!T82*CR_FR!$K82,CR_EU!T82*CR_EU!$K82,CR_US!T82*CR_US!$K82,CR_RoW!T82*CR_RoW!$K82)/CR_TOTAL!$K82)</f>
        <v>0</v>
      </c>
      <c r="U82" s="238">
        <f>IF($K82=0,0,SUM(CR_FR!U82*CR_FR!$K82,CR_EU!U82*CR_EU!$K82,CR_US!U82*CR_US!$K82,CR_RoW!U82*CR_RoW!$K82)/CR_TOTAL!$K82)</f>
        <v>0</v>
      </c>
      <c r="V82" s="178">
        <f>CR_FR!V82+CR_EU!V82+CR_US!V82+CR_RoW!V82</f>
        <v>0</v>
      </c>
      <c r="W82" s="178">
        <f>CR_FR!W82+CR_EU!W82+CR_US!W82+CR_RoW!W82</f>
        <v>0</v>
      </c>
      <c r="X82" s="186">
        <f>CR_FR!X82+CR_EU!X82+CR_US!X82+CR_RoW!X82</f>
        <v>0</v>
      </c>
    </row>
    <row r="83" spans="1:24" x14ac:dyDescent="0.25">
      <c r="A83" s="14">
        <v>78</v>
      </c>
      <c r="B83" s="15" t="s">
        <v>140</v>
      </c>
      <c r="C83" s="16" t="s">
        <v>7</v>
      </c>
      <c r="D83" s="17">
        <v>2035</v>
      </c>
      <c r="E83" s="16" t="s">
        <v>20</v>
      </c>
      <c r="F83" s="116" t="s">
        <v>21</v>
      </c>
      <c r="G83" s="357"/>
      <c r="H83" s="186"/>
      <c r="I83" s="237">
        <f>CR_FR!I83+CR_EU!I83+CR_US!I83+CR_RoW!I83</f>
        <v>0</v>
      </c>
      <c r="J83" s="178">
        <f>CR_FR!J83+CR_EU!J83+CR_US!J83+CR_RoW!J83</f>
        <v>0</v>
      </c>
      <c r="K83" s="177">
        <f t="shared" si="1"/>
        <v>0</v>
      </c>
      <c r="L83" s="177">
        <f>CR_FR!L83+CR_EU!L83+CR_US!L83+CR_RoW!L83</f>
        <v>0</v>
      </c>
      <c r="M83" s="178">
        <f>CR_FR!M83+CR_EU!M83+CR_US!M83+CR_RoW!M83</f>
        <v>0</v>
      </c>
      <c r="N83" s="237">
        <f>CR_FR!N83+CR_EU!N83+CR_US!N83+CR_RoW!N83</f>
        <v>0</v>
      </c>
      <c r="O83" s="237">
        <f>CR_FR!O83+CR_EU!O83+CR_US!O83+CR_RoW!O83</f>
        <v>0</v>
      </c>
      <c r="P83" s="178">
        <f>CR_FR!P83+CR_EU!P83+CR_US!P83+CR_RoW!P83</f>
        <v>0</v>
      </c>
      <c r="Q83" s="238">
        <f>IF($K83=0,0,SUM(CR_FR!Q83*CR_FR!$K83,CR_EU!Q83*CR_EU!$K83,CR_US!Q83*CR_US!$K83,CR_RoW!Q83*CR_RoW!$K83)/CR_TOTAL!$K83)</f>
        <v>0</v>
      </c>
      <c r="R83" s="238">
        <f>IF($K83=0,0,SUM(CR_FR!R83*CR_FR!$K83,CR_EU!R83*CR_EU!$K83,CR_US!R83*CR_US!$K83,CR_RoW!R83*CR_RoW!$K83)/CR_TOTAL!$K83)</f>
        <v>0</v>
      </c>
      <c r="S83" s="238">
        <f>IF($K83=0,0,SUM(CR_FR!S83*CR_FR!$K83,CR_EU!S83*CR_EU!$K83,CR_US!S83*CR_US!$K83,CR_RoW!S83*CR_RoW!$K83)/CR_TOTAL!$K83)</f>
        <v>0</v>
      </c>
      <c r="T83" s="238">
        <f>IF($K83=0,0,SUM(CR_FR!T83*CR_FR!$K83,CR_EU!T83*CR_EU!$K83,CR_US!T83*CR_US!$K83,CR_RoW!T83*CR_RoW!$K83)/CR_TOTAL!$K83)</f>
        <v>0</v>
      </c>
      <c r="U83" s="238">
        <f>IF($K83=0,0,SUM(CR_FR!U83*CR_FR!$K83,CR_EU!U83*CR_EU!$K83,CR_US!U83*CR_US!$K83,CR_RoW!U83*CR_RoW!$K83)/CR_TOTAL!$K83)</f>
        <v>0</v>
      </c>
      <c r="V83" s="178">
        <f>CR_FR!V83+CR_EU!V83+CR_US!V83+CR_RoW!V83</f>
        <v>0</v>
      </c>
      <c r="W83" s="178">
        <f>CR_FR!W83+CR_EU!W83+CR_US!W83+CR_RoW!W83</f>
        <v>0</v>
      </c>
      <c r="X83" s="186">
        <f>CR_FR!X83+CR_EU!X83+CR_US!X83+CR_RoW!X83</f>
        <v>0</v>
      </c>
    </row>
    <row r="84" spans="1:24" x14ac:dyDescent="0.25">
      <c r="A84" s="14">
        <v>79</v>
      </c>
      <c r="B84" s="15" t="s">
        <v>140</v>
      </c>
      <c r="C84" s="16" t="s">
        <v>7</v>
      </c>
      <c r="D84" s="17">
        <v>2035</v>
      </c>
      <c r="E84" s="16" t="s">
        <v>22</v>
      </c>
      <c r="F84" s="116" t="s">
        <v>23</v>
      </c>
      <c r="G84" s="357"/>
      <c r="H84" s="186"/>
      <c r="I84" s="237">
        <f>CR_FR!I84+CR_EU!I84+CR_US!I84+CR_RoW!I84</f>
        <v>0</v>
      </c>
      <c r="J84" s="178">
        <f>CR_FR!J84+CR_EU!J84+CR_US!J84+CR_RoW!J84</f>
        <v>0</v>
      </c>
      <c r="K84" s="177">
        <f t="shared" si="1"/>
        <v>0</v>
      </c>
      <c r="L84" s="177">
        <f>CR_FR!L84+CR_EU!L84+CR_US!L84+CR_RoW!L84</f>
        <v>0</v>
      </c>
      <c r="M84" s="178">
        <f>CR_FR!M84+CR_EU!M84+CR_US!M84+CR_RoW!M84</f>
        <v>0</v>
      </c>
      <c r="N84" s="237">
        <f>CR_FR!N84+CR_EU!N84+CR_US!N84+CR_RoW!N84</f>
        <v>0</v>
      </c>
      <c r="O84" s="237">
        <f>CR_FR!O84+CR_EU!O84+CR_US!O84+CR_RoW!O84</f>
        <v>0</v>
      </c>
      <c r="P84" s="178">
        <f>CR_FR!P84+CR_EU!P84+CR_US!P84+CR_RoW!P84</f>
        <v>0</v>
      </c>
      <c r="Q84" s="238">
        <f>IF($K84=0,0,SUM(CR_FR!Q84*CR_FR!$K84,CR_EU!Q84*CR_EU!$K84,CR_US!Q84*CR_US!$K84,CR_RoW!Q84*CR_RoW!$K84)/CR_TOTAL!$K84)</f>
        <v>0</v>
      </c>
      <c r="R84" s="238">
        <f>IF($K84=0,0,SUM(CR_FR!R84*CR_FR!$K84,CR_EU!R84*CR_EU!$K84,CR_US!R84*CR_US!$K84,CR_RoW!R84*CR_RoW!$K84)/CR_TOTAL!$K84)</f>
        <v>0</v>
      </c>
      <c r="S84" s="238">
        <f>IF($K84=0,0,SUM(CR_FR!S84*CR_FR!$K84,CR_EU!S84*CR_EU!$K84,CR_US!S84*CR_US!$K84,CR_RoW!S84*CR_RoW!$K84)/CR_TOTAL!$K84)</f>
        <v>0</v>
      </c>
      <c r="T84" s="238">
        <f>IF($K84=0,0,SUM(CR_FR!T84*CR_FR!$K84,CR_EU!T84*CR_EU!$K84,CR_US!T84*CR_US!$K84,CR_RoW!T84*CR_RoW!$K84)/CR_TOTAL!$K84)</f>
        <v>0</v>
      </c>
      <c r="U84" s="238">
        <f>IF($K84=0,0,SUM(CR_FR!U84*CR_FR!$K84,CR_EU!U84*CR_EU!$K84,CR_US!U84*CR_US!$K84,CR_RoW!U84*CR_RoW!$K84)/CR_TOTAL!$K84)</f>
        <v>0</v>
      </c>
      <c r="V84" s="178">
        <f>CR_FR!V84+CR_EU!V84+CR_US!V84+CR_RoW!V84</f>
        <v>0</v>
      </c>
      <c r="W84" s="178">
        <f>CR_FR!W84+CR_EU!W84+CR_US!W84+CR_RoW!W84</f>
        <v>0</v>
      </c>
      <c r="X84" s="186">
        <f>CR_FR!X84+CR_EU!X84+CR_US!X84+CR_RoW!X84</f>
        <v>0</v>
      </c>
    </row>
    <row r="85" spans="1:24" x14ac:dyDescent="0.25">
      <c r="A85" s="14">
        <v>80</v>
      </c>
      <c r="B85" s="15" t="s">
        <v>140</v>
      </c>
      <c r="C85" s="16" t="s">
        <v>7</v>
      </c>
      <c r="D85" s="17">
        <v>2035</v>
      </c>
      <c r="E85" s="16" t="s">
        <v>24</v>
      </c>
      <c r="F85" s="116" t="s">
        <v>25</v>
      </c>
      <c r="G85" s="357"/>
      <c r="H85" s="186"/>
      <c r="I85" s="237">
        <f>CR_FR!I85+CR_EU!I85+CR_US!I85+CR_RoW!I85</f>
        <v>0</v>
      </c>
      <c r="J85" s="178">
        <f>CR_FR!J85+CR_EU!J85+CR_US!J85+CR_RoW!J85</f>
        <v>0</v>
      </c>
      <c r="K85" s="177">
        <f t="shared" si="1"/>
        <v>0</v>
      </c>
      <c r="L85" s="177">
        <f>CR_FR!L85+CR_EU!L85+CR_US!L85+CR_RoW!L85</f>
        <v>0</v>
      </c>
      <c r="M85" s="178">
        <f>CR_FR!M85+CR_EU!M85+CR_US!M85+CR_RoW!M85</f>
        <v>0</v>
      </c>
      <c r="N85" s="237">
        <f>CR_FR!N85+CR_EU!N85+CR_US!N85+CR_RoW!N85</f>
        <v>0</v>
      </c>
      <c r="O85" s="237">
        <f>CR_FR!O85+CR_EU!O85+CR_US!O85+CR_RoW!O85</f>
        <v>0</v>
      </c>
      <c r="P85" s="178">
        <f>CR_FR!P85+CR_EU!P85+CR_US!P85+CR_RoW!P85</f>
        <v>0</v>
      </c>
      <c r="Q85" s="238">
        <f>IF($K85=0,0,SUM(CR_FR!Q85*CR_FR!$K85,CR_EU!Q85*CR_EU!$K85,CR_US!Q85*CR_US!$K85,CR_RoW!Q85*CR_RoW!$K85)/CR_TOTAL!$K85)</f>
        <v>0</v>
      </c>
      <c r="R85" s="238">
        <f>IF($K85=0,0,SUM(CR_FR!R85*CR_FR!$K85,CR_EU!R85*CR_EU!$K85,CR_US!R85*CR_US!$K85,CR_RoW!R85*CR_RoW!$K85)/CR_TOTAL!$K85)</f>
        <v>0</v>
      </c>
      <c r="S85" s="238">
        <f>IF($K85=0,0,SUM(CR_FR!S85*CR_FR!$K85,CR_EU!S85*CR_EU!$K85,CR_US!S85*CR_US!$K85,CR_RoW!S85*CR_RoW!$K85)/CR_TOTAL!$K85)</f>
        <v>0</v>
      </c>
      <c r="T85" s="238">
        <f>IF($K85=0,0,SUM(CR_FR!T85*CR_FR!$K85,CR_EU!T85*CR_EU!$K85,CR_US!T85*CR_US!$K85,CR_RoW!T85*CR_RoW!$K85)/CR_TOTAL!$K85)</f>
        <v>0</v>
      </c>
      <c r="U85" s="238">
        <f>IF($K85=0,0,SUM(CR_FR!U85*CR_FR!$K85,CR_EU!U85*CR_EU!$K85,CR_US!U85*CR_US!$K85,CR_RoW!U85*CR_RoW!$K85)/CR_TOTAL!$K85)</f>
        <v>0</v>
      </c>
      <c r="V85" s="178">
        <f>CR_FR!V85+CR_EU!V85+CR_US!V85+CR_RoW!V85</f>
        <v>0</v>
      </c>
      <c r="W85" s="178">
        <f>CR_FR!W85+CR_EU!W85+CR_US!W85+CR_RoW!W85</f>
        <v>0</v>
      </c>
      <c r="X85" s="186">
        <f>CR_FR!X85+CR_EU!X85+CR_US!X85+CR_RoW!X85</f>
        <v>0</v>
      </c>
    </row>
    <row r="86" spans="1:24" x14ac:dyDescent="0.25">
      <c r="A86" s="14">
        <v>81</v>
      </c>
      <c r="B86" s="15" t="s">
        <v>140</v>
      </c>
      <c r="C86" s="16" t="s">
        <v>7</v>
      </c>
      <c r="D86" s="17">
        <v>2035</v>
      </c>
      <c r="E86" s="16" t="s">
        <v>26</v>
      </c>
      <c r="F86" s="116" t="s">
        <v>27</v>
      </c>
      <c r="G86" s="357"/>
      <c r="H86" s="186"/>
      <c r="I86" s="237">
        <f>CR_FR!I86+CR_EU!I86+CR_US!I86+CR_RoW!I86</f>
        <v>0</v>
      </c>
      <c r="J86" s="178">
        <f>CR_FR!J86+CR_EU!J86+CR_US!J86+CR_RoW!J86</f>
        <v>0</v>
      </c>
      <c r="K86" s="177">
        <f t="shared" si="1"/>
        <v>0</v>
      </c>
      <c r="L86" s="177">
        <f>CR_FR!L86+CR_EU!L86+CR_US!L86+CR_RoW!L86</f>
        <v>0</v>
      </c>
      <c r="M86" s="178">
        <f>CR_FR!M86+CR_EU!M86+CR_US!M86+CR_RoW!M86</f>
        <v>0</v>
      </c>
      <c r="N86" s="237">
        <f>CR_FR!N86+CR_EU!N86+CR_US!N86+CR_RoW!N86</f>
        <v>0</v>
      </c>
      <c r="O86" s="237">
        <f>CR_FR!O86+CR_EU!O86+CR_US!O86+CR_RoW!O86</f>
        <v>0</v>
      </c>
      <c r="P86" s="178">
        <f>CR_FR!P86+CR_EU!P86+CR_US!P86+CR_RoW!P86</f>
        <v>0</v>
      </c>
      <c r="Q86" s="238">
        <f>IF($K86=0,0,SUM(CR_FR!Q86*CR_FR!$K86,CR_EU!Q86*CR_EU!$K86,CR_US!Q86*CR_US!$K86,CR_RoW!Q86*CR_RoW!$K86)/CR_TOTAL!$K86)</f>
        <v>0</v>
      </c>
      <c r="R86" s="238">
        <f>IF($K86=0,0,SUM(CR_FR!R86*CR_FR!$K86,CR_EU!R86*CR_EU!$K86,CR_US!R86*CR_US!$K86,CR_RoW!R86*CR_RoW!$K86)/CR_TOTAL!$K86)</f>
        <v>0</v>
      </c>
      <c r="S86" s="238">
        <f>IF($K86=0,0,SUM(CR_FR!S86*CR_FR!$K86,CR_EU!S86*CR_EU!$K86,CR_US!S86*CR_US!$K86,CR_RoW!S86*CR_RoW!$K86)/CR_TOTAL!$K86)</f>
        <v>0</v>
      </c>
      <c r="T86" s="238">
        <f>IF($K86=0,0,SUM(CR_FR!T86*CR_FR!$K86,CR_EU!T86*CR_EU!$K86,CR_US!T86*CR_US!$K86,CR_RoW!T86*CR_RoW!$K86)/CR_TOTAL!$K86)</f>
        <v>0</v>
      </c>
      <c r="U86" s="238">
        <f>IF($K86=0,0,SUM(CR_FR!U86*CR_FR!$K86,CR_EU!U86*CR_EU!$K86,CR_US!U86*CR_US!$K86,CR_RoW!U86*CR_RoW!$K86)/CR_TOTAL!$K86)</f>
        <v>0</v>
      </c>
      <c r="V86" s="178">
        <f>CR_FR!V86+CR_EU!V86+CR_US!V86+CR_RoW!V86</f>
        <v>0</v>
      </c>
      <c r="W86" s="178">
        <f>CR_FR!W86+CR_EU!W86+CR_US!W86+CR_RoW!W86</f>
        <v>0</v>
      </c>
      <c r="X86" s="186">
        <f>CR_FR!X86+CR_EU!X86+CR_US!X86+CR_RoW!X86</f>
        <v>0</v>
      </c>
    </row>
    <row r="87" spans="1:24" x14ac:dyDescent="0.25">
      <c r="A87" s="14">
        <v>82</v>
      </c>
      <c r="B87" s="15" t="s">
        <v>140</v>
      </c>
      <c r="C87" s="16" t="s">
        <v>7</v>
      </c>
      <c r="D87" s="17">
        <v>2035</v>
      </c>
      <c r="E87" s="16" t="s">
        <v>28</v>
      </c>
      <c r="F87" s="116" t="s">
        <v>29</v>
      </c>
      <c r="G87" s="357"/>
      <c r="H87" s="186"/>
      <c r="I87" s="237">
        <f>CR_FR!I87+CR_EU!I87+CR_US!I87+CR_RoW!I87</f>
        <v>0</v>
      </c>
      <c r="J87" s="178">
        <f>CR_FR!J87+CR_EU!J87+CR_US!J87+CR_RoW!J87</f>
        <v>0</v>
      </c>
      <c r="K87" s="177">
        <f t="shared" si="1"/>
        <v>0</v>
      </c>
      <c r="L87" s="177">
        <f>CR_FR!L87+CR_EU!L87+CR_US!L87+CR_RoW!L87</f>
        <v>0</v>
      </c>
      <c r="M87" s="178">
        <f>CR_FR!M87+CR_EU!M87+CR_US!M87+CR_RoW!M87</f>
        <v>0</v>
      </c>
      <c r="N87" s="237">
        <f>CR_FR!N87+CR_EU!N87+CR_US!N87+CR_RoW!N87</f>
        <v>0</v>
      </c>
      <c r="O87" s="237">
        <f>CR_FR!O87+CR_EU!O87+CR_US!O87+CR_RoW!O87</f>
        <v>0</v>
      </c>
      <c r="P87" s="178">
        <f>CR_FR!P87+CR_EU!P87+CR_US!P87+CR_RoW!P87</f>
        <v>0</v>
      </c>
      <c r="Q87" s="238">
        <f>IF($K87=0,0,SUM(CR_FR!Q87*CR_FR!$K87,CR_EU!Q87*CR_EU!$K87,CR_US!Q87*CR_US!$K87,CR_RoW!Q87*CR_RoW!$K87)/CR_TOTAL!$K87)</f>
        <v>0</v>
      </c>
      <c r="R87" s="238">
        <f>IF($K87=0,0,SUM(CR_FR!R87*CR_FR!$K87,CR_EU!R87*CR_EU!$K87,CR_US!R87*CR_US!$K87,CR_RoW!R87*CR_RoW!$K87)/CR_TOTAL!$K87)</f>
        <v>0</v>
      </c>
      <c r="S87" s="238">
        <f>IF($K87=0,0,SUM(CR_FR!S87*CR_FR!$K87,CR_EU!S87*CR_EU!$K87,CR_US!S87*CR_US!$K87,CR_RoW!S87*CR_RoW!$K87)/CR_TOTAL!$K87)</f>
        <v>0</v>
      </c>
      <c r="T87" s="238">
        <f>IF($K87=0,0,SUM(CR_FR!T87*CR_FR!$K87,CR_EU!T87*CR_EU!$K87,CR_US!T87*CR_US!$K87,CR_RoW!T87*CR_RoW!$K87)/CR_TOTAL!$K87)</f>
        <v>0</v>
      </c>
      <c r="U87" s="238">
        <f>IF($K87=0,0,SUM(CR_FR!U87*CR_FR!$K87,CR_EU!U87*CR_EU!$K87,CR_US!U87*CR_US!$K87,CR_RoW!U87*CR_RoW!$K87)/CR_TOTAL!$K87)</f>
        <v>0</v>
      </c>
      <c r="V87" s="178">
        <f>CR_FR!V87+CR_EU!V87+CR_US!V87+CR_RoW!V87</f>
        <v>0</v>
      </c>
      <c r="W87" s="178">
        <f>CR_FR!W87+CR_EU!W87+CR_US!W87+CR_RoW!W87</f>
        <v>0</v>
      </c>
      <c r="X87" s="186">
        <f>CR_FR!X87+CR_EU!X87+CR_US!X87+CR_RoW!X87</f>
        <v>0</v>
      </c>
    </row>
    <row r="88" spans="1:24" x14ac:dyDescent="0.25">
      <c r="A88" s="14">
        <v>83</v>
      </c>
      <c r="B88" s="15" t="s">
        <v>140</v>
      </c>
      <c r="C88" s="16" t="s">
        <v>7</v>
      </c>
      <c r="D88" s="17">
        <v>2035</v>
      </c>
      <c r="E88" s="16" t="s">
        <v>30</v>
      </c>
      <c r="F88" s="116" t="s">
        <v>31</v>
      </c>
      <c r="G88" s="357"/>
      <c r="H88" s="186"/>
      <c r="I88" s="237">
        <f>CR_FR!I88+CR_EU!I88+CR_US!I88+CR_RoW!I88</f>
        <v>0</v>
      </c>
      <c r="J88" s="178">
        <f>CR_FR!J88+CR_EU!J88+CR_US!J88+CR_RoW!J88</f>
        <v>0</v>
      </c>
      <c r="K88" s="177">
        <f t="shared" si="1"/>
        <v>0</v>
      </c>
      <c r="L88" s="177">
        <f>CR_FR!L88+CR_EU!L88+CR_US!L88+CR_RoW!L88</f>
        <v>0</v>
      </c>
      <c r="M88" s="178">
        <f>CR_FR!M88+CR_EU!M88+CR_US!M88+CR_RoW!M88</f>
        <v>0</v>
      </c>
      <c r="N88" s="237">
        <f>CR_FR!N88+CR_EU!N88+CR_US!N88+CR_RoW!N88</f>
        <v>0</v>
      </c>
      <c r="O88" s="237">
        <f>CR_FR!O88+CR_EU!O88+CR_US!O88+CR_RoW!O88</f>
        <v>0</v>
      </c>
      <c r="P88" s="178">
        <f>CR_FR!P88+CR_EU!P88+CR_US!P88+CR_RoW!P88</f>
        <v>0</v>
      </c>
      <c r="Q88" s="238">
        <f>IF($K88=0,0,SUM(CR_FR!Q88*CR_FR!$K88,CR_EU!Q88*CR_EU!$K88,CR_US!Q88*CR_US!$K88,CR_RoW!Q88*CR_RoW!$K88)/CR_TOTAL!$K88)</f>
        <v>0</v>
      </c>
      <c r="R88" s="238">
        <f>IF($K88=0,0,SUM(CR_FR!R88*CR_FR!$K88,CR_EU!R88*CR_EU!$K88,CR_US!R88*CR_US!$K88,CR_RoW!R88*CR_RoW!$K88)/CR_TOTAL!$K88)</f>
        <v>0</v>
      </c>
      <c r="S88" s="238">
        <f>IF($K88=0,0,SUM(CR_FR!S88*CR_FR!$K88,CR_EU!S88*CR_EU!$K88,CR_US!S88*CR_US!$K88,CR_RoW!S88*CR_RoW!$K88)/CR_TOTAL!$K88)</f>
        <v>0</v>
      </c>
      <c r="T88" s="238">
        <f>IF($K88=0,0,SUM(CR_FR!T88*CR_FR!$K88,CR_EU!T88*CR_EU!$K88,CR_US!T88*CR_US!$K88,CR_RoW!T88*CR_RoW!$K88)/CR_TOTAL!$K88)</f>
        <v>0</v>
      </c>
      <c r="U88" s="238">
        <f>IF($K88=0,0,SUM(CR_FR!U88*CR_FR!$K88,CR_EU!U88*CR_EU!$K88,CR_US!U88*CR_US!$K88,CR_RoW!U88*CR_RoW!$K88)/CR_TOTAL!$K88)</f>
        <v>0</v>
      </c>
      <c r="V88" s="178">
        <f>CR_FR!V88+CR_EU!V88+CR_US!V88+CR_RoW!V88</f>
        <v>0</v>
      </c>
      <c r="W88" s="178">
        <f>CR_FR!W88+CR_EU!W88+CR_US!W88+CR_RoW!W88</f>
        <v>0</v>
      </c>
      <c r="X88" s="186">
        <f>CR_FR!X88+CR_EU!X88+CR_US!X88+CR_RoW!X88</f>
        <v>0</v>
      </c>
    </row>
    <row r="89" spans="1:24" x14ac:dyDescent="0.25">
      <c r="A89" s="14">
        <v>84</v>
      </c>
      <c r="B89" s="15" t="s">
        <v>140</v>
      </c>
      <c r="C89" s="16" t="s">
        <v>7</v>
      </c>
      <c r="D89" s="17">
        <v>2035</v>
      </c>
      <c r="E89" s="16" t="s">
        <v>32</v>
      </c>
      <c r="F89" s="116" t="s">
        <v>33</v>
      </c>
      <c r="G89" s="357"/>
      <c r="H89" s="186"/>
      <c r="I89" s="237">
        <f>CR_FR!I89+CR_EU!I89+CR_US!I89+CR_RoW!I89</f>
        <v>0</v>
      </c>
      <c r="J89" s="178">
        <f>CR_FR!J89+CR_EU!J89+CR_US!J89+CR_RoW!J89</f>
        <v>0</v>
      </c>
      <c r="K89" s="177">
        <f t="shared" si="1"/>
        <v>0</v>
      </c>
      <c r="L89" s="177">
        <f>CR_FR!L89+CR_EU!L89+CR_US!L89+CR_RoW!L89</f>
        <v>0</v>
      </c>
      <c r="M89" s="178">
        <f>CR_FR!M89+CR_EU!M89+CR_US!M89+CR_RoW!M89</f>
        <v>0</v>
      </c>
      <c r="N89" s="237">
        <f>CR_FR!N89+CR_EU!N89+CR_US!N89+CR_RoW!N89</f>
        <v>0</v>
      </c>
      <c r="O89" s="237">
        <f>CR_FR!O89+CR_EU!O89+CR_US!O89+CR_RoW!O89</f>
        <v>0</v>
      </c>
      <c r="P89" s="178">
        <f>CR_FR!P89+CR_EU!P89+CR_US!P89+CR_RoW!P89</f>
        <v>0</v>
      </c>
      <c r="Q89" s="238">
        <f>IF($K89=0,0,SUM(CR_FR!Q89*CR_FR!$K89,CR_EU!Q89*CR_EU!$K89,CR_US!Q89*CR_US!$K89,CR_RoW!Q89*CR_RoW!$K89)/CR_TOTAL!$K89)</f>
        <v>0</v>
      </c>
      <c r="R89" s="238">
        <f>IF($K89=0,0,SUM(CR_FR!R89*CR_FR!$K89,CR_EU!R89*CR_EU!$K89,CR_US!R89*CR_US!$K89,CR_RoW!R89*CR_RoW!$K89)/CR_TOTAL!$K89)</f>
        <v>0</v>
      </c>
      <c r="S89" s="238">
        <f>IF($K89=0,0,SUM(CR_FR!S89*CR_FR!$K89,CR_EU!S89*CR_EU!$K89,CR_US!S89*CR_US!$K89,CR_RoW!S89*CR_RoW!$K89)/CR_TOTAL!$K89)</f>
        <v>0</v>
      </c>
      <c r="T89" s="238">
        <f>IF($K89=0,0,SUM(CR_FR!T89*CR_FR!$K89,CR_EU!T89*CR_EU!$K89,CR_US!T89*CR_US!$K89,CR_RoW!T89*CR_RoW!$K89)/CR_TOTAL!$K89)</f>
        <v>0</v>
      </c>
      <c r="U89" s="238">
        <f>IF($K89=0,0,SUM(CR_FR!U89*CR_FR!$K89,CR_EU!U89*CR_EU!$K89,CR_US!U89*CR_US!$K89,CR_RoW!U89*CR_RoW!$K89)/CR_TOTAL!$K89)</f>
        <v>0</v>
      </c>
      <c r="V89" s="178">
        <f>CR_FR!V89+CR_EU!V89+CR_US!V89+CR_RoW!V89</f>
        <v>0</v>
      </c>
      <c r="W89" s="178">
        <f>CR_FR!W89+CR_EU!W89+CR_US!W89+CR_RoW!W89</f>
        <v>0</v>
      </c>
      <c r="X89" s="186">
        <f>CR_FR!X89+CR_EU!X89+CR_US!X89+CR_RoW!X89</f>
        <v>0</v>
      </c>
    </row>
    <row r="90" spans="1:24" x14ac:dyDescent="0.25">
      <c r="A90" s="14">
        <v>85</v>
      </c>
      <c r="B90" s="15" t="s">
        <v>140</v>
      </c>
      <c r="C90" s="16" t="s">
        <v>7</v>
      </c>
      <c r="D90" s="17">
        <v>2035</v>
      </c>
      <c r="E90" s="16" t="s">
        <v>34</v>
      </c>
      <c r="F90" s="116" t="s">
        <v>35</v>
      </c>
      <c r="G90" s="357"/>
      <c r="H90" s="186"/>
      <c r="I90" s="237">
        <f>CR_FR!I90+CR_EU!I90+CR_US!I90+CR_RoW!I90</f>
        <v>0</v>
      </c>
      <c r="J90" s="178">
        <f>CR_FR!J90+CR_EU!J90+CR_US!J90+CR_RoW!J90</f>
        <v>0</v>
      </c>
      <c r="K90" s="177">
        <f t="shared" si="1"/>
        <v>0</v>
      </c>
      <c r="L90" s="177">
        <f>CR_FR!L90+CR_EU!L90+CR_US!L90+CR_RoW!L90</f>
        <v>0</v>
      </c>
      <c r="M90" s="178">
        <f>CR_FR!M90+CR_EU!M90+CR_US!M90+CR_RoW!M90</f>
        <v>0</v>
      </c>
      <c r="N90" s="237">
        <f>CR_FR!N90+CR_EU!N90+CR_US!N90+CR_RoW!N90</f>
        <v>0</v>
      </c>
      <c r="O90" s="237">
        <f>CR_FR!O90+CR_EU!O90+CR_US!O90+CR_RoW!O90</f>
        <v>0</v>
      </c>
      <c r="P90" s="178">
        <f>CR_FR!P90+CR_EU!P90+CR_US!P90+CR_RoW!P90</f>
        <v>0</v>
      </c>
      <c r="Q90" s="238">
        <f>IF($K90=0,0,SUM(CR_FR!Q90*CR_FR!$K90,CR_EU!Q90*CR_EU!$K90,CR_US!Q90*CR_US!$K90,CR_RoW!Q90*CR_RoW!$K90)/CR_TOTAL!$K90)</f>
        <v>0</v>
      </c>
      <c r="R90" s="238">
        <f>IF($K90=0,0,SUM(CR_FR!R90*CR_FR!$K90,CR_EU!R90*CR_EU!$K90,CR_US!R90*CR_US!$K90,CR_RoW!R90*CR_RoW!$K90)/CR_TOTAL!$K90)</f>
        <v>0</v>
      </c>
      <c r="S90" s="238">
        <f>IF($K90=0,0,SUM(CR_FR!S90*CR_FR!$K90,CR_EU!S90*CR_EU!$K90,CR_US!S90*CR_US!$K90,CR_RoW!S90*CR_RoW!$K90)/CR_TOTAL!$K90)</f>
        <v>0</v>
      </c>
      <c r="T90" s="238">
        <f>IF($K90=0,0,SUM(CR_FR!T90*CR_FR!$K90,CR_EU!T90*CR_EU!$K90,CR_US!T90*CR_US!$K90,CR_RoW!T90*CR_RoW!$K90)/CR_TOTAL!$K90)</f>
        <v>0</v>
      </c>
      <c r="U90" s="238">
        <f>IF($K90=0,0,SUM(CR_FR!U90*CR_FR!$K90,CR_EU!U90*CR_EU!$K90,CR_US!U90*CR_US!$K90,CR_RoW!U90*CR_RoW!$K90)/CR_TOTAL!$K90)</f>
        <v>0</v>
      </c>
      <c r="V90" s="178">
        <f>CR_FR!V90+CR_EU!V90+CR_US!V90+CR_RoW!V90</f>
        <v>0</v>
      </c>
      <c r="W90" s="178">
        <f>CR_FR!W90+CR_EU!W90+CR_US!W90+CR_RoW!W90</f>
        <v>0</v>
      </c>
      <c r="X90" s="186">
        <f>CR_FR!X90+CR_EU!X90+CR_US!X90+CR_RoW!X90</f>
        <v>0</v>
      </c>
    </row>
    <row r="91" spans="1:24" x14ac:dyDescent="0.25">
      <c r="A91" s="14">
        <v>86</v>
      </c>
      <c r="B91" s="15" t="s">
        <v>140</v>
      </c>
      <c r="C91" s="16" t="s">
        <v>7</v>
      </c>
      <c r="D91" s="17">
        <v>2035</v>
      </c>
      <c r="E91" s="16" t="s">
        <v>36</v>
      </c>
      <c r="F91" s="116" t="s">
        <v>37</v>
      </c>
      <c r="G91" s="357"/>
      <c r="H91" s="186"/>
      <c r="I91" s="237">
        <f>CR_FR!I91+CR_EU!I91+CR_US!I91+CR_RoW!I91</f>
        <v>0</v>
      </c>
      <c r="J91" s="178">
        <f>CR_FR!J91+CR_EU!J91+CR_US!J91+CR_RoW!J91</f>
        <v>0</v>
      </c>
      <c r="K91" s="177">
        <f t="shared" si="1"/>
        <v>0</v>
      </c>
      <c r="L91" s="177">
        <f>CR_FR!L91+CR_EU!L91+CR_US!L91+CR_RoW!L91</f>
        <v>0</v>
      </c>
      <c r="M91" s="178">
        <f>CR_FR!M91+CR_EU!M91+CR_US!M91+CR_RoW!M91</f>
        <v>0</v>
      </c>
      <c r="N91" s="237">
        <f>CR_FR!N91+CR_EU!N91+CR_US!N91+CR_RoW!N91</f>
        <v>0</v>
      </c>
      <c r="O91" s="237">
        <f>CR_FR!O91+CR_EU!O91+CR_US!O91+CR_RoW!O91</f>
        <v>0</v>
      </c>
      <c r="P91" s="178">
        <f>CR_FR!P91+CR_EU!P91+CR_US!P91+CR_RoW!P91</f>
        <v>0</v>
      </c>
      <c r="Q91" s="238">
        <f>IF($K91=0,0,SUM(CR_FR!Q91*CR_FR!$K91,CR_EU!Q91*CR_EU!$K91,CR_US!Q91*CR_US!$K91,CR_RoW!Q91*CR_RoW!$K91)/CR_TOTAL!$K91)</f>
        <v>0</v>
      </c>
      <c r="R91" s="238">
        <f>IF($K91=0,0,SUM(CR_FR!R91*CR_FR!$K91,CR_EU!R91*CR_EU!$K91,CR_US!R91*CR_US!$K91,CR_RoW!R91*CR_RoW!$K91)/CR_TOTAL!$K91)</f>
        <v>0</v>
      </c>
      <c r="S91" s="238">
        <f>IF($K91=0,0,SUM(CR_FR!S91*CR_FR!$K91,CR_EU!S91*CR_EU!$K91,CR_US!S91*CR_US!$K91,CR_RoW!S91*CR_RoW!$K91)/CR_TOTAL!$K91)</f>
        <v>0</v>
      </c>
      <c r="T91" s="238">
        <f>IF($K91=0,0,SUM(CR_FR!T91*CR_FR!$K91,CR_EU!T91*CR_EU!$K91,CR_US!T91*CR_US!$K91,CR_RoW!T91*CR_RoW!$K91)/CR_TOTAL!$K91)</f>
        <v>0</v>
      </c>
      <c r="U91" s="238">
        <f>IF($K91=0,0,SUM(CR_FR!U91*CR_FR!$K91,CR_EU!U91*CR_EU!$K91,CR_US!U91*CR_US!$K91,CR_RoW!U91*CR_RoW!$K91)/CR_TOTAL!$K91)</f>
        <v>0</v>
      </c>
      <c r="V91" s="178">
        <f>CR_FR!V91+CR_EU!V91+CR_US!V91+CR_RoW!V91</f>
        <v>0</v>
      </c>
      <c r="W91" s="178">
        <f>CR_FR!W91+CR_EU!W91+CR_US!W91+CR_RoW!W91</f>
        <v>0</v>
      </c>
      <c r="X91" s="186">
        <f>CR_FR!X91+CR_EU!X91+CR_US!X91+CR_RoW!X91</f>
        <v>0</v>
      </c>
    </row>
    <row r="92" spans="1:24" x14ac:dyDescent="0.25">
      <c r="A92" s="14">
        <v>87</v>
      </c>
      <c r="B92" s="15" t="s">
        <v>140</v>
      </c>
      <c r="C92" s="16" t="s">
        <v>7</v>
      </c>
      <c r="D92" s="17">
        <v>2035</v>
      </c>
      <c r="E92" s="16" t="s">
        <v>38</v>
      </c>
      <c r="F92" s="116" t="s">
        <v>39</v>
      </c>
      <c r="G92" s="357"/>
      <c r="H92" s="186"/>
      <c r="I92" s="237">
        <f>CR_FR!I92+CR_EU!I92+CR_US!I92+CR_RoW!I92</f>
        <v>0</v>
      </c>
      <c r="J92" s="178">
        <f>CR_FR!J92+CR_EU!J92+CR_US!J92+CR_RoW!J92</f>
        <v>0</v>
      </c>
      <c r="K92" s="177">
        <f t="shared" si="1"/>
        <v>0</v>
      </c>
      <c r="L92" s="177">
        <f>CR_FR!L92+CR_EU!L92+CR_US!L92+CR_RoW!L92</f>
        <v>0</v>
      </c>
      <c r="M92" s="178">
        <f>CR_FR!M92+CR_EU!M92+CR_US!M92+CR_RoW!M92</f>
        <v>0</v>
      </c>
      <c r="N92" s="237">
        <f>CR_FR!N92+CR_EU!N92+CR_US!N92+CR_RoW!N92</f>
        <v>0</v>
      </c>
      <c r="O92" s="237">
        <f>CR_FR!O92+CR_EU!O92+CR_US!O92+CR_RoW!O92</f>
        <v>0</v>
      </c>
      <c r="P92" s="178">
        <f>CR_FR!P92+CR_EU!P92+CR_US!P92+CR_RoW!P92</f>
        <v>0</v>
      </c>
      <c r="Q92" s="238">
        <f>IF($K92=0,0,SUM(CR_FR!Q92*CR_FR!$K92,CR_EU!Q92*CR_EU!$K92,CR_US!Q92*CR_US!$K92,CR_RoW!Q92*CR_RoW!$K92)/CR_TOTAL!$K92)</f>
        <v>0</v>
      </c>
      <c r="R92" s="238">
        <f>IF($K92=0,0,SUM(CR_FR!R92*CR_FR!$K92,CR_EU!R92*CR_EU!$K92,CR_US!R92*CR_US!$K92,CR_RoW!R92*CR_RoW!$K92)/CR_TOTAL!$K92)</f>
        <v>0</v>
      </c>
      <c r="S92" s="238">
        <f>IF($K92=0,0,SUM(CR_FR!S92*CR_FR!$K92,CR_EU!S92*CR_EU!$K92,CR_US!S92*CR_US!$K92,CR_RoW!S92*CR_RoW!$K92)/CR_TOTAL!$K92)</f>
        <v>0</v>
      </c>
      <c r="T92" s="238">
        <f>IF($K92=0,0,SUM(CR_FR!T92*CR_FR!$K92,CR_EU!T92*CR_EU!$K92,CR_US!T92*CR_US!$K92,CR_RoW!T92*CR_RoW!$K92)/CR_TOTAL!$K92)</f>
        <v>0</v>
      </c>
      <c r="U92" s="238">
        <f>IF($K92=0,0,SUM(CR_FR!U92*CR_FR!$K92,CR_EU!U92*CR_EU!$K92,CR_US!U92*CR_US!$K92,CR_RoW!U92*CR_RoW!$K92)/CR_TOTAL!$K92)</f>
        <v>0</v>
      </c>
      <c r="V92" s="178">
        <f>CR_FR!V92+CR_EU!V92+CR_US!V92+CR_RoW!V92</f>
        <v>0</v>
      </c>
      <c r="W92" s="178">
        <f>CR_FR!W92+CR_EU!W92+CR_US!W92+CR_RoW!W92</f>
        <v>0</v>
      </c>
      <c r="X92" s="186">
        <f>CR_FR!X92+CR_EU!X92+CR_US!X92+CR_RoW!X92</f>
        <v>0</v>
      </c>
    </row>
    <row r="93" spans="1:24" x14ac:dyDescent="0.25">
      <c r="A93" s="14">
        <v>88</v>
      </c>
      <c r="B93" s="15" t="s">
        <v>140</v>
      </c>
      <c r="C93" s="16" t="s">
        <v>7</v>
      </c>
      <c r="D93" s="17">
        <v>2035</v>
      </c>
      <c r="E93" s="16" t="s">
        <v>40</v>
      </c>
      <c r="F93" s="116" t="s">
        <v>41</v>
      </c>
      <c r="G93" s="357"/>
      <c r="H93" s="186"/>
      <c r="I93" s="237">
        <f>CR_FR!I93+CR_EU!I93+CR_US!I93+CR_RoW!I93</f>
        <v>0</v>
      </c>
      <c r="J93" s="178">
        <f>CR_FR!J93+CR_EU!J93+CR_US!J93+CR_RoW!J93</f>
        <v>0</v>
      </c>
      <c r="K93" s="177">
        <f t="shared" si="1"/>
        <v>0</v>
      </c>
      <c r="L93" s="177">
        <f>CR_FR!L93+CR_EU!L93+CR_US!L93+CR_RoW!L93</f>
        <v>0</v>
      </c>
      <c r="M93" s="178">
        <f>CR_FR!M93+CR_EU!M93+CR_US!M93+CR_RoW!M93</f>
        <v>0</v>
      </c>
      <c r="N93" s="237">
        <f>CR_FR!N93+CR_EU!N93+CR_US!N93+CR_RoW!N93</f>
        <v>0</v>
      </c>
      <c r="O93" s="237">
        <f>CR_FR!O93+CR_EU!O93+CR_US!O93+CR_RoW!O93</f>
        <v>0</v>
      </c>
      <c r="P93" s="178">
        <f>CR_FR!P93+CR_EU!P93+CR_US!P93+CR_RoW!P93</f>
        <v>0</v>
      </c>
      <c r="Q93" s="238">
        <f>IF($K93=0,0,SUM(CR_FR!Q93*CR_FR!$K93,CR_EU!Q93*CR_EU!$K93,CR_US!Q93*CR_US!$K93,CR_RoW!Q93*CR_RoW!$K93)/CR_TOTAL!$K93)</f>
        <v>0</v>
      </c>
      <c r="R93" s="238">
        <f>IF($K93=0,0,SUM(CR_FR!R93*CR_FR!$K93,CR_EU!R93*CR_EU!$K93,CR_US!R93*CR_US!$K93,CR_RoW!R93*CR_RoW!$K93)/CR_TOTAL!$K93)</f>
        <v>0</v>
      </c>
      <c r="S93" s="238">
        <f>IF($K93=0,0,SUM(CR_FR!S93*CR_FR!$K93,CR_EU!S93*CR_EU!$K93,CR_US!S93*CR_US!$K93,CR_RoW!S93*CR_RoW!$K93)/CR_TOTAL!$K93)</f>
        <v>0</v>
      </c>
      <c r="T93" s="238">
        <f>IF($K93=0,0,SUM(CR_FR!T93*CR_FR!$K93,CR_EU!T93*CR_EU!$K93,CR_US!T93*CR_US!$K93,CR_RoW!T93*CR_RoW!$K93)/CR_TOTAL!$K93)</f>
        <v>0</v>
      </c>
      <c r="U93" s="238">
        <f>IF($K93=0,0,SUM(CR_FR!U93*CR_FR!$K93,CR_EU!U93*CR_EU!$K93,CR_US!U93*CR_US!$K93,CR_RoW!U93*CR_RoW!$K93)/CR_TOTAL!$K93)</f>
        <v>0</v>
      </c>
      <c r="V93" s="178">
        <f>CR_FR!V93+CR_EU!V93+CR_US!V93+CR_RoW!V93</f>
        <v>0</v>
      </c>
      <c r="W93" s="178">
        <f>CR_FR!W93+CR_EU!W93+CR_US!W93+CR_RoW!W93</f>
        <v>0</v>
      </c>
      <c r="X93" s="186">
        <f>CR_FR!X93+CR_EU!X93+CR_US!X93+CR_RoW!X93</f>
        <v>0</v>
      </c>
    </row>
    <row r="94" spans="1:24" x14ac:dyDescent="0.25">
      <c r="A94" s="14">
        <v>89</v>
      </c>
      <c r="B94" s="15" t="s">
        <v>140</v>
      </c>
      <c r="C94" s="16" t="s">
        <v>7</v>
      </c>
      <c r="D94" s="17">
        <v>2035</v>
      </c>
      <c r="E94" s="16" t="s">
        <v>42</v>
      </c>
      <c r="F94" s="116" t="s">
        <v>43</v>
      </c>
      <c r="G94" s="357"/>
      <c r="H94" s="186"/>
      <c r="I94" s="237">
        <f>CR_FR!I94+CR_EU!I94+CR_US!I94+CR_RoW!I94</f>
        <v>0</v>
      </c>
      <c r="J94" s="178">
        <f>CR_FR!J94+CR_EU!J94+CR_US!J94+CR_RoW!J94</f>
        <v>0</v>
      </c>
      <c r="K94" s="177">
        <f t="shared" si="1"/>
        <v>0</v>
      </c>
      <c r="L94" s="177">
        <f>CR_FR!L94+CR_EU!L94+CR_US!L94+CR_RoW!L94</f>
        <v>0</v>
      </c>
      <c r="M94" s="178">
        <f>CR_FR!M94+CR_EU!M94+CR_US!M94+CR_RoW!M94</f>
        <v>0</v>
      </c>
      <c r="N94" s="237">
        <f>CR_FR!N94+CR_EU!N94+CR_US!N94+CR_RoW!N94</f>
        <v>0</v>
      </c>
      <c r="O94" s="237">
        <f>CR_FR!O94+CR_EU!O94+CR_US!O94+CR_RoW!O94</f>
        <v>0</v>
      </c>
      <c r="P94" s="178">
        <f>CR_FR!P94+CR_EU!P94+CR_US!P94+CR_RoW!P94</f>
        <v>0</v>
      </c>
      <c r="Q94" s="238">
        <f>IF($K94=0,0,SUM(CR_FR!Q94*CR_FR!$K94,CR_EU!Q94*CR_EU!$K94,CR_US!Q94*CR_US!$K94,CR_RoW!Q94*CR_RoW!$K94)/CR_TOTAL!$K94)</f>
        <v>0</v>
      </c>
      <c r="R94" s="238">
        <f>IF($K94=0,0,SUM(CR_FR!R94*CR_FR!$K94,CR_EU!R94*CR_EU!$K94,CR_US!R94*CR_US!$K94,CR_RoW!R94*CR_RoW!$K94)/CR_TOTAL!$K94)</f>
        <v>0</v>
      </c>
      <c r="S94" s="238">
        <f>IF($K94=0,0,SUM(CR_FR!S94*CR_FR!$K94,CR_EU!S94*CR_EU!$K94,CR_US!S94*CR_US!$K94,CR_RoW!S94*CR_RoW!$K94)/CR_TOTAL!$K94)</f>
        <v>0</v>
      </c>
      <c r="T94" s="238">
        <f>IF($K94=0,0,SUM(CR_FR!T94*CR_FR!$K94,CR_EU!T94*CR_EU!$K94,CR_US!T94*CR_US!$K94,CR_RoW!T94*CR_RoW!$K94)/CR_TOTAL!$K94)</f>
        <v>0</v>
      </c>
      <c r="U94" s="238">
        <f>IF($K94=0,0,SUM(CR_FR!U94*CR_FR!$K94,CR_EU!U94*CR_EU!$K94,CR_US!U94*CR_US!$K94,CR_RoW!U94*CR_RoW!$K94)/CR_TOTAL!$K94)</f>
        <v>0</v>
      </c>
      <c r="V94" s="178">
        <f>CR_FR!V94+CR_EU!V94+CR_US!V94+CR_RoW!V94</f>
        <v>0</v>
      </c>
      <c r="W94" s="178">
        <f>CR_FR!W94+CR_EU!W94+CR_US!W94+CR_RoW!W94</f>
        <v>0</v>
      </c>
      <c r="X94" s="186">
        <f>CR_FR!X94+CR_EU!X94+CR_US!X94+CR_RoW!X94</f>
        <v>0</v>
      </c>
    </row>
    <row r="95" spans="1:24" x14ac:dyDescent="0.25">
      <c r="A95" s="14">
        <v>90</v>
      </c>
      <c r="B95" s="15" t="s">
        <v>140</v>
      </c>
      <c r="C95" s="16" t="s">
        <v>7</v>
      </c>
      <c r="D95" s="17">
        <v>2035</v>
      </c>
      <c r="E95" s="16" t="s">
        <v>44</v>
      </c>
      <c r="F95" s="116" t="s">
        <v>45</v>
      </c>
      <c r="G95" s="357"/>
      <c r="H95" s="186"/>
      <c r="I95" s="237">
        <f>CR_FR!I95+CR_EU!I95+CR_US!I95+CR_RoW!I95</f>
        <v>0</v>
      </c>
      <c r="J95" s="178">
        <f>CR_FR!J95+CR_EU!J95+CR_US!J95+CR_RoW!J95</f>
        <v>0</v>
      </c>
      <c r="K95" s="177">
        <f t="shared" si="1"/>
        <v>0</v>
      </c>
      <c r="L95" s="177">
        <f>CR_FR!L95+CR_EU!L95+CR_US!L95+CR_RoW!L95</f>
        <v>0</v>
      </c>
      <c r="M95" s="178">
        <f>CR_FR!M95+CR_EU!M95+CR_US!M95+CR_RoW!M95</f>
        <v>0</v>
      </c>
      <c r="N95" s="237">
        <f>CR_FR!N95+CR_EU!N95+CR_US!N95+CR_RoW!N95</f>
        <v>0</v>
      </c>
      <c r="O95" s="237">
        <f>CR_FR!O95+CR_EU!O95+CR_US!O95+CR_RoW!O95</f>
        <v>0</v>
      </c>
      <c r="P95" s="178">
        <f>CR_FR!P95+CR_EU!P95+CR_US!P95+CR_RoW!P95</f>
        <v>0</v>
      </c>
      <c r="Q95" s="238">
        <f>IF($K95=0,0,SUM(CR_FR!Q95*CR_FR!$K95,CR_EU!Q95*CR_EU!$K95,CR_US!Q95*CR_US!$K95,CR_RoW!Q95*CR_RoW!$K95)/CR_TOTAL!$K95)</f>
        <v>0</v>
      </c>
      <c r="R95" s="238">
        <f>IF($K95=0,0,SUM(CR_FR!R95*CR_FR!$K95,CR_EU!R95*CR_EU!$K95,CR_US!R95*CR_US!$K95,CR_RoW!R95*CR_RoW!$K95)/CR_TOTAL!$K95)</f>
        <v>0</v>
      </c>
      <c r="S95" s="238">
        <f>IF($K95=0,0,SUM(CR_FR!S95*CR_FR!$K95,CR_EU!S95*CR_EU!$K95,CR_US!S95*CR_US!$K95,CR_RoW!S95*CR_RoW!$K95)/CR_TOTAL!$K95)</f>
        <v>0</v>
      </c>
      <c r="T95" s="238">
        <f>IF($K95=0,0,SUM(CR_FR!T95*CR_FR!$K95,CR_EU!T95*CR_EU!$K95,CR_US!T95*CR_US!$K95,CR_RoW!T95*CR_RoW!$K95)/CR_TOTAL!$K95)</f>
        <v>0</v>
      </c>
      <c r="U95" s="238">
        <f>IF($K95=0,0,SUM(CR_FR!U95*CR_FR!$K95,CR_EU!U95*CR_EU!$K95,CR_US!U95*CR_US!$K95,CR_RoW!U95*CR_RoW!$K95)/CR_TOTAL!$K95)</f>
        <v>0</v>
      </c>
      <c r="V95" s="178">
        <f>CR_FR!V95+CR_EU!V95+CR_US!V95+CR_RoW!V95</f>
        <v>0</v>
      </c>
      <c r="W95" s="178">
        <f>CR_FR!W95+CR_EU!W95+CR_US!W95+CR_RoW!W95</f>
        <v>0</v>
      </c>
      <c r="X95" s="186">
        <f>CR_FR!X95+CR_EU!X95+CR_US!X95+CR_RoW!X95</f>
        <v>0</v>
      </c>
    </row>
    <row r="96" spans="1:24" x14ac:dyDescent="0.25">
      <c r="A96" s="14">
        <v>91</v>
      </c>
      <c r="B96" s="15" t="s">
        <v>140</v>
      </c>
      <c r="C96" s="16" t="s">
        <v>7</v>
      </c>
      <c r="D96" s="17">
        <v>2035</v>
      </c>
      <c r="E96" s="16" t="s">
        <v>46</v>
      </c>
      <c r="F96" s="116" t="s">
        <v>47</v>
      </c>
      <c r="G96" s="357"/>
      <c r="H96" s="186"/>
      <c r="I96" s="237">
        <f>CR_FR!I96+CR_EU!I96+CR_US!I96+CR_RoW!I96</f>
        <v>0</v>
      </c>
      <c r="J96" s="178">
        <f>CR_FR!J96+CR_EU!J96+CR_US!J96+CR_RoW!J96</f>
        <v>0</v>
      </c>
      <c r="K96" s="177">
        <f t="shared" si="1"/>
        <v>0</v>
      </c>
      <c r="L96" s="177">
        <f>CR_FR!L96+CR_EU!L96+CR_US!L96+CR_RoW!L96</f>
        <v>0</v>
      </c>
      <c r="M96" s="178">
        <f>CR_FR!M96+CR_EU!M96+CR_US!M96+CR_RoW!M96</f>
        <v>0</v>
      </c>
      <c r="N96" s="237">
        <f>CR_FR!N96+CR_EU!N96+CR_US!N96+CR_RoW!N96</f>
        <v>0</v>
      </c>
      <c r="O96" s="237">
        <f>CR_FR!O96+CR_EU!O96+CR_US!O96+CR_RoW!O96</f>
        <v>0</v>
      </c>
      <c r="P96" s="178">
        <f>CR_FR!P96+CR_EU!P96+CR_US!P96+CR_RoW!P96</f>
        <v>0</v>
      </c>
      <c r="Q96" s="238">
        <f>IF($K96=0,0,SUM(CR_FR!Q96*CR_FR!$K96,CR_EU!Q96*CR_EU!$K96,CR_US!Q96*CR_US!$K96,CR_RoW!Q96*CR_RoW!$K96)/CR_TOTAL!$K96)</f>
        <v>0</v>
      </c>
      <c r="R96" s="238">
        <f>IF($K96=0,0,SUM(CR_FR!R96*CR_FR!$K96,CR_EU!R96*CR_EU!$K96,CR_US!R96*CR_US!$K96,CR_RoW!R96*CR_RoW!$K96)/CR_TOTAL!$K96)</f>
        <v>0</v>
      </c>
      <c r="S96" s="238">
        <f>IF($K96=0,0,SUM(CR_FR!S96*CR_FR!$K96,CR_EU!S96*CR_EU!$K96,CR_US!S96*CR_US!$K96,CR_RoW!S96*CR_RoW!$K96)/CR_TOTAL!$K96)</f>
        <v>0</v>
      </c>
      <c r="T96" s="238">
        <f>IF($K96=0,0,SUM(CR_FR!T96*CR_FR!$K96,CR_EU!T96*CR_EU!$K96,CR_US!T96*CR_US!$K96,CR_RoW!T96*CR_RoW!$K96)/CR_TOTAL!$K96)</f>
        <v>0</v>
      </c>
      <c r="U96" s="238">
        <f>IF($K96=0,0,SUM(CR_FR!U96*CR_FR!$K96,CR_EU!U96*CR_EU!$K96,CR_US!U96*CR_US!$K96,CR_RoW!U96*CR_RoW!$K96)/CR_TOTAL!$K96)</f>
        <v>0</v>
      </c>
      <c r="V96" s="178">
        <f>CR_FR!V96+CR_EU!V96+CR_US!V96+CR_RoW!V96</f>
        <v>0</v>
      </c>
      <c r="W96" s="178">
        <f>CR_FR!W96+CR_EU!W96+CR_US!W96+CR_RoW!W96</f>
        <v>0</v>
      </c>
      <c r="X96" s="186">
        <f>CR_FR!X96+CR_EU!X96+CR_US!X96+CR_RoW!X96</f>
        <v>0</v>
      </c>
    </row>
    <row r="97" spans="1:24" x14ac:dyDescent="0.25">
      <c r="A97" s="14">
        <v>92</v>
      </c>
      <c r="B97" s="15" t="s">
        <v>140</v>
      </c>
      <c r="C97" s="16" t="s">
        <v>7</v>
      </c>
      <c r="D97" s="17">
        <v>2035</v>
      </c>
      <c r="E97" s="16" t="s">
        <v>125</v>
      </c>
      <c r="F97" s="116" t="s">
        <v>127</v>
      </c>
      <c r="G97" s="358"/>
      <c r="H97" s="186"/>
      <c r="I97" s="240">
        <f>CR_FR!I97+CR_EU!I97+CR_US!I97+CR_RoW!I97</f>
        <v>0</v>
      </c>
      <c r="J97" s="241">
        <f>CR_FR!J97+CR_EU!J97+CR_US!J97+CR_RoW!J97</f>
        <v>0</v>
      </c>
      <c r="K97" s="242">
        <f t="shared" si="1"/>
        <v>0</v>
      </c>
      <c r="L97" s="177">
        <f>CR_FR!L97+CR_EU!L97+CR_US!L97+CR_RoW!L97</f>
        <v>0</v>
      </c>
      <c r="M97" s="178">
        <f>CR_FR!M97+CR_EU!M97+CR_US!M97+CR_RoW!M97</f>
        <v>0</v>
      </c>
      <c r="N97" s="240">
        <f>CR_FR!N97+CR_EU!N97+CR_US!N97+CR_RoW!N97</f>
        <v>0</v>
      </c>
      <c r="O97" s="240">
        <f>CR_FR!O97+CR_EU!O97+CR_US!O97+CR_RoW!O97</f>
        <v>0</v>
      </c>
      <c r="P97" s="241">
        <f>CR_FR!P97+CR_EU!P97+CR_US!P97+CR_RoW!P97</f>
        <v>0</v>
      </c>
      <c r="Q97" s="238">
        <f>IF($K97=0,0,SUM(CR_FR!Q97*CR_FR!$K97,CR_EU!Q97*CR_EU!$K97,CR_US!Q97*CR_US!$K97,CR_RoW!Q97*CR_RoW!$K97)/CR_TOTAL!$K97)</f>
        <v>0</v>
      </c>
      <c r="R97" s="238">
        <f>IF($K97=0,0,SUM(CR_FR!R97*CR_FR!$K97,CR_EU!R97*CR_EU!$K97,CR_US!R97*CR_US!$K97,CR_RoW!R97*CR_RoW!$K97)/CR_TOTAL!$K97)</f>
        <v>0</v>
      </c>
      <c r="S97" s="238">
        <f>IF($K97=0,0,SUM(CR_FR!S97*CR_FR!$K97,CR_EU!S97*CR_EU!$K97,CR_US!S97*CR_US!$K97,CR_RoW!S97*CR_RoW!$K97)/CR_TOTAL!$K97)</f>
        <v>0</v>
      </c>
      <c r="T97" s="238">
        <f>IF($K97=0,0,SUM(CR_FR!T97*CR_FR!$K97,CR_EU!T97*CR_EU!$K97,CR_US!T97*CR_US!$K97,CR_RoW!T97*CR_RoW!$K97)/CR_TOTAL!$K97)</f>
        <v>0</v>
      </c>
      <c r="U97" s="238">
        <f>IF($K97=0,0,SUM(CR_FR!U97*CR_FR!$K97,CR_EU!U97*CR_EU!$K97,CR_US!U97*CR_US!$K97,CR_RoW!U97*CR_RoW!$K97)/CR_TOTAL!$K97)</f>
        <v>0</v>
      </c>
      <c r="V97" s="241">
        <f>CR_FR!V97+CR_EU!V97+CR_US!V97+CR_RoW!V97</f>
        <v>0</v>
      </c>
      <c r="W97" s="241">
        <f>CR_FR!W97+CR_EU!W97+CR_US!W97+CR_RoW!W97</f>
        <v>0</v>
      </c>
      <c r="X97" s="243">
        <f>CR_FR!X97+CR_EU!X97+CR_US!X97+CR_RoW!X97</f>
        <v>0</v>
      </c>
    </row>
    <row r="98" spans="1:24" x14ac:dyDescent="0.25">
      <c r="A98" s="14">
        <v>93</v>
      </c>
      <c r="B98" s="15" t="s">
        <v>140</v>
      </c>
      <c r="C98" s="16" t="s">
        <v>7</v>
      </c>
      <c r="D98" s="17">
        <v>2035</v>
      </c>
      <c r="E98" s="16" t="s">
        <v>125</v>
      </c>
      <c r="F98" s="116" t="s">
        <v>126</v>
      </c>
      <c r="G98" s="358"/>
      <c r="H98" s="186"/>
      <c r="I98" s="240">
        <f>CR_FR!I98+CR_EU!I98+CR_US!I98+CR_RoW!I98</f>
        <v>0</v>
      </c>
      <c r="J98" s="241">
        <f>CR_FR!J98+CR_EU!J98+CR_US!J98+CR_RoW!J98</f>
        <v>0</v>
      </c>
      <c r="K98" s="242">
        <f t="shared" si="1"/>
        <v>0</v>
      </c>
      <c r="L98" s="177">
        <f>CR_FR!L98+CR_EU!L98+CR_US!L98+CR_RoW!L98</f>
        <v>0</v>
      </c>
      <c r="M98" s="178">
        <f>CR_FR!M98+CR_EU!M98+CR_US!M98+CR_RoW!M98</f>
        <v>0</v>
      </c>
      <c r="N98" s="240">
        <f>CR_FR!N98+CR_EU!N98+CR_US!N98+CR_RoW!N98</f>
        <v>0</v>
      </c>
      <c r="O98" s="240">
        <f>CR_FR!O98+CR_EU!O98+CR_US!O98+CR_RoW!O98</f>
        <v>0</v>
      </c>
      <c r="P98" s="241">
        <f>CR_FR!P98+CR_EU!P98+CR_US!P98+CR_RoW!P98</f>
        <v>0</v>
      </c>
      <c r="Q98" s="238">
        <f>IF($K98=0,0,SUM(CR_FR!Q98*CR_FR!$K98,CR_EU!Q98*CR_EU!$K98,CR_US!Q98*CR_US!$K98,CR_RoW!Q98*CR_RoW!$K98)/CR_TOTAL!$K98)</f>
        <v>0</v>
      </c>
      <c r="R98" s="238">
        <f>IF($K98=0,0,SUM(CR_FR!R98*CR_FR!$K98,CR_EU!R98*CR_EU!$K98,CR_US!R98*CR_US!$K98,CR_RoW!R98*CR_RoW!$K98)/CR_TOTAL!$K98)</f>
        <v>0</v>
      </c>
      <c r="S98" s="238">
        <f>IF($K98=0,0,SUM(CR_FR!S98*CR_FR!$K98,CR_EU!S98*CR_EU!$K98,CR_US!S98*CR_US!$K98,CR_RoW!S98*CR_RoW!$K98)/CR_TOTAL!$K98)</f>
        <v>0</v>
      </c>
      <c r="T98" s="238">
        <f>IF($K98=0,0,SUM(CR_FR!T98*CR_FR!$K98,CR_EU!T98*CR_EU!$K98,CR_US!T98*CR_US!$K98,CR_RoW!T98*CR_RoW!$K98)/CR_TOTAL!$K98)</f>
        <v>0</v>
      </c>
      <c r="U98" s="238">
        <f>IF($K98=0,0,SUM(CR_FR!U98*CR_FR!$K98,CR_EU!U98*CR_EU!$K98,CR_US!U98*CR_US!$K98,CR_RoW!U98*CR_RoW!$K98)/CR_TOTAL!$K98)</f>
        <v>0</v>
      </c>
      <c r="V98" s="241">
        <f>CR_FR!V98+CR_EU!V98+CR_US!V98+CR_RoW!V98</f>
        <v>0</v>
      </c>
      <c r="W98" s="241">
        <f>CR_FR!W98+CR_EU!W98+CR_US!W98+CR_RoW!W98</f>
        <v>0</v>
      </c>
      <c r="X98" s="243">
        <f>CR_FR!X98+CR_EU!X98+CR_US!X98+CR_RoW!X98</f>
        <v>0</v>
      </c>
    </row>
    <row r="99" spans="1:24" x14ac:dyDescent="0.25">
      <c r="A99" s="14">
        <v>94</v>
      </c>
      <c r="B99" s="27" t="s">
        <v>140</v>
      </c>
      <c r="C99" s="28" t="s">
        <v>7</v>
      </c>
      <c r="D99" s="29">
        <v>2035</v>
      </c>
      <c r="E99" s="28" t="s">
        <v>125</v>
      </c>
      <c r="F99" s="172" t="s">
        <v>124</v>
      </c>
      <c r="G99" s="358"/>
      <c r="H99" s="186"/>
      <c r="I99" s="240">
        <f>CR_FR!I99+CR_EU!I99+CR_US!I99+CR_RoW!I99</f>
        <v>0</v>
      </c>
      <c r="J99" s="241">
        <f>CR_FR!J99+CR_EU!J99+CR_US!J99+CR_RoW!J99</f>
        <v>0</v>
      </c>
      <c r="K99" s="242">
        <f t="shared" si="1"/>
        <v>0</v>
      </c>
      <c r="L99" s="177">
        <f>CR_FR!L99+CR_EU!L99+CR_US!L99+CR_RoW!L99</f>
        <v>0</v>
      </c>
      <c r="M99" s="178">
        <f>CR_FR!M99+CR_EU!M99+CR_US!M99+CR_RoW!M99</f>
        <v>0</v>
      </c>
      <c r="N99" s="240">
        <f>CR_FR!N99+CR_EU!N99+CR_US!N99+CR_RoW!N99</f>
        <v>0</v>
      </c>
      <c r="O99" s="240">
        <f>CR_FR!O99+CR_EU!O99+CR_US!O99+CR_RoW!O99</f>
        <v>0</v>
      </c>
      <c r="P99" s="241">
        <f>CR_FR!P99+CR_EU!P99+CR_US!P99+CR_RoW!P99</f>
        <v>0</v>
      </c>
      <c r="Q99" s="244"/>
      <c r="R99" s="244"/>
      <c r="S99" s="244"/>
      <c r="T99" s="244"/>
      <c r="U99" s="244"/>
      <c r="V99" s="241">
        <f>CR_FR!V99+CR_EU!V99+CR_US!V99+CR_RoW!V99</f>
        <v>0</v>
      </c>
      <c r="W99" s="241">
        <f>CR_FR!W99+CR_EU!W99+CR_US!W99+CR_RoW!W99</f>
        <v>0</v>
      </c>
      <c r="X99" s="243">
        <f>CR_FR!X99+CR_EU!X99+CR_US!X99+CR_RoW!X99</f>
        <v>0</v>
      </c>
    </row>
    <row r="100" spans="1:24" ht="15.75" thickBot="1" x14ac:dyDescent="0.3">
      <c r="A100" s="14">
        <v>95</v>
      </c>
      <c r="B100" s="61" t="s">
        <v>140</v>
      </c>
      <c r="C100" s="62" t="s">
        <v>7</v>
      </c>
      <c r="D100" s="63">
        <v>2035</v>
      </c>
      <c r="E100" s="64" t="s">
        <v>125</v>
      </c>
      <c r="F100" s="174" t="s">
        <v>132</v>
      </c>
      <c r="G100" s="359"/>
      <c r="H100" s="187"/>
      <c r="I100" s="246">
        <f>CR_FR!I100+CR_EU!I100+CR_US!I100+CR_RoW!I100</f>
        <v>0</v>
      </c>
      <c r="J100" s="247">
        <f>CR_FR!J100+CR_EU!J100+CR_US!J100+CR_RoW!J100</f>
        <v>0</v>
      </c>
      <c r="K100" s="248">
        <f t="shared" si="1"/>
        <v>0</v>
      </c>
      <c r="L100" s="179">
        <f>CR_FR!L100+CR_EU!L100+CR_US!L100+CR_RoW!L100</f>
        <v>0</v>
      </c>
      <c r="M100" s="180">
        <f>CR_FR!M100+CR_EU!M100+CR_US!M100+CR_RoW!M100</f>
        <v>0</v>
      </c>
      <c r="N100" s="246">
        <f>CR_FR!N100+CR_EU!N100+CR_US!N100+CR_RoW!N100</f>
        <v>0</v>
      </c>
      <c r="O100" s="246">
        <f>CR_FR!O100+CR_EU!O100+CR_US!O100+CR_RoW!O100</f>
        <v>0</v>
      </c>
      <c r="P100" s="247">
        <f>CR_FR!P100+CR_EU!P100+CR_US!P100+CR_RoW!P100</f>
        <v>0</v>
      </c>
      <c r="Q100" s="249"/>
      <c r="R100" s="249"/>
      <c r="S100" s="249"/>
      <c r="T100" s="249"/>
      <c r="U100" s="249"/>
      <c r="V100" s="247">
        <f>CR_FR!V100+CR_EU!V100+CR_US!V100+CR_RoW!V100</f>
        <v>0</v>
      </c>
      <c r="W100" s="247">
        <f>CR_FR!W100+CR_EU!W100+CR_US!W100+CR_RoW!W100</f>
        <v>0</v>
      </c>
      <c r="X100" s="250">
        <f>CR_FR!X100+CR_EU!X100+CR_US!X100+CR_RoW!X100</f>
        <v>0</v>
      </c>
    </row>
    <row r="101" spans="1:24" x14ac:dyDescent="0.25">
      <c r="A101" s="14">
        <v>96</v>
      </c>
      <c r="B101" s="49" t="s">
        <v>140</v>
      </c>
      <c r="C101" s="50" t="s">
        <v>7</v>
      </c>
      <c r="D101" s="51">
        <v>2040</v>
      </c>
      <c r="E101" s="75" t="s">
        <v>125</v>
      </c>
      <c r="F101" s="175" t="s">
        <v>141</v>
      </c>
      <c r="G101" s="356"/>
      <c r="H101" s="182"/>
      <c r="I101" s="235">
        <f>CR_FR!I101+CR_EU!I101+CR_US!I101+CR_RoW!I101</f>
        <v>0</v>
      </c>
      <c r="J101" s="184">
        <f>CR_FR!J101+CR_EU!J101+CR_US!J101+CR_RoW!J101</f>
        <v>0</v>
      </c>
      <c r="K101" s="183">
        <f t="shared" si="1"/>
        <v>0</v>
      </c>
      <c r="L101" s="183">
        <f>CR_FR!L101+CR_EU!L101+CR_US!L101+CR_RoW!L101</f>
        <v>0</v>
      </c>
      <c r="M101" s="184">
        <f>CR_FR!M101+CR_EU!M101+CR_US!M101+CR_RoW!M101</f>
        <v>0</v>
      </c>
      <c r="N101" s="235">
        <f>CR_FR!N101+CR_EU!N101+CR_US!N101+CR_RoW!N101</f>
        <v>0</v>
      </c>
      <c r="O101" s="235">
        <f>CR_FR!O101+CR_EU!O101+CR_US!O101+CR_RoW!O101</f>
        <v>0</v>
      </c>
      <c r="P101" s="184">
        <f>CR_FR!P101+CR_EU!P101+CR_US!P101+CR_RoW!P101</f>
        <v>0</v>
      </c>
      <c r="Q101" s="223"/>
      <c r="R101" s="223"/>
      <c r="S101" s="223"/>
      <c r="T101" s="223"/>
      <c r="U101" s="223"/>
      <c r="V101" s="184">
        <f>CR_FR!V101+CR_EU!V101+CR_US!V101+CR_RoW!V101</f>
        <v>0</v>
      </c>
      <c r="W101" s="184">
        <f>CR_FR!W101+CR_EU!W101+CR_US!W101+CR_RoW!W101</f>
        <v>0</v>
      </c>
      <c r="X101" s="182">
        <f>CR_FR!X101+CR_EU!X101+CR_US!X101+CR_RoW!X101</f>
        <v>0</v>
      </c>
    </row>
    <row r="102" spans="1:24" x14ac:dyDescent="0.25">
      <c r="A102" s="14">
        <v>97</v>
      </c>
      <c r="B102" s="27" t="s">
        <v>140</v>
      </c>
      <c r="C102" s="28" t="s">
        <v>7</v>
      </c>
      <c r="D102" s="29">
        <v>2040</v>
      </c>
      <c r="E102" s="28" t="s">
        <v>125</v>
      </c>
      <c r="F102" s="172" t="s">
        <v>123</v>
      </c>
      <c r="G102" s="357"/>
      <c r="H102" s="186"/>
      <c r="I102" s="237">
        <f>CR_FR!I102+CR_EU!I102+CR_US!I102+CR_RoW!I102</f>
        <v>0</v>
      </c>
      <c r="J102" s="178">
        <f>CR_FR!J102+CR_EU!J102+CR_US!J102+CR_RoW!J102</f>
        <v>0</v>
      </c>
      <c r="K102" s="177">
        <f t="shared" si="1"/>
        <v>0</v>
      </c>
      <c r="L102" s="177">
        <f>CR_FR!L102+CR_EU!L102+CR_US!L102+CR_RoW!L102</f>
        <v>0</v>
      </c>
      <c r="M102" s="178">
        <f>CR_FR!M102+CR_EU!M102+CR_US!M102+CR_RoW!M102</f>
        <v>0</v>
      </c>
      <c r="N102" s="237">
        <f>CR_FR!N102+CR_EU!N102+CR_US!N102+CR_RoW!N102</f>
        <v>0</v>
      </c>
      <c r="O102" s="237">
        <f>CR_FR!O102+CR_EU!O102+CR_US!O102+CR_RoW!O102</f>
        <v>0</v>
      </c>
      <c r="P102" s="178">
        <f>CR_FR!P102+CR_EU!P102+CR_US!P102+CR_RoW!P102</f>
        <v>0</v>
      </c>
      <c r="Q102" s="238">
        <f>IF($K102=0,0,SUMPRODUCT($K103:$K104,Q103:Q104)/SUM($K103:$K104))</f>
        <v>0</v>
      </c>
      <c r="R102" s="238">
        <f>IF($K102=0,0,SUMPRODUCT($K103:$K104,R103:R104)/SUM($K103:$K104))</f>
        <v>0</v>
      </c>
      <c r="S102" s="238">
        <f>IF($K102=0,0,SUMPRODUCT($K103:$K104,S103:S104)/SUM($K103:$K104))</f>
        <v>0</v>
      </c>
      <c r="T102" s="238">
        <f>IF($K102=0,0,SUMPRODUCT($K103:$K104,T103:T104)/SUM($K103:$K104))</f>
        <v>0</v>
      </c>
      <c r="U102" s="238">
        <f>IF($K102=0,0,SUMPRODUCT($K103:$K104,U103:U104)/SUM($K103:$K104))</f>
        <v>0</v>
      </c>
      <c r="V102" s="178">
        <f>CR_FR!V102+CR_EU!V102+CR_US!V102+CR_RoW!V102</f>
        <v>0</v>
      </c>
      <c r="W102" s="178">
        <f>CR_FR!W102+CR_EU!W102+CR_US!W102+CR_RoW!W102</f>
        <v>0</v>
      </c>
      <c r="X102" s="186">
        <f>CR_FR!X102+CR_EU!X102+CR_US!X102+CR_RoW!X102</f>
        <v>0</v>
      </c>
    </row>
    <row r="103" spans="1:24" x14ac:dyDescent="0.25">
      <c r="A103" s="14">
        <v>98</v>
      </c>
      <c r="B103" s="15" t="s">
        <v>140</v>
      </c>
      <c r="C103" s="16" t="s">
        <v>7</v>
      </c>
      <c r="D103" s="17">
        <v>2040</v>
      </c>
      <c r="E103" s="28" t="s">
        <v>125</v>
      </c>
      <c r="F103" s="116" t="s">
        <v>121</v>
      </c>
      <c r="G103" s="357"/>
      <c r="H103" s="186"/>
      <c r="I103" s="237">
        <f>CR_FR!I103+CR_EU!I103+CR_US!I103+CR_RoW!I103</f>
        <v>0</v>
      </c>
      <c r="J103" s="178">
        <f>CR_FR!J103+CR_EU!J103+CR_US!J103+CR_RoW!J103</f>
        <v>0</v>
      </c>
      <c r="K103" s="177">
        <f t="shared" si="1"/>
        <v>0</v>
      </c>
      <c r="L103" s="177">
        <f>CR_FR!L103+CR_EU!L103+CR_US!L103+CR_RoW!L103</f>
        <v>0</v>
      </c>
      <c r="M103" s="178">
        <f>CR_FR!M103+CR_EU!M103+CR_US!M103+CR_RoW!M103</f>
        <v>0</v>
      </c>
      <c r="N103" s="237">
        <f>CR_FR!N103+CR_EU!N103+CR_US!N103+CR_RoW!N103</f>
        <v>0</v>
      </c>
      <c r="O103" s="237">
        <f>CR_FR!O103+CR_EU!O103+CR_US!O103+CR_RoW!O103</f>
        <v>0</v>
      </c>
      <c r="P103" s="178">
        <f>CR_FR!P103+CR_EU!P103+CR_US!P103+CR_RoW!P103</f>
        <v>0</v>
      </c>
      <c r="Q103" s="238">
        <f>IF($K103=0,0,SUM(CR_FR!Q103*CR_FR!$K103,CR_EU!Q103*CR_EU!$K103,CR_US!Q103*CR_US!$K103,CR_RoW!Q103*CR_RoW!$K103)/CR_TOTAL!$K103)</f>
        <v>0</v>
      </c>
      <c r="R103" s="238">
        <f>IF($K103=0,0,SUM(CR_FR!R103*CR_FR!$K103,CR_EU!R103*CR_EU!$K103,CR_US!R103*CR_US!$K103,CR_RoW!R103*CR_RoW!$K103)/CR_TOTAL!$K103)</f>
        <v>0</v>
      </c>
      <c r="S103" s="238">
        <f>IF($K103=0,0,SUM(CR_FR!S103*CR_FR!$K103,CR_EU!S103*CR_EU!$K103,CR_US!S103*CR_US!$K103,CR_RoW!S103*CR_RoW!$K103)/CR_TOTAL!$K103)</f>
        <v>0</v>
      </c>
      <c r="T103" s="238">
        <f>IF($K103=0,0,SUM(CR_FR!T103*CR_FR!$K103,CR_EU!T103*CR_EU!$K103,CR_US!T103*CR_US!$K103,CR_RoW!T103*CR_RoW!$K103)/CR_TOTAL!$K103)</f>
        <v>0</v>
      </c>
      <c r="U103" s="238">
        <f>IF($K103=0,0,SUM(CR_FR!U103*CR_FR!$K103,CR_EU!U103*CR_EU!$K103,CR_US!U103*CR_US!$K103,CR_RoW!U103*CR_RoW!$K103)/CR_TOTAL!$K103)</f>
        <v>0</v>
      </c>
      <c r="V103" s="178">
        <f>CR_FR!V103+CR_EU!V103+CR_US!V103+CR_RoW!V103</f>
        <v>0</v>
      </c>
      <c r="W103" s="178">
        <f>CR_FR!W103+CR_EU!W103+CR_US!W103+CR_RoW!W103</f>
        <v>0</v>
      </c>
      <c r="X103" s="186">
        <f>CR_FR!X103+CR_EU!X103+CR_US!X103+CR_RoW!X103</f>
        <v>0</v>
      </c>
    </row>
    <row r="104" spans="1:24" x14ac:dyDescent="0.25">
      <c r="A104" s="14">
        <v>99</v>
      </c>
      <c r="B104" s="15" t="s">
        <v>140</v>
      </c>
      <c r="C104" s="16" t="s">
        <v>7</v>
      </c>
      <c r="D104" s="17">
        <v>2040</v>
      </c>
      <c r="E104" s="28" t="s">
        <v>125</v>
      </c>
      <c r="F104" s="116" t="s">
        <v>122</v>
      </c>
      <c r="G104" s="357"/>
      <c r="H104" s="186"/>
      <c r="I104" s="237">
        <f>CR_FR!I104+CR_EU!I104+CR_US!I104+CR_RoW!I104</f>
        <v>0</v>
      </c>
      <c r="J104" s="178">
        <f>CR_FR!J104+CR_EU!J104+CR_US!J104+CR_RoW!J104</f>
        <v>0</v>
      </c>
      <c r="K104" s="177">
        <f t="shared" si="1"/>
        <v>0</v>
      </c>
      <c r="L104" s="177">
        <f>CR_FR!L104+CR_EU!L104+CR_US!L104+CR_RoW!L104</f>
        <v>0</v>
      </c>
      <c r="M104" s="178">
        <f>CR_FR!M104+CR_EU!M104+CR_US!M104+CR_RoW!M104</f>
        <v>0</v>
      </c>
      <c r="N104" s="237">
        <f>CR_FR!N104+CR_EU!N104+CR_US!N104+CR_RoW!N104</f>
        <v>0</v>
      </c>
      <c r="O104" s="237">
        <f>CR_FR!O104+CR_EU!O104+CR_US!O104+CR_RoW!O104</f>
        <v>0</v>
      </c>
      <c r="P104" s="178">
        <f>CR_FR!P104+CR_EU!P104+CR_US!P104+CR_RoW!P104</f>
        <v>0</v>
      </c>
      <c r="Q104" s="238">
        <f>IF($K104=0,0,SUM(CR_FR!Q104*CR_FR!$K104,CR_EU!Q104*CR_EU!$K104,CR_US!Q104*CR_US!$K104,CR_RoW!Q104*CR_RoW!$K104)/CR_TOTAL!$K104)</f>
        <v>0</v>
      </c>
      <c r="R104" s="238">
        <f>IF($K104=0,0,SUM(CR_FR!R104*CR_FR!$K104,CR_EU!R104*CR_EU!$K104,CR_US!R104*CR_US!$K104,CR_RoW!R104*CR_RoW!$K104)/CR_TOTAL!$K104)</f>
        <v>0</v>
      </c>
      <c r="S104" s="238">
        <f>IF($K104=0,0,SUM(CR_FR!S104*CR_FR!$K104,CR_EU!S104*CR_EU!$K104,CR_US!S104*CR_US!$K104,CR_RoW!S104*CR_RoW!$K104)/CR_TOTAL!$K104)</f>
        <v>0</v>
      </c>
      <c r="T104" s="238">
        <f>IF($K104=0,0,SUM(CR_FR!T104*CR_FR!$K104,CR_EU!T104*CR_EU!$K104,CR_US!T104*CR_US!$K104,CR_RoW!T104*CR_RoW!$K104)/CR_TOTAL!$K104)</f>
        <v>0</v>
      </c>
      <c r="U104" s="238">
        <f>IF($K104=0,0,SUM(CR_FR!U104*CR_FR!$K104,CR_EU!U104*CR_EU!$K104,CR_US!U104*CR_US!$K104,CR_RoW!U104*CR_RoW!$K104)/CR_TOTAL!$K104)</f>
        <v>0</v>
      </c>
      <c r="V104" s="178">
        <f>CR_FR!V104+CR_EU!V104+CR_US!V104+CR_RoW!V104</f>
        <v>0</v>
      </c>
      <c r="W104" s="178">
        <f>CR_FR!W104+CR_EU!W104+CR_US!W104+CR_RoW!W104</f>
        <v>0</v>
      </c>
      <c r="X104" s="186">
        <f>CR_FR!X104+CR_EU!X104+CR_US!X104+CR_RoW!X104</f>
        <v>0</v>
      </c>
    </row>
    <row r="105" spans="1:24" x14ac:dyDescent="0.25">
      <c r="A105" s="14">
        <v>100</v>
      </c>
      <c r="B105" s="27" t="s">
        <v>140</v>
      </c>
      <c r="C105" s="28" t="s">
        <v>7</v>
      </c>
      <c r="D105" s="29">
        <v>2040</v>
      </c>
      <c r="E105" s="16" t="s">
        <v>125</v>
      </c>
      <c r="F105" s="172" t="s">
        <v>109</v>
      </c>
      <c r="G105" s="357"/>
      <c r="H105" s="186"/>
      <c r="I105" s="237">
        <f>CR_FR!I105+CR_EU!I105+CR_US!I105+CR_RoW!I105</f>
        <v>0</v>
      </c>
      <c r="J105" s="178">
        <f>CR_FR!J105+CR_EU!J105+CR_US!J105+CR_RoW!J105</f>
        <v>0</v>
      </c>
      <c r="K105" s="177">
        <f t="shared" si="1"/>
        <v>0</v>
      </c>
      <c r="L105" s="177">
        <f>CR_FR!L105+CR_EU!L105+CR_US!L105+CR_RoW!L105</f>
        <v>0</v>
      </c>
      <c r="M105" s="178">
        <f>CR_FR!M105+CR_EU!M105+CR_US!M105+CR_RoW!M105</f>
        <v>0</v>
      </c>
      <c r="N105" s="237">
        <f>CR_FR!N105+CR_EU!N105+CR_US!N105+CR_RoW!N105</f>
        <v>0</v>
      </c>
      <c r="O105" s="237">
        <f>CR_FR!O105+CR_EU!O105+CR_US!O105+CR_RoW!O105</f>
        <v>0</v>
      </c>
      <c r="P105" s="178">
        <f>CR_FR!P105+CR_EU!P105+CR_US!P105+CR_RoW!P105</f>
        <v>0</v>
      </c>
      <c r="Q105" s="238">
        <f>IF($K105=0,0,SUMPRODUCT($K106:$K107,Q106:Q107)/SUM($K106:$K107))</f>
        <v>0</v>
      </c>
      <c r="R105" s="238">
        <f>IF($K105=0,0,SUMPRODUCT($K106:$K107,R106:R107)/SUM($K106:$K107))</f>
        <v>0</v>
      </c>
      <c r="S105" s="238">
        <f>IF($K105=0,0,SUMPRODUCT($K106:$K107,S106:S107)/SUM($K106:$K107))</f>
        <v>0</v>
      </c>
      <c r="T105" s="238">
        <f>IF($K105=0,0,SUMPRODUCT($K106:$K107,T106:T107)/SUM($K106:$K107))</f>
        <v>0</v>
      </c>
      <c r="U105" s="238">
        <f>IF($K105=0,0,SUMPRODUCT($K106:$K107,U106:U107)/SUM($K106:$K107))</f>
        <v>0</v>
      </c>
      <c r="V105" s="178">
        <f>CR_FR!V105+CR_EU!V105+CR_US!V105+CR_RoW!V105</f>
        <v>0</v>
      </c>
      <c r="W105" s="178">
        <f>CR_FR!W105+CR_EU!W105+CR_US!W105+CR_RoW!W105</f>
        <v>0</v>
      </c>
      <c r="X105" s="186">
        <f>CR_FR!X105+CR_EU!X105+CR_US!X105+CR_RoW!X105</f>
        <v>0</v>
      </c>
    </row>
    <row r="106" spans="1:24" x14ac:dyDescent="0.25">
      <c r="A106" s="14">
        <v>101</v>
      </c>
      <c r="B106" s="15" t="s">
        <v>140</v>
      </c>
      <c r="C106" s="16" t="s">
        <v>7</v>
      </c>
      <c r="D106" s="17">
        <v>2040</v>
      </c>
      <c r="E106" s="16" t="s">
        <v>125</v>
      </c>
      <c r="F106" s="116" t="s">
        <v>144</v>
      </c>
      <c r="G106" s="357"/>
      <c r="H106" s="186"/>
      <c r="I106" s="237">
        <f>CR_FR!I106+CR_EU!I106+CR_US!I106+CR_RoW!I106</f>
        <v>0</v>
      </c>
      <c r="J106" s="178">
        <f>CR_FR!J106+CR_EU!J106+CR_US!J106+CR_RoW!J106</f>
        <v>0</v>
      </c>
      <c r="K106" s="177">
        <f t="shared" si="1"/>
        <v>0</v>
      </c>
      <c r="L106" s="177">
        <f>CR_FR!L106+CR_EU!L106+CR_US!L106+CR_RoW!L106</f>
        <v>0</v>
      </c>
      <c r="M106" s="178">
        <f>CR_FR!M106+CR_EU!M106+CR_US!M106+CR_RoW!M106</f>
        <v>0</v>
      </c>
      <c r="N106" s="237">
        <f>CR_FR!N106+CR_EU!N106+CR_US!N106+CR_RoW!N106</f>
        <v>0</v>
      </c>
      <c r="O106" s="237">
        <f>CR_FR!O106+CR_EU!O106+CR_US!O106+CR_RoW!O106</f>
        <v>0</v>
      </c>
      <c r="P106" s="178">
        <f>CR_FR!P106+CR_EU!P106+CR_US!P106+CR_RoW!P106</f>
        <v>0</v>
      </c>
      <c r="Q106" s="238">
        <f>IF($K106=0,0,SUM(CR_FR!Q106*CR_FR!$K106,CR_EU!Q106*CR_EU!$K106,CR_US!Q106*CR_US!$K106,CR_RoW!Q106*CR_RoW!$K106)/CR_TOTAL!$K106)</f>
        <v>0</v>
      </c>
      <c r="R106" s="238">
        <f>IF($K106=0,0,SUM(CR_FR!R106*CR_FR!$K106,CR_EU!R106*CR_EU!$K106,CR_US!R106*CR_US!$K106,CR_RoW!R106*CR_RoW!$K106)/CR_TOTAL!$K106)</f>
        <v>0</v>
      </c>
      <c r="S106" s="238">
        <f>IF($K106=0,0,SUM(CR_FR!S106*CR_FR!$K106,CR_EU!S106*CR_EU!$K106,CR_US!S106*CR_US!$K106,CR_RoW!S106*CR_RoW!$K106)/CR_TOTAL!$K106)</f>
        <v>0</v>
      </c>
      <c r="T106" s="238">
        <f>IF($K106=0,0,SUM(CR_FR!T106*CR_FR!$K106,CR_EU!T106*CR_EU!$K106,CR_US!T106*CR_US!$K106,CR_RoW!T106*CR_RoW!$K106)/CR_TOTAL!$K106)</f>
        <v>0</v>
      </c>
      <c r="U106" s="238">
        <f>IF($K106=0,0,SUM(CR_FR!U106*CR_FR!$K106,CR_EU!U106*CR_EU!$K106,CR_US!U106*CR_US!$K106,CR_RoW!U106*CR_RoW!$K106)/CR_TOTAL!$K106)</f>
        <v>0</v>
      </c>
      <c r="V106" s="178">
        <f>CR_FR!V106+CR_EU!V106+CR_US!V106+CR_RoW!V106</f>
        <v>0</v>
      </c>
      <c r="W106" s="178">
        <f>CR_FR!W106+CR_EU!W106+CR_US!W106+CR_RoW!W106</f>
        <v>0</v>
      </c>
      <c r="X106" s="186">
        <f>CR_FR!X106+CR_EU!X106+CR_US!X106+CR_RoW!X106</f>
        <v>0</v>
      </c>
    </row>
    <row r="107" spans="1:24" x14ac:dyDescent="0.25">
      <c r="A107" s="14">
        <v>102</v>
      </c>
      <c r="B107" s="15" t="s">
        <v>140</v>
      </c>
      <c r="C107" s="16" t="s">
        <v>7</v>
      </c>
      <c r="D107" s="17">
        <v>2040</v>
      </c>
      <c r="E107" s="16" t="s">
        <v>125</v>
      </c>
      <c r="F107" s="116" t="s">
        <v>108</v>
      </c>
      <c r="G107" s="357"/>
      <c r="H107" s="186"/>
      <c r="I107" s="237">
        <f>CR_FR!I107+CR_EU!I107+CR_US!I107+CR_RoW!I107</f>
        <v>0</v>
      </c>
      <c r="J107" s="178">
        <f>CR_FR!J107+CR_EU!J107+CR_US!J107+CR_RoW!J107</f>
        <v>0</v>
      </c>
      <c r="K107" s="177">
        <f t="shared" si="1"/>
        <v>0</v>
      </c>
      <c r="L107" s="177">
        <f>CR_FR!L107+CR_EU!L107+CR_US!L107+CR_RoW!L107</f>
        <v>0</v>
      </c>
      <c r="M107" s="178">
        <f>CR_FR!M107+CR_EU!M107+CR_US!M107+CR_RoW!M107</f>
        <v>0</v>
      </c>
      <c r="N107" s="237">
        <f>CR_FR!N107+CR_EU!N107+CR_US!N107+CR_RoW!N107</f>
        <v>0</v>
      </c>
      <c r="O107" s="237">
        <f>CR_FR!O107+CR_EU!O107+CR_US!O107+CR_RoW!O107</f>
        <v>0</v>
      </c>
      <c r="P107" s="178">
        <f>CR_FR!P107+CR_EU!P107+CR_US!P107+CR_RoW!P107</f>
        <v>0</v>
      </c>
      <c r="Q107" s="238">
        <f>IF($K107=0,0,SUM(CR_FR!Q107*CR_FR!$K107,CR_EU!Q107*CR_EU!$K107,CR_US!Q107*CR_US!$K107,CR_RoW!Q107*CR_RoW!$K107)/CR_TOTAL!$K107)</f>
        <v>0</v>
      </c>
      <c r="R107" s="238">
        <f>IF($K107=0,0,SUM(CR_FR!R107*CR_FR!$K107,CR_EU!R107*CR_EU!$K107,CR_US!R107*CR_US!$K107,CR_RoW!R107*CR_RoW!$K107)/CR_TOTAL!$K107)</f>
        <v>0</v>
      </c>
      <c r="S107" s="238">
        <f>IF($K107=0,0,SUM(CR_FR!S107*CR_FR!$K107,CR_EU!S107*CR_EU!$K107,CR_US!S107*CR_US!$K107,CR_RoW!S107*CR_RoW!$K107)/CR_TOTAL!$K107)</f>
        <v>0</v>
      </c>
      <c r="T107" s="238">
        <f>IF($K107=0,0,SUM(CR_FR!T107*CR_FR!$K107,CR_EU!T107*CR_EU!$K107,CR_US!T107*CR_US!$K107,CR_RoW!T107*CR_RoW!$K107)/CR_TOTAL!$K107)</f>
        <v>0</v>
      </c>
      <c r="U107" s="238">
        <f>IF($K107=0,0,SUM(CR_FR!U107*CR_FR!$K107,CR_EU!U107*CR_EU!$K107,CR_US!U107*CR_US!$K107,CR_RoW!U107*CR_RoW!$K107)/CR_TOTAL!$K107)</f>
        <v>0</v>
      </c>
      <c r="V107" s="178">
        <f>CR_FR!V107+CR_EU!V107+CR_US!V107+CR_RoW!V107</f>
        <v>0</v>
      </c>
      <c r="W107" s="178">
        <f>CR_FR!W107+CR_EU!W107+CR_US!W107+CR_RoW!W107</f>
        <v>0</v>
      </c>
      <c r="X107" s="186">
        <f>CR_FR!X107+CR_EU!X107+CR_US!X107+CR_RoW!X107</f>
        <v>0</v>
      </c>
    </row>
    <row r="108" spans="1:24" x14ac:dyDescent="0.25">
      <c r="A108" s="14">
        <v>103</v>
      </c>
      <c r="B108" s="27" t="s">
        <v>140</v>
      </c>
      <c r="C108" s="28" t="s">
        <v>7</v>
      </c>
      <c r="D108" s="29">
        <v>2040</v>
      </c>
      <c r="E108" s="28" t="s">
        <v>125</v>
      </c>
      <c r="F108" s="172" t="s">
        <v>107</v>
      </c>
      <c r="G108" s="357"/>
      <c r="H108" s="186"/>
      <c r="I108" s="237">
        <f>CR_FR!I108+CR_EU!I108+CR_US!I108+CR_RoW!I108</f>
        <v>0</v>
      </c>
      <c r="J108" s="178">
        <f>CR_FR!J108+CR_EU!J108+CR_US!J108+CR_RoW!J108</f>
        <v>0</v>
      </c>
      <c r="K108" s="177">
        <f t="shared" si="1"/>
        <v>0</v>
      </c>
      <c r="L108" s="177">
        <f>CR_FR!L108+CR_EU!L108+CR_US!L108+CR_RoW!L108</f>
        <v>0</v>
      </c>
      <c r="M108" s="178">
        <f>CR_FR!M108+CR_EU!M108+CR_US!M108+CR_RoW!M108</f>
        <v>0</v>
      </c>
      <c r="N108" s="237">
        <f>CR_FR!N108+CR_EU!N108+CR_US!N108+CR_RoW!N108</f>
        <v>0</v>
      </c>
      <c r="O108" s="237">
        <f>CR_FR!O108+CR_EU!O108+CR_US!O108+CR_RoW!O108</f>
        <v>0</v>
      </c>
      <c r="P108" s="178">
        <f>CR_FR!P108+CR_EU!P108+CR_US!P108+CR_RoW!P108</f>
        <v>0</v>
      </c>
      <c r="Q108" s="238">
        <f>IF($K108=0,0,SUMPRODUCT($K109:$K130,Q109:Q130)/SUM($K109:$K130))</f>
        <v>0</v>
      </c>
      <c r="R108" s="238">
        <f>IF($K108=0,0,SUMPRODUCT($K109:$K130,R109:R130)/SUM($K109:$K130))</f>
        <v>0</v>
      </c>
      <c r="S108" s="238">
        <f>IF($K108=0,0,SUMPRODUCT($K109:$K130,S109:S130)/SUM($K109:$K130))</f>
        <v>0</v>
      </c>
      <c r="T108" s="238">
        <f>IF($K108=0,0,SUMPRODUCT($K109:$K130,T109:T130)/SUM($K109:$K130))</f>
        <v>0</v>
      </c>
      <c r="U108" s="238">
        <f>IF($K108=0,0,SUMPRODUCT($K109:$K130,U109:U130)/SUM($K109:$K130))</f>
        <v>0</v>
      </c>
      <c r="V108" s="178">
        <f>CR_FR!V108+CR_EU!V108+CR_US!V108+CR_RoW!V108</f>
        <v>0</v>
      </c>
      <c r="W108" s="178">
        <f>CR_FR!W108+CR_EU!W108+CR_US!W108+CR_RoW!W108</f>
        <v>0</v>
      </c>
      <c r="X108" s="186">
        <f>CR_FR!X108+CR_EU!X108+CR_US!X108+CR_RoW!X108</f>
        <v>0</v>
      </c>
    </row>
    <row r="109" spans="1:24" x14ac:dyDescent="0.25">
      <c r="A109" s="14">
        <v>104</v>
      </c>
      <c r="B109" s="15" t="s">
        <v>140</v>
      </c>
      <c r="C109" s="16" t="s">
        <v>7</v>
      </c>
      <c r="D109" s="17">
        <v>2040</v>
      </c>
      <c r="E109" s="16" t="s">
        <v>8</v>
      </c>
      <c r="F109" s="116" t="s">
        <v>9</v>
      </c>
      <c r="G109" s="357"/>
      <c r="H109" s="186"/>
      <c r="I109" s="237">
        <f>CR_FR!I109+CR_EU!I109+CR_US!I109+CR_RoW!I109</f>
        <v>0</v>
      </c>
      <c r="J109" s="178">
        <f>CR_FR!J109+CR_EU!J109+CR_US!J109+CR_RoW!J109</f>
        <v>0</v>
      </c>
      <c r="K109" s="177">
        <f t="shared" si="1"/>
        <v>0</v>
      </c>
      <c r="L109" s="177">
        <f>CR_FR!L109+CR_EU!L109+CR_US!L109+CR_RoW!L109</f>
        <v>0</v>
      </c>
      <c r="M109" s="178">
        <f>CR_FR!M109+CR_EU!M109+CR_US!M109+CR_RoW!M109</f>
        <v>0</v>
      </c>
      <c r="N109" s="237">
        <f>CR_FR!N109+CR_EU!N109+CR_US!N109+CR_RoW!N109</f>
        <v>0</v>
      </c>
      <c r="O109" s="237">
        <f>CR_FR!O109+CR_EU!O109+CR_US!O109+CR_RoW!O109</f>
        <v>0</v>
      </c>
      <c r="P109" s="178">
        <f>CR_FR!P109+CR_EU!P109+CR_US!P109+CR_RoW!P109</f>
        <v>0</v>
      </c>
      <c r="Q109" s="238">
        <f>IF($K109=0,0,SUM(CR_FR!Q109*CR_FR!$K109,CR_EU!Q109*CR_EU!$K109,CR_US!Q109*CR_US!$K109,CR_RoW!Q109*CR_RoW!$K109)/CR_TOTAL!$K109)</f>
        <v>0</v>
      </c>
      <c r="R109" s="238">
        <f>IF($K109=0,0,SUM(CR_FR!R109*CR_FR!$K109,CR_EU!R109*CR_EU!$K109,CR_US!R109*CR_US!$K109,CR_RoW!R109*CR_RoW!$K109)/CR_TOTAL!$K109)</f>
        <v>0</v>
      </c>
      <c r="S109" s="238">
        <f>IF($K109=0,0,SUM(CR_FR!S109*CR_FR!$K109,CR_EU!S109*CR_EU!$K109,CR_US!S109*CR_US!$K109,CR_RoW!S109*CR_RoW!$K109)/CR_TOTAL!$K109)</f>
        <v>0</v>
      </c>
      <c r="T109" s="238">
        <f>IF($K109=0,0,SUM(CR_FR!T109*CR_FR!$K109,CR_EU!T109*CR_EU!$K109,CR_US!T109*CR_US!$K109,CR_RoW!T109*CR_RoW!$K109)/CR_TOTAL!$K109)</f>
        <v>0</v>
      </c>
      <c r="U109" s="238">
        <f>IF($K109=0,0,SUM(CR_FR!U109*CR_FR!$K109,CR_EU!U109*CR_EU!$K109,CR_US!U109*CR_US!$K109,CR_RoW!U109*CR_RoW!$K109)/CR_TOTAL!$K109)</f>
        <v>0</v>
      </c>
      <c r="V109" s="178">
        <f>CR_FR!V109+CR_EU!V109+CR_US!V109+CR_RoW!V109</f>
        <v>0</v>
      </c>
      <c r="W109" s="178">
        <f>CR_FR!W109+CR_EU!W109+CR_US!W109+CR_RoW!W109</f>
        <v>0</v>
      </c>
      <c r="X109" s="186">
        <f>CR_FR!X109+CR_EU!X109+CR_US!X109+CR_RoW!X109</f>
        <v>0</v>
      </c>
    </row>
    <row r="110" spans="1:24" x14ac:dyDescent="0.25">
      <c r="A110" s="14">
        <v>105</v>
      </c>
      <c r="B110" s="15" t="s">
        <v>140</v>
      </c>
      <c r="C110" s="16" t="s">
        <v>7</v>
      </c>
      <c r="D110" s="17">
        <v>2040</v>
      </c>
      <c r="E110" s="16" t="s">
        <v>10</v>
      </c>
      <c r="F110" s="116" t="s">
        <v>11</v>
      </c>
      <c r="G110" s="357"/>
      <c r="H110" s="186"/>
      <c r="I110" s="237">
        <f>CR_FR!I110+CR_EU!I110+CR_US!I110+CR_RoW!I110</f>
        <v>0</v>
      </c>
      <c r="J110" s="178">
        <f>CR_FR!J110+CR_EU!J110+CR_US!J110+CR_RoW!J110</f>
        <v>0</v>
      </c>
      <c r="K110" s="177">
        <f t="shared" si="1"/>
        <v>0</v>
      </c>
      <c r="L110" s="177">
        <f>CR_FR!L110+CR_EU!L110+CR_US!L110+CR_RoW!L110</f>
        <v>0</v>
      </c>
      <c r="M110" s="178">
        <f>CR_FR!M110+CR_EU!M110+CR_US!M110+CR_RoW!M110</f>
        <v>0</v>
      </c>
      <c r="N110" s="237">
        <f>CR_FR!N110+CR_EU!N110+CR_US!N110+CR_RoW!N110</f>
        <v>0</v>
      </c>
      <c r="O110" s="237">
        <f>CR_FR!O110+CR_EU!O110+CR_US!O110+CR_RoW!O110</f>
        <v>0</v>
      </c>
      <c r="P110" s="178">
        <f>CR_FR!P110+CR_EU!P110+CR_US!P110+CR_RoW!P110</f>
        <v>0</v>
      </c>
      <c r="Q110" s="238">
        <f>IF($K110=0,0,SUM(CR_FR!Q110*CR_FR!$K110,CR_EU!Q110*CR_EU!$K110,CR_US!Q110*CR_US!$K110,CR_RoW!Q110*CR_RoW!$K110)/CR_TOTAL!$K110)</f>
        <v>0</v>
      </c>
      <c r="R110" s="238">
        <f>IF($K110=0,0,SUM(CR_FR!R110*CR_FR!$K110,CR_EU!R110*CR_EU!$K110,CR_US!R110*CR_US!$K110,CR_RoW!R110*CR_RoW!$K110)/CR_TOTAL!$K110)</f>
        <v>0</v>
      </c>
      <c r="S110" s="238">
        <f>IF($K110=0,0,SUM(CR_FR!S110*CR_FR!$K110,CR_EU!S110*CR_EU!$K110,CR_US!S110*CR_US!$K110,CR_RoW!S110*CR_RoW!$K110)/CR_TOTAL!$K110)</f>
        <v>0</v>
      </c>
      <c r="T110" s="238">
        <f>IF($K110=0,0,SUM(CR_FR!T110*CR_FR!$K110,CR_EU!T110*CR_EU!$K110,CR_US!T110*CR_US!$K110,CR_RoW!T110*CR_RoW!$K110)/CR_TOTAL!$K110)</f>
        <v>0</v>
      </c>
      <c r="U110" s="238">
        <f>IF($K110=0,0,SUM(CR_FR!U110*CR_FR!$K110,CR_EU!U110*CR_EU!$K110,CR_US!U110*CR_US!$K110,CR_RoW!U110*CR_RoW!$K110)/CR_TOTAL!$K110)</f>
        <v>0</v>
      </c>
      <c r="V110" s="178">
        <f>CR_FR!V110+CR_EU!V110+CR_US!V110+CR_RoW!V110</f>
        <v>0</v>
      </c>
      <c r="W110" s="178">
        <f>CR_FR!W110+CR_EU!W110+CR_US!W110+CR_RoW!W110</f>
        <v>0</v>
      </c>
      <c r="X110" s="186">
        <f>CR_FR!X110+CR_EU!X110+CR_US!X110+CR_RoW!X110</f>
        <v>0</v>
      </c>
    </row>
    <row r="111" spans="1:24" x14ac:dyDescent="0.25">
      <c r="A111" s="14">
        <v>106</v>
      </c>
      <c r="B111" s="15" t="s">
        <v>140</v>
      </c>
      <c r="C111" s="16" t="s">
        <v>7</v>
      </c>
      <c r="D111" s="17">
        <v>2040</v>
      </c>
      <c r="E111" s="16" t="s">
        <v>12</v>
      </c>
      <c r="F111" s="116" t="s">
        <v>13</v>
      </c>
      <c r="G111" s="357"/>
      <c r="H111" s="186"/>
      <c r="I111" s="237">
        <f>CR_FR!I111+CR_EU!I111+CR_US!I111+CR_RoW!I111</f>
        <v>0</v>
      </c>
      <c r="J111" s="178">
        <f>CR_FR!J111+CR_EU!J111+CR_US!J111+CR_RoW!J111</f>
        <v>0</v>
      </c>
      <c r="K111" s="177">
        <f t="shared" si="1"/>
        <v>0</v>
      </c>
      <c r="L111" s="177">
        <f>CR_FR!L111+CR_EU!L111+CR_US!L111+CR_RoW!L111</f>
        <v>0</v>
      </c>
      <c r="M111" s="178">
        <f>CR_FR!M111+CR_EU!M111+CR_US!M111+CR_RoW!M111</f>
        <v>0</v>
      </c>
      <c r="N111" s="237">
        <f>CR_FR!N111+CR_EU!N111+CR_US!N111+CR_RoW!N111</f>
        <v>0</v>
      </c>
      <c r="O111" s="237">
        <f>CR_FR!O111+CR_EU!O111+CR_US!O111+CR_RoW!O111</f>
        <v>0</v>
      </c>
      <c r="P111" s="178">
        <f>CR_FR!P111+CR_EU!P111+CR_US!P111+CR_RoW!P111</f>
        <v>0</v>
      </c>
      <c r="Q111" s="238">
        <f>IF($K111=0,0,SUM(CR_FR!Q111*CR_FR!$K111,CR_EU!Q111*CR_EU!$K111,CR_US!Q111*CR_US!$K111,CR_RoW!Q111*CR_RoW!$K111)/CR_TOTAL!$K111)</f>
        <v>0</v>
      </c>
      <c r="R111" s="238">
        <f>IF($K111=0,0,SUM(CR_FR!R111*CR_FR!$K111,CR_EU!R111*CR_EU!$K111,CR_US!R111*CR_US!$K111,CR_RoW!R111*CR_RoW!$K111)/CR_TOTAL!$K111)</f>
        <v>0</v>
      </c>
      <c r="S111" s="238">
        <f>IF($K111=0,0,SUM(CR_FR!S111*CR_FR!$K111,CR_EU!S111*CR_EU!$K111,CR_US!S111*CR_US!$K111,CR_RoW!S111*CR_RoW!$K111)/CR_TOTAL!$K111)</f>
        <v>0</v>
      </c>
      <c r="T111" s="238">
        <f>IF($K111=0,0,SUM(CR_FR!T111*CR_FR!$K111,CR_EU!T111*CR_EU!$K111,CR_US!T111*CR_US!$K111,CR_RoW!T111*CR_RoW!$K111)/CR_TOTAL!$K111)</f>
        <v>0</v>
      </c>
      <c r="U111" s="238">
        <f>IF($K111=0,0,SUM(CR_FR!U111*CR_FR!$K111,CR_EU!U111*CR_EU!$K111,CR_US!U111*CR_US!$K111,CR_RoW!U111*CR_RoW!$K111)/CR_TOTAL!$K111)</f>
        <v>0</v>
      </c>
      <c r="V111" s="178">
        <f>CR_FR!V111+CR_EU!V111+CR_US!V111+CR_RoW!V111</f>
        <v>0</v>
      </c>
      <c r="W111" s="178">
        <f>CR_FR!W111+CR_EU!W111+CR_US!W111+CR_RoW!W111</f>
        <v>0</v>
      </c>
      <c r="X111" s="186">
        <f>CR_FR!X111+CR_EU!X111+CR_US!X111+CR_RoW!X111</f>
        <v>0</v>
      </c>
    </row>
    <row r="112" spans="1:24" x14ac:dyDescent="0.25">
      <c r="A112" s="14">
        <v>107</v>
      </c>
      <c r="B112" s="15" t="s">
        <v>140</v>
      </c>
      <c r="C112" s="16" t="s">
        <v>7</v>
      </c>
      <c r="D112" s="17">
        <v>2040</v>
      </c>
      <c r="E112" s="16" t="s">
        <v>14</v>
      </c>
      <c r="F112" s="116" t="s">
        <v>15</v>
      </c>
      <c r="G112" s="357"/>
      <c r="H112" s="186"/>
      <c r="I112" s="237">
        <f>CR_FR!I112+CR_EU!I112+CR_US!I112+CR_RoW!I112</f>
        <v>0</v>
      </c>
      <c r="J112" s="178">
        <f>CR_FR!J112+CR_EU!J112+CR_US!J112+CR_RoW!J112</f>
        <v>0</v>
      </c>
      <c r="K112" s="177">
        <f t="shared" si="1"/>
        <v>0</v>
      </c>
      <c r="L112" s="177">
        <f>CR_FR!L112+CR_EU!L112+CR_US!L112+CR_RoW!L112</f>
        <v>0</v>
      </c>
      <c r="M112" s="178">
        <f>CR_FR!M112+CR_EU!M112+CR_US!M112+CR_RoW!M112</f>
        <v>0</v>
      </c>
      <c r="N112" s="237">
        <f>CR_FR!N112+CR_EU!N112+CR_US!N112+CR_RoW!N112</f>
        <v>0</v>
      </c>
      <c r="O112" s="237">
        <f>CR_FR!O112+CR_EU!O112+CR_US!O112+CR_RoW!O112</f>
        <v>0</v>
      </c>
      <c r="P112" s="178">
        <f>CR_FR!P112+CR_EU!P112+CR_US!P112+CR_RoW!P112</f>
        <v>0</v>
      </c>
      <c r="Q112" s="238">
        <f>IF($K112=0,0,SUM(CR_FR!Q112*CR_FR!$K112,CR_EU!Q112*CR_EU!$K112,CR_US!Q112*CR_US!$K112,CR_RoW!Q112*CR_RoW!$K112)/CR_TOTAL!$K112)</f>
        <v>0</v>
      </c>
      <c r="R112" s="238">
        <f>IF($K112=0,0,SUM(CR_FR!R112*CR_FR!$K112,CR_EU!R112*CR_EU!$K112,CR_US!R112*CR_US!$K112,CR_RoW!R112*CR_RoW!$K112)/CR_TOTAL!$K112)</f>
        <v>0</v>
      </c>
      <c r="S112" s="238">
        <f>IF($K112=0,0,SUM(CR_FR!S112*CR_FR!$K112,CR_EU!S112*CR_EU!$K112,CR_US!S112*CR_US!$K112,CR_RoW!S112*CR_RoW!$K112)/CR_TOTAL!$K112)</f>
        <v>0</v>
      </c>
      <c r="T112" s="238">
        <f>IF($K112=0,0,SUM(CR_FR!T112*CR_FR!$K112,CR_EU!T112*CR_EU!$K112,CR_US!T112*CR_US!$K112,CR_RoW!T112*CR_RoW!$K112)/CR_TOTAL!$K112)</f>
        <v>0</v>
      </c>
      <c r="U112" s="238">
        <f>IF($K112=0,0,SUM(CR_FR!U112*CR_FR!$K112,CR_EU!U112*CR_EU!$K112,CR_US!U112*CR_US!$K112,CR_RoW!U112*CR_RoW!$K112)/CR_TOTAL!$K112)</f>
        <v>0</v>
      </c>
      <c r="V112" s="178">
        <f>CR_FR!V112+CR_EU!V112+CR_US!V112+CR_RoW!V112</f>
        <v>0</v>
      </c>
      <c r="W112" s="178">
        <f>CR_FR!W112+CR_EU!W112+CR_US!W112+CR_RoW!W112</f>
        <v>0</v>
      </c>
      <c r="X112" s="186">
        <f>CR_FR!X112+CR_EU!X112+CR_US!X112+CR_RoW!X112</f>
        <v>0</v>
      </c>
    </row>
    <row r="113" spans="1:24" x14ac:dyDescent="0.25">
      <c r="A113" s="14">
        <v>108</v>
      </c>
      <c r="B113" s="15" t="s">
        <v>140</v>
      </c>
      <c r="C113" s="16" t="s">
        <v>7</v>
      </c>
      <c r="D113" s="17">
        <v>2040</v>
      </c>
      <c r="E113" s="16" t="s">
        <v>16</v>
      </c>
      <c r="F113" s="116" t="s">
        <v>17</v>
      </c>
      <c r="G113" s="357"/>
      <c r="H113" s="186"/>
      <c r="I113" s="237">
        <f>CR_FR!I113+CR_EU!I113+CR_US!I113+CR_RoW!I113</f>
        <v>0</v>
      </c>
      <c r="J113" s="178">
        <f>CR_FR!J113+CR_EU!J113+CR_US!J113+CR_RoW!J113</f>
        <v>0</v>
      </c>
      <c r="K113" s="177">
        <f t="shared" si="1"/>
        <v>0</v>
      </c>
      <c r="L113" s="177">
        <f>CR_FR!L113+CR_EU!L113+CR_US!L113+CR_RoW!L113</f>
        <v>0</v>
      </c>
      <c r="M113" s="178">
        <f>CR_FR!M113+CR_EU!M113+CR_US!M113+CR_RoW!M113</f>
        <v>0</v>
      </c>
      <c r="N113" s="237">
        <f>CR_FR!N113+CR_EU!N113+CR_US!N113+CR_RoW!N113</f>
        <v>0</v>
      </c>
      <c r="O113" s="237">
        <f>CR_FR!O113+CR_EU!O113+CR_US!O113+CR_RoW!O113</f>
        <v>0</v>
      </c>
      <c r="P113" s="178">
        <f>CR_FR!P113+CR_EU!P113+CR_US!P113+CR_RoW!P113</f>
        <v>0</v>
      </c>
      <c r="Q113" s="238">
        <f>IF($K113=0,0,SUM(CR_FR!Q113*CR_FR!$K113,CR_EU!Q113*CR_EU!$K113,CR_US!Q113*CR_US!$K113,CR_RoW!Q113*CR_RoW!$K113)/CR_TOTAL!$K113)</f>
        <v>0</v>
      </c>
      <c r="R113" s="238">
        <f>IF($K113=0,0,SUM(CR_FR!R113*CR_FR!$K113,CR_EU!R113*CR_EU!$K113,CR_US!R113*CR_US!$K113,CR_RoW!R113*CR_RoW!$K113)/CR_TOTAL!$K113)</f>
        <v>0</v>
      </c>
      <c r="S113" s="238">
        <f>IF($K113=0,0,SUM(CR_FR!S113*CR_FR!$K113,CR_EU!S113*CR_EU!$K113,CR_US!S113*CR_US!$K113,CR_RoW!S113*CR_RoW!$K113)/CR_TOTAL!$K113)</f>
        <v>0</v>
      </c>
      <c r="T113" s="238">
        <f>IF($K113=0,0,SUM(CR_FR!T113*CR_FR!$K113,CR_EU!T113*CR_EU!$K113,CR_US!T113*CR_US!$K113,CR_RoW!T113*CR_RoW!$K113)/CR_TOTAL!$K113)</f>
        <v>0</v>
      </c>
      <c r="U113" s="238">
        <f>IF($K113=0,0,SUM(CR_FR!U113*CR_FR!$K113,CR_EU!U113*CR_EU!$K113,CR_US!U113*CR_US!$K113,CR_RoW!U113*CR_RoW!$K113)/CR_TOTAL!$K113)</f>
        <v>0</v>
      </c>
      <c r="V113" s="178">
        <f>CR_FR!V113+CR_EU!V113+CR_US!V113+CR_RoW!V113</f>
        <v>0</v>
      </c>
      <c r="W113" s="178">
        <f>CR_FR!W113+CR_EU!W113+CR_US!W113+CR_RoW!W113</f>
        <v>0</v>
      </c>
      <c r="X113" s="186">
        <f>CR_FR!X113+CR_EU!X113+CR_US!X113+CR_RoW!X113</f>
        <v>0</v>
      </c>
    </row>
    <row r="114" spans="1:24" x14ac:dyDescent="0.25">
      <c r="A114" s="14">
        <v>109</v>
      </c>
      <c r="B114" s="15" t="s">
        <v>140</v>
      </c>
      <c r="C114" s="16" t="s">
        <v>7</v>
      </c>
      <c r="D114" s="17">
        <v>2040</v>
      </c>
      <c r="E114" s="16" t="s">
        <v>18</v>
      </c>
      <c r="F114" s="116" t="s">
        <v>19</v>
      </c>
      <c r="G114" s="357"/>
      <c r="H114" s="186"/>
      <c r="I114" s="237">
        <f>CR_FR!I114+CR_EU!I114+CR_US!I114+CR_RoW!I114</f>
        <v>0</v>
      </c>
      <c r="J114" s="178">
        <f>CR_FR!J114+CR_EU!J114+CR_US!J114+CR_RoW!J114</f>
        <v>0</v>
      </c>
      <c r="K114" s="177">
        <f t="shared" si="1"/>
        <v>0</v>
      </c>
      <c r="L114" s="177">
        <f>CR_FR!L114+CR_EU!L114+CR_US!L114+CR_RoW!L114</f>
        <v>0</v>
      </c>
      <c r="M114" s="178">
        <f>CR_FR!M114+CR_EU!M114+CR_US!M114+CR_RoW!M114</f>
        <v>0</v>
      </c>
      <c r="N114" s="237">
        <f>CR_FR!N114+CR_EU!N114+CR_US!N114+CR_RoW!N114</f>
        <v>0</v>
      </c>
      <c r="O114" s="237">
        <f>CR_FR!O114+CR_EU!O114+CR_US!O114+CR_RoW!O114</f>
        <v>0</v>
      </c>
      <c r="P114" s="178">
        <f>CR_FR!P114+CR_EU!P114+CR_US!P114+CR_RoW!P114</f>
        <v>0</v>
      </c>
      <c r="Q114" s="238">
        <f>IF($K114=0,0,SUM(CR_FR!Q114*CR_FR!$K114,CR_EU!Q114*CR_EU!$K114,CR_US!Q114*CR_US!$K114,CR_RoW!Q114*CR_RoW!$K114)/CR_TOTAL!$K114)</f>
        <v>0</v>
      </c>
      <c r="R114" s="238">
        <f>IF($K114=0,0,SUM(CR_FR!R114*CR_FR!$K114,CR_EU!R114*CR_EU!$K114,CR_US!R114*CR_US!$K114,CR_RoW!R114*CR_RoW!$K114)/CR_TOTAL!$K114)</f>
        <v>0</v>
      </c>
      <c r="S114" s="238">
        <f>IF($K114=0,0,SUM(CR_FR!S114*CR_FR!$K114,CR_EU!S114*CR_EU!$K114,CR_US!S114*CR_US!$K114,CR_RoW!S114*CR_RoW!$K114)/CR_TOTAL!$K114)</f>
        <v>0</v>
      </c>
      <c r="T114" s="238">
        <f>IF($K114=0,0,SUM(CR_FR!T114*CR_FR!$K114,CR_EU!T114*CR_EU!$K114,CR_US!T114*CR_US!$K114,CR_RoW!T114*CR_RoW!$K114)/CR_TOTAL!$K114)</f>
        <v>0</v>
      </c>
      <c r="U114" s="238">
        <f>IF($K114=0,0,SUM(CR_FR!U114*CR_FR!$K114,CR_EU!U114*CR_EU!$K114,CR_US!U114*CR_US!$K114,CR_RoW!U114*CR_RoW!$K114)/CR_TOTAL!$K114)</f>
        <v>0</v>
      </c>
      <c r="V114" s="178">
        <f>CR_FR!V114+CR_EU!V114+CR_US!V114+CR_RoW!V114</f>
        <v>0</v>
      </c>
      <c r="W114" s="178">
        <f>CR_FR!W114+CR_EU!W114+CR_US!W114+CR_RoW!W114</f>
        <v>0</v>
      </c>
      <c r="X114" s="186">
        <f>CR_FR!X114+CR_EU!X114+CR_US!X114+CR_RoW!X114</f>
        <v>0</v>
      </c>
    </row>
    <row r="115" spans="1:24" x14ac:dyDescent="0.25">
      <c r="A115" s="14">
        <v>110</v>
      </c>
      <c r="B115" s="15" t="s">
        <v>140</v>
      </c>
      <c r="C115" s="16" t="s">
        <v>7</v>
      </c>
      <c r="D115" s="17">
        <v>2040</v>
      </c>
      <c r="E115" s="16" t="s">
        <v>20</v>
      </c>
      <c r="F115" s="116" t="s">
        <v>21</v>
      </c>
      <c r="G115" s="357"/>
      <c r="H115" s="186"/>
      <c r="I115" s="237">
        <f>CR_FR!I115+CR_EU!I115+CR_US!I115+CR_RoW!I115</f>
        <v>0</v>
      </c>
      <c r="J115" s="178">
        <f>CR_FR!J115+CR_EU!J115+CR_US!J115+CR_RoW!J115</f>
        <v>0</v>
      </c>
      <c r="K115" s="177">
        <f t="shared" si="1"/>
        <v>0</v>
      </c>
      <c r="L115" s="177">
        <f>CR_FR!L115+CR_EU!L115+CR_US!L115+CR_RoW!L115</f>
        <v>0</v>
      </c>
      <c r="M115" s="178">
        <f>CR_FR!M115+CR_EU!M115+CR_US!M115+CR_RoW!M115</f>
        <v>0</v>
      </c>
      <c r="N115" s="237">
        <f>CR_FR!N115+CR_EU!N115+CR_US!N115+CR_RoW!N115</f>
        <v>0</v>
      </c>
      <c r="O115" s="237">
        <f>CR_FR!O115+CR_EU!O115+CR_US!O115+CR_RoW!O115</f>
        <v>0</v>
      </c>
      <c r="P115" s="178">
        <f>CR_FR!P115+CR_EU!P115+CR_US!P115+CR_RoW!P115</f>
        <v>0</v>
      </c>
      <c r="Q115" s="238">
        <f>IF($K115=0,0,SUM(CR_FR!Q115*CR_FR!$K115,CR_EU!Q115*CR_EU!$K115,CR_US!Q115*CR_US!$K115,CR_RoW!Q115*CR_RoW!$K115)/CR_TOTAL!$K115)</f>
        <v>0</v>
      </c>
      <c r="R115" s="238">
        <f>IF($K115=0,0,SUM(CR_FR!R115*CR_FR!$K115,CR_EU!R115*CR_EU!$K115,CR_US!R115*CR_US!$K115,CR_RoW!R115*CR_RoW!$K115)/CR_TOTAL!$K115)</f>
        <v>0</v>
      </c>
      <c r="S115" s="238">
        <f>IF($K115=0,0,SUM(CR_FR!S115*CR_FR!$K115,CR_EU!S115*CR_EU!$K115,CR_US!S115*CR_US!$K115,CR_RoW!S115*CR_RoW!$K115)/CR_TOTAL!$K115)</f>
        <v>0</v>
      </c>
      <c r="T115" s="238">
        <f>IF($K115=0,0,SUM(CR_FR!T115*CR_FR!$K115,CR_EU!T115*CR_EU!$K115,CR_US!T115*CR_US!$K115,CR_RoW!T115*CR_RoW!$K115)/CR_TOTAL!$K115)</f>
        <v>0</v>
      </c>
      <c r="U115" s="238">
        <f>IF($K115=0,0,SUM(CR_FR!U115*CR_FR!$K115,CR_EU!U115*CR_EU!$K115,CR_US!U115*CR_US!$K115,CR_RoW!U115*CR_RoW!$K115)/CR_TOTAL!$K115)</f>
        <v>0</v>
      </c>
      <c r="V115" s="178">
        <f>CR_FR!V115+CR_EU!V115+CR_US!V115+CR_RoW!V115</f>
        <v>0</v>
      </c>
      <c r="W115" s="178">
        <f>CR_FR!W115+CR_EU!W115+CR_US!W115+CR_RoW!W115</f>
        <v>0</v>
      </c>
      <c r="X115" s="186">
        <f>CR_FR!X115+CR_EU!X115+CR_US!X115+CR_RoW!X115</f>
        <v>0</v>
      </c>
    </row>
    <row r="116" spans="1:24" x14ac:dyDescent="0.25">
      <c r="A116" s="14">
        <v>111</v>
      </c>
      <c r="B116" s="15" t="s">
        <v>140</v>
      </c>
      <c r="C116" s="16" t="s">
        <v>7</v>
      </c>
      <c r="D116" s="17">
        <v>2040</v>
      </c>
      <c r="E116" s="16" t="s">
        <v>22</v>
      </c>
      <c r="F116" s="116" t="s">
        <v>23</v>
      </c>
      <c r="G116" s="357"/>
      <c r="H116" s="186"/>
      <c r="I116" s="237">
        <f>CR_FR!I116+CR_EU!I116+CR_US!I116+CR_RoW!I116</f>
        <v>0</v>
      </c>
      <c r="J116" s="178">
        <f>CR_FR!J116+CR_EU!J116+CR_US!J116+CR_RoW!J116</f>
        <v>0</v>
      </c>
      <c r="K116" s="177">
        <f t="shared" si="1"/>
        <v>0</v>
      </c>
      <c r="L116" s="177">
        <f>CR_FR!L116+CR_EU!L116+CR_US!L116+CR_RoW!L116</f>
        <v>0</v>
      </c>
      <c r="M116" s="178">
        <f>CR_FR!M116+CR_EU!M116+CR_US!M116+CR_RoW!M116</f>
        <v>0</v>
      </c>
      <c r="N116" s="237">
        <f>CR_FR!N116+CR_EU!N116+CR_US!N116+CR_RoW!N116</f>
        <v>0</v>
      </c>
      <c r="O116" s="237">
        <f>CR_FR!O116+CR_EU!O116+CR_US!O116+CR_RoW!O116</f>
        <v>0</v>
      </c>
      <c r="P116" s="178">
        <f>CR_FR!P116+CR_EU!P116+CR_US!P116+CR_RoW!P116</f>
        <v>0</v>
      </c>
      <c r="Q116" s="238">
        <f>IF($K116=0,0,SUM(CR_FR!Q116*CR_FR!$K116,CR_EU!Q116*CR_EU!$K116,CR_US!Q116*CR_US!$K116,CR_RoW!Q116*CR_RoW!$K116)/CR_TOTAL!$K116)</f>
        <v>0</v>
      </c>
      <c r="R116" s="238">
        <f>IF($K116=0,0,SUM(CR_FR!R116*CR_FR!$K116,CR_EU!R116*CR_EU!$K116,CR_US!R116*CR_US!$K116,CR_RoW!R116*CR_RoW!$K116)/CR_TOTAL!$K116)</f>
        <v>0</v>
      </c>
      <c r="S116" s="238">
        <f>IF($K116=0,0,SUM(CR_FR!S116*CR_FR!$K116,CR_EU!S116*CR_EU!$K116,CR_US!S116*CR_US!$K116,CR_RoW!S116*CR_RoW!$K116)/CR_TOTAL!$K116)</f>
        <v>0</v>
      </c>
      <c r="T116" s="238">
        <f>IF($K116=0,0,SUM(CR_FR!T116*CR_FR!$K116,CR_EU!T116*CR_EU!$K116,CR_US!T116*CR_US!$K116,CR_RoW!T116*CR_RoW!$K116)/CR_TOTAL!$K116)</f>
        <v>0</v>
      </c>
      <c r="U116" s="238">
        <f>IF($K116=0,0,SUM(CR_FR!U116*CR_FR!$K116,CR_EU!U116*CR_EU!$K116,CR_US!U116*CR_US!$K116,CR_RoW!U116*CR_RoW!$K116)/CR_TOTAL!$K116)</f>
        <v>0</v>
      </c>
      <c r="V116" s="178">
        <f>CR_FR!V116+CR_EU!V116+CR_US!V116+CR_RoW!V116</f>
        <v>0</v>
      </c>
      <c r="W116" s="178">
        <f>CR_FR!W116+CR_EU!W116+CR_US!W116+CR_RoW!W116</f>
        <v>0</v>
      </c>
      <c r="X116" s="186">
        <f>CR_FR!X116+CR_EU!X116+CR_US!X116+CR_RoW!X116</f>
        <v>0</v>
      </c>
    </row>
    <row r="117" spans="1:24" x14ac:dyDescent="0.25">
      <c r="A117" s="14">
        <v>112</v>
      </c>
      <c r="B117" s="15" t="s">
        <v>140</v>
      </c>
      <c r="C117" s="16" t="s">
        <v>7</v>
      </c>
      <c r="D117" s="17">
        <v>2040</v>
      </c>
      <c r="E117" s="16" t="s">
        <v>24</v>
      </c>
      <c r="F117" s="116" t="s">
        <v>25</v>
      </c>
      <c r="G117" s="357"/>
      <c r="H117" s="186"/>
      <c r="I117" s="237">
        <f>CR_FR!I117+CR_EU!I117+CR_US!I117+CR_RoW!I117</f>
        <v>0</v>
      </c>
      <c r="J117" s="178">
        <f>CR_FR!J117+CR_EU!J117+CR_US!J117+CR_RoW!J117</f>
        <v>0</v>
      </c>
      <c r="K117" s="177">
        <f t="shared" si="1"/>
        <v>0</v>
      </c>
      <c r="L117" s="177">
        <f>CR_FR!L117+CR_EU!L117+CR_US!L117+CR_RoW!L117</f>
        <v>0</v>
      </c>
      <c r="M117" s="178">
        <f>CR_FR!M117+CR_EU!M117+CR_US!M117+CR_RoW!M117</f>
        <v>0</v>
      </c>
      <c r="N117" s="237">
        <f>CR_FR!N117+CR_EU!N117+CR_US!N117+CR_RoW!N117</f>
        <v>0</v>
      </c>
      <c r="O117" s="237">
        <f>CR_FR!O117+CR_EU!O117+CR_US!O117+CR_RoW!O117</f>
        <v>0</v>
      </c>
      <c r="P117" s="178">
        <f>CR_FR!P117+CR_EU!P117+CR_US!P117+CR_RoW!P117</f>
        <v>0</v>
      </c>
      <c r="Q117" s="238">
        <f>IF($K117=0,0,SUM(CR_FR!Q117*CR_FR!$K117,CR_EU!Q117*CR_EU!$K117,CR_US!Q117*CR_US!$K117,CR_RoW!Q117*CR_RoW!$K117)/CR_TOTAL!$K117)</f>
        <v>0</v>
      </c>
      <c r="R117" s="238">
        <f>IF($K117=0,0,SUM(CR_FR!R117*CR_FR!$K117,CR_EU!R117*CR_EU!$K117,CR_US!R117*CR_US!$K117,CR_RoW!R117*CR_RoW!$K117)/CR_TOTAL!$K117)</f>
        <v>0</v>
      </c>
      <c r="S117" s="238">
        <f>IF($K117=0,0,SUM(CR_FR!S117*CR_FR!$K117,CR_EU!S117*CR_EU!$K117,CR_US!S117*CR_US!$K117,CR_RoW!S117*CR_RoW!$K117)/CR_TOTAL!$K117)</f>
        <v>0</v>
      </c>
      <c r="T117" s="238">
        <f>IF($K117=0,0,SUM(CR_FR!T117*CR_FR!$K117,CR_EU!T117*CR_EU!$K117,CR_US!T117*CR_US!$K117,CR_RoW!T117*CR_RoW!$K117)/CR_TOTAL!$K117)</f>
        <v>0</v>
      </c>
      <c r="U117" s="238">
        <f>IF($K117=0,0,SUM(CR_FR!U117*CR_FR!$K117,CR_EU!U117*CR_EU!$K117,CR_US!U117*CR_US!$K117,CR_RoW!U117*CR_RoW!$K117)/CR_TOTAL!$K117)</f>
        <v>0</v>
      </c>
      <c r="V117" s="178">
        <f>CR_FR!V117+CR_EU!V117+CR_US!V117+CR_RoW!V117</f>
        <v>0</v>
      </c>
      <c r="W117" s="178">
        <f>CR_FR!W117+CR_EU!W117+CR_US!W117+CR_RoW!W117</f>
        <v>0</v>
      </c>
      <c r="X117" s="186">
        <f>CR_FR!X117+CR_EU!X117+CR_US!X117+CR_RoW!X117</f>
        <v>0</v>
      </c>
    </row>
    <row r="118" spans="1:24" x14ac:dyDescent="0.25">
      <c r="A118" s="14">
        <v>113</v>
      </c>
      <c r="B118" s="15" t="s">
        <v>140</v>
      </c>
      <c r="C118" s="16" t="s">
        <v>7</v>
      </c>
      <c r="D118" s="17">
        <v>2040</v>
      </c>
      <c r="E118" s="16" t="s">
        <v>26</v>
      </c>
      <c r="F118" s="116" t="s">
        <v>27</v>
      </c>
      <c r="G118" s="357"/>
      <c r="H118" s="186"/>
      <c r="I118" s="237">
        <f>CR_FR!I118+CR_EU!I118+CR_US!I118+CR_RoW!I118</f>
        <v>0</v>
      </c>
      <c r="J118" s="178">
        <f>CR_FR!J118+CR_EU!J118+CR_US!J118+CR_RoW!J118</f>
        <v>0</v>
      </c>
      <c r="K118" s="177">
        <f t="shared" si="1"/>
        <v>0</v>
      </c>
      <c r="L118" s="177">
        <f>CR_FR!L118+CR_EU!L118+CR_US!L118+CR_RoW!L118</f>
        <v>0</v>
      </c>
      <c r="M118" s="178">
        <f>CR_FR!M118+CR_EU!M118+CR_US!M118+CR_RoW!M118</f>
        <v>0</v>
      </c>
      <c r="N118" s="237">
        <f>CR_FR!N118+CR_EU!N118+CR_US!N118+CR_RoW!N118</f>
        <v>0</v>
      </c>
      <c r="O118" s="237">
        <f>CR_FR!O118+CR_EU!O118+CR_US!O118+CR_RoW!O118</f>
        <v>0</v>
      </c>
      <c r="P118" s="178">
        <f>CR_FR!P118+CR_EU!P118+CR_US!P118+CR_RoW!P118</f>
        <v>0</v>
      </c>
      <c r="Q118" s="238">
        <f>IF($K118=0,0,SUM(CR_FR!Q118*CR_FR!$K118,CR_EU!Q118*CR_EU!$K118,CR_US!Q118*CR_US!$K118,CR_RoW!Q118*CR_RoW!$K118)/CR_TOTAL!$K118)</f>
        <v>0</v>
      </c>
      <c r="R118" s="238">
        <f>IF($K118=0,0,SUM(CR_FR!R118*CR_FR!$K118,CR_EU!R118*CR_EU!$K118,CR_US!R118*CR_US!$K118,CR_RoW!R118*CR_RoW!$K118)/CR_TOTAL!$K118)</f>
        <v>0</v>
      </c>
      <c r="S118" s="238">
        <f>IF($K118=0,0,SUM(CR_FR!S118*CR_FR!$K118,CR_EU!S118*CR_EU!$K118,CR_US!S118*CR_US!$K118,CR_RoW!S118*CR_RoW!$K118)/CR_TOTAL!$K118)</f>
        <v>0</v>
      </c>
      <c r="T118" s="238">
        <f>IF($K118=0,0,SUM(CR_FR!T118*CR_FR!$K118,CR_EU!T118*CR_EU!$K118,CR_US!T118*CR_US!$K118,CR_RoW!T118*CR_RoW!$K118)/CR_TOTAL!$K118)</f>
        <v>0</v>
      </c>
      <c r="U118" s="238">
        <f>IF($K118=0,0,SUM(CR_FR!U118*CR_FR!$K118,CR_EU!U118*CR_EU!$K118,CR_US!U118*CR_US!$K118,CR_RoW!U118*CR_RoW!$K118)/CR_TOTAL!$K118)</f>
        <v>0</v>
      </c>
      <c r="V118" s="178">
        <f>CR_FR!V118+CR_EU!V118+CR_US!V118+CR_RoW!V118</f>
        <v>0</v>
      </c>
      <c r="W118" s="178">
        <f>CR_FR!W118+CR_EU!W118+CR_US!W118+CR_RoW!W118</f>
        <v>0</v>
      </c>
      <c r="X118" s="186">
        <f>CR_FR!X118+CR_EU!X118+CR_US!X118+CR_RoW!X118</f>
        <v>0</v>
      </c>
    </row>
    <row r="119" spans="1:24" x14ac:dyDescent="0.25">
      <c r="A119" s="14">
        <v>114</v>
      </c>
      <c r="B119" s="15" t="s">
        <v>140</v>
      </c>
      <c r="C119" s="16" t="s">
        <v>7</v>
      </c>
      <c r="D119" s="17">
        <v>2040</v>
      </c>
      <c r="E119" s="16" t="s">
        <v>28</v>
      </c>
      <c r="F119" s="116" t="s">
        <v>29</v>
      </c>
      <c r="G119" s="357"/>
      <c r="H119" s="186"/>
      <c r="I119" s="237">
        <f>CR_FR!I119+CR_EU!I119+CR_US!I119+CR_RoW!I119</f>
        <v>0</v>
      </c>
      <c r="J119" s="178">
        <f>CR_FR!J119+CR_EU!J119+CR_US!J119+CR_RoW!J119</f>
        <v>0</v>
      </c>
      <c r="K119" s="177">
        <f t="shared" si="1"/>
        <v>0</v>
      </c>
      <c r="L119" s="177">
        <f>CR_FR!L119+CR_EU!L119+CR_US!L119+CR_RoW!L119</f>
        <v>0</v>
      </c>
      <c r="M119" s="178">
        <f>CR_FR!M119+CR_EU!M119+CR_US!M119+CR_RoW!M119</f>
        <v>0</v>
      </c>
      <c r="N119" s="237">
        <f>CR_FR!N119+CR_EU!N119+CR_US!N119+CR_RoW!N119</f>
        <v>0</v>
      </c>
      <c r="O119" s="237">
        <f>CR_FR!O119+CR_EU!O119+CR_US!O119+CR_RoW!O119</f>
        <v>0</v>
      </c>
      <c r="P119" s="178">
        <f>CR_FR!P119+CR_EU!P119+CR_US!P119+CR_RoW!P119</f>
        <v>0</v>
      </c>
      <c r="Q119" s="238">
        <f>IF($K119=0,0,SUM(CR_FR!Q119*CR_FR!$K119,CR_EU!Q119*CR_EU!$K119,CR_US!Q119*CR_US!$K119,CR_RoW!Q119*CR_RoW!$K119)/CR_TOTAL!$K119)</f>
        <v>0</v>
      </c>
      <c r="R119" s="238">
        <f>IF($K119=0,0,SUM(CR_FR!R119*CR_FR!$K119,CR_EU!R119*CR_EU!$K119,CR_US!R119*CR_US!$K119,CR_RoW!R119*CR_RoW!$K119)/CR_TOTAL!$K119)</f>
        <v>0</v>
      </c>
      <c r="S119" s="238">
        <f>IF($K119=0,0,SUM(CR_FR!S119*CR_FR!$K119,CR_EU!S119*CR_EU!$K119,CR_US!S119*CR_US!$K119,CR_RoW!S119*CR_RoW!$K119)/CR_TOTAL!$K119)</f>
        <v>0</v>
      </c>
      <c r="T119" s="238">
        <f>IF($K119=0,0,SUM(CR_FR!T119*CR_FR!$K119,CR_EU!T119*CR_EU!$K119,CR_US!T119*CR_US!$K119,CR_RoW!T119*CR_RoW!$K119)/CR_TOTAL!$K119)</f>
        <v>0</v>
      </c>
      <c r="U119" s="238">
        <f>IF($K119=0,0,SUM(CR_FR!U119*CR_FR!$K119,CR_EU!U119*CR_EU!$K119,CR_US!U119*CR_US!$K119,CR_RoW!U119*CR_RoW!$K119)/CR_TOTAL!$K119)</f>
        <v>0</v>
      </c>
      <c r="V119" s="178">
        <f>CR_FR!V119+CR_EU!V119+CR_US!V119+CR_RoW!V119</f>
        <v>0</v>
      </c>
      <c r="W119" s="178">
        <f>CR_FR!W119+CR_EU!W119+CR_US!W119+CR_RoW!W119</f>
        <v>0</v>
      </c>
      <c r="X119" s="186">
        <f>CR_FR!X119+CR_EU!X119+CR_US!X119+CR_RoW!X119</f>
        <v>0</v>
      </c>
    </row>
    <row r="120" spans="1:24" x14ac:dyDescent="0.25">
      <c r="A120" s="14">
        <v>115</v>
      </c>
      <c r="B120" s="15" t="s">
        <v>140</v>
      </c>
      <c r="C120" s="16" t="s">
        <v>7</v>
      </c>
      <c r="D120" s="17">
        <v>2040</v>
      </c>
      <c r="E120" s="16" t="s">
        <v>30</v>
      </c>
      <c r="F120" s="116" t="s">
        <v>31</v>
      </c>
      <c r="G120" s="357"/>
      <c r="H120" s="186"/>
      <c r="I120" s="237">
        <f>CR_FR!I120+CR_EU!I120+CR_US!I120+CR_RoW!I120</f>
        <v>0</v>
      </c>
      <c r="J120" s="178">
        <f>CR_FR!J120+CR_EU!J120+CR_US!J120+CR_RoW!J120</f>
        <v>0</v>
      </c>
      <c r="K120" s="177">
        <f t="shared" si="1"/>
        <v>0</v>
      </c>
      <c r="L120" s="177">
        <f>CR_FR!L120+CR_EU!L120+CR_US!L120+CR_RoW!L120</f>
        <v>0</v>
      </c>
      <c r="M120" s="178">
        <f>CR_FR!M120+CR_EU!M120+CR_US!M120+CR_RoW!M120</f>
        <v>0</v>
      </c>
      <c r="N120" s="237">
        <f>CR_FR!N120+CR_EU!N120+CR_US!N120+CR_RoW!N120</f>
        <v>0</v>
      </c>
      <c r="O120" s="237">
        <f>CR_FR!O120+CR_EU!O120+CR_US!O120+CR_RoW!O120</f>
        <v>0</v>
      </c>
      <c r="P120" s="178">
        <f>CR_FR!P120+CR_EU!P120+CR_US!P120+CR_RoW!P120</f>
        <v>0</v>
      </c>
      <c r="Q120" s="238">
        <f>IF($K120=0,0,SUM(CR_FR!Q120*CR_FR!$K120,CR_EU!Q120*CR_EU!$K120,CR_US!Q120*CR_US!$K120,CR_RoW!Q120*CR_RoW!$K120)/CR_TOTAL!$K120)</f>
        <v>0</v>
      </c>
      <c r="R120" s="238">
        <f>IF($K120=0,0,SUM(CR_FR!R120*CR_FR!$K120,CR_EU!R120*CR_EU!$K120,CR_US!R120*CR_US!$K120,CR_RoW!R120*CR_RoW!$K120)/CR_TOTAL!$K120)</f>
        <v>0</v>
      </c>
      <c r="S120" s="238">
        <f>IF($K120=0,0,SUM(CR_FR!S120*CR_FR!$K120,CR_EU!S120*CR_EU!$K120,CR_US!S120*CR_US!$K120,CR_RoW!S120*CR_RoW!$K120)/CR_TOTAL!$K120)</f>
        <v>0</v>
      </c>
      <c r="T120" s="238">
        <f>IF($K120=0,0,SUM(CR_FR!T120*CR_FR!$K120,CR_EU!T120*CR_EU!$K120,CR_US!T120*CR_US!$K120,CR_RoW!T120*CR_RoW!$K120)/CR_TOTAL!$K120)</f>
        <v>0</v>
      </c>
      <c r="U120" s="238">
        <f>IF($K120=0,0,SUM(CR_FR!U120*CR_FR!$K120,CR_EU!U120*CR_EU!$K120,CR_US!U120*CR_US!$K120,CR_RoW!U120*CR_RoW!$K120)/CR_TOTAL!$K120)</f>
        <v>0</v>
      </c>
      <c r="V120" s="178">
        <f>CR_FR!V120+CR_EU!V120+CR_US!V120+CR_RoW!V120</f>
        <v>0</v>
      </c>
      <c r="W120" s="178">
        <f>CR_FR!W120+CR_EU!W120+CR_US!W120+CR_RoW!W120</f>
        <v>0</v>
      </c>
      <c r="X120" s="186">
        <f>CR_FR!X120+CR_EU!X120+CR_US!X120+CR_RoW!X120</f>
        <v>0</v>
      </c>
    </row>
    <row r="121" spans="1:24" x14ac:dyDescent="0.25">
      <c r="A121" s="14">
        <v>116</v>
      </c>
      <c r="B121" s="15" t="s">
        <v>140</v>
      </c>
      <c r="C121" s="16" t="s">
        <v>7</v>
      </c>
      <c r="D121" s="17">
        <v>2040</v>
      </c>
      <c r="E121" s="16" t="s">
        <v>32</v>
      </c>
      <c r="F121" s="116" t="s">
        <v>33</v>
      </c>
      <c r="G121" s="357"/>
      <c r="H121" s="186"/>
      <c r="I121" s="237">
        <f>CR_FR!I121+CR_EU!I121+CR_US!I121+CR_RoW!I121</f>
        <v>0</v>
      </c>
      <c r="J121" s="178">
        <f>CR_FR!J121+CR_EU!J121+CR_US!J121+CR_RoW!J121</f>
        <v>0</v>
      </c>
      <c r="K121" s="177">
        <f t="shared" si="1"/>
        <v>0</v>
      </c>
      <c r="L121" s="177">
        <f>CR_FR!L121+CR_EU!L121+CR_US!L121+CR_RoW!L121</f>
        <v>0</v>
      </c>
      <c r="M121" s="178">
        <f>CR_FR!M121+CR_EU!M121+CR_US!M121+CR_RoW!M121</f>
        <v>0</v>
      </c>
      <c r="N121" s="237">
        <f>CR_FR!N121+CR_EU!N121+CR_US!N121+CR_RoW!N121</f>
        <v>0</v>
      </c>
      <c r="O121" s="237">
        <f>CR_FR!O121+CR_EU!O121+CR_US!O121+CR_RoW!O121</f>
        <v>0</v>
      </c>
      <c r="P121" s="178">
        <f>CR_FR!P121+CR_EU!P121+CR_US!P121+CR_RoW!P121</f>
        <v>0</v>
      </c>
      <c r="Q121" s="238">
        <f>IF($K121=0,0,SUM(CR_FR!Q121*CR_FR!$K121,CR_EU!Q121*CR_EU!$K121,CR_US!Q121*CR_US!$K121,CR_RoW!Q121*CR_RoW!$K121)/CR_TOTAL!$K121)</f>
        <v>0</v>
      </c>
      <c r="R121" s="238">
        <f>IF($K121=0,0,SUM(CR_FR!R121*CR_FR!$K121,CR_EU!R121*CR_EU!$K121,CR_US!R121*CR_US!$K121,CR_RoW!R121*CR_RoW!$K121)/CR_TOTAL!$K121)</f>
        <v>0</v>
      </c>
      <c r="S121" s="238">
        <f>IF($K121=0,0,SUM(CR_FR!S121*CR_FR!$K121,CR_EU!S121*CR_EU!$K121,CR_US!S121*CR_US!$K121,CR_RoW!S121*CR_RoW!$K121)/CR_TOTAL!$K121)</f>
        <v>0</v>
      </c>
      <c r="T121" s="238">
        <f>IF($K121=0,0,SUM(CR_FR!T121*CR_FR!$K121,CR_EU!T121*CR_EU!$K121,CR_US!T121*CR_US!$K121,CR_RoW!T121*CR_RoW!$K121)/CR_TOTAL!$K121)</f>
        <v>0</v>
      </c>
      <c r="U121" s="238">
        <f>IF($K121=0,0,SUM(CR_FR!U121*CR_FR!$K121,CR_EU!U121*CR_EU!$K121,CR_US!U121*CR_US!$K121,CR_RoW!U121*CR_RoW!$K121)/CR_TOTAL!$K121)</f>
        <v>0</v>
      </c>
      <c r="V121" s="178">
        <f>CR_FR!V121+CR_EU!V121+CR_US!V121+CR_RoW!V121</f>
        <v>0</v>
      </c>
      <c r="W121" s="178">
        <f>CR_FR!W121+CR_EU!W121+CR_US!W121+CR_RoW!W121</f>
        <v>0</v>
      </c>
      <c r="X121" s="186">
        <f>CR_FR!X121+CR_EU!X121+CR_US!X121+CR_RoW!X121</f>
        <v>0</v>
      </c>
    </row>
    <row r="122" spans="1:24" x14ac:dyDescent="0.25">
      <c r="A122" s="14">
        <v>117</v>
      </c>
      <c r="B122" s="15" t="s">
        <v>140</v>
      </c>
      <c r="C122" s="16" t="s">
        <v>7</v>
      </c>
      <c r="D122" s="17">
        <v>2040</v>
      </c>
      <c r="E122" s="16" t="s">
        <v>34</v>
      </c>
      <c r="F122" s="116" t="s">
        <v>35</v>
      </c>
      <c r="G122" s="357"/>
      <c r="H122" s="186"/>
      <c r="I122" s="237">
        <f>CR_FR!I122+CR_EU!I122+CR_US!I122+CR_RoW!I122</f>
        <v>0</v>
      </c>
      <c r="J122" s="178">
        <f>CR_FR!J122+CR_EU!J122+CR_US!J122+CR_RoW!J122</f>
        <v>0</v>
      </c>
      <c r="K122" s="177">
        <f t="shared" si="1"/>
        <v>0</v>
      </c>
      <c r="L122" s="177">
        <f>CR_FR!L122+CR_EU!L122+CR_US!L122+CR_RoW!L122</f>
        <v>0</v>
      </c>
      <c r="M122" s="178">
        <f>CR_FR!M122+CR_EU!M122+CR_US!M122+CR_RoW!M122</f>
        <v>0</v>
      </c>
      <c r="N122" s="237">
        <f>CR_FR!N122+CR_EU!N122+CR_US!N122+CR_RoW!N122</f>
        <v>0</v>
      </c>
      <c r="O122" s="237">
        <f>CR_FR!O122+CR_EU!O122+CR_US!O122+CR_RoW!O122</f>
        <v>0</v>
      </c>
      <c r="P122" s="178">
        <f>CR_FR!P122+CR_EU!P122+CR_US!P122+CR_RoW!P122</f>
        <v>0</v>
      </c>
      <c r="Q122" s="238">
        <f>IF($K122=0,0,SUM(CR_FR!Q122*CR_FR!$K122,CR_EU!Q122*CR_EU!$K122,CR_US!Q122*CR_US!$K122,CR_RoW!Q122*CR_RoW!$K122)/CR_TOTAL!$K122)</f>
        <v>0</v>
      </c>
      <c r="R122" s="238">
        <f>IF($K122=0,0,SUM(CR_FR!R122*CR_FR!$K122,CR_EU!R122*CR_EU!$K122,CR_US!R122*CR_US!$K122,CR_RoW!R122*CR_RoW!$K122)/CR_TOTAL!$K122)</f>
        <v>0</v>
      </c>
      <c r="S122" s="238">
        <f>IF($K122=0,0,SUM(CR_FR!S122*CR_FR!$K122,CR_EU!S122*CR_EU!$K122,CR_US!S122*CR_US!$K122,CR_RoW!S122*CR_RoW!$K122)/CR_TOTAL!$K122)</f>
        <v>0</v>
      </c>
      <c r="T122" s="238">
        <f>IF($K122=0,0,SUM(CR_FR!T122*CR_FR!$K122,CR_EU!T122*CR_EU!$K122,CR_US!T122*CR_US!$K122,CR_RoW!T122*CR_RoW!$K122)/CR_TOTAL!$K122)</f>
        <v>0</v>
      </c>
      <c r="U122" s="238">
        <f>IF($K122=0,0,SUM(CR_FR!U122*CR_FR!$K122,CR_EU!U122*CR_EU!$K122,CR_US!U122*CR_US!$K122,CR_RoW!U122*CR_RoW!$K122)/CR_TOTAL!$K122)</f>
        <v>0</v>
      </c>
      <c r="V122" s="178">
        <f>CR_FR!V122+CR_EU!V122+CR_US!V122+CR_RoW!V122</f>
        <v>0</v>
      </c>
      <c r="W122" s="178">
        <f>CR_FR!W122+CR_EU!W122+CR_US!W122+CR_RoW!W122</f>
        <v>0</v>
      </c>
      <c r="X122" s="186">
        <f>CR_FR!X122+CR_EU!X122+CR_US!X122+CR_RoW!X122</f>
        <v>0</v>
      </c>
    </row>
    <row r="123" spans="1:24" x14ac:dyDescent="0.25">
      <c r="A123" s="14">
        <v>118</v>
      </c>
      <c r="B123" s="15" t="s">
        <v>140</v>
      </c>
      <c r="C123" s="16" t="s">
        <v>7</v>
      </c>
      <c r="D123" s="17">
        <v>2040</v>
      </c>
      <c r="E123" s="16" t="s">
        <v>36</v>
      </c>
      <c r="F123" s="116" t="s">
        <v>37</v>
      </c>
      <c r="G123" s="357"/>
      <c r="H123" s="186"/>
      <c r="I123" s="237">
        <f>CR_FR!I123+CR_EU!I123+CR_US!I123+CR_RoW!I123</f>
        <v>0</v>
      </c>
      <c r="J123" s="178">
        <f>CR_FR!J123+CR_EU!J123+CR_US!J123+CR_RoW!J123</f>
        <v>0</v>
      </c>
      <c r="K123" s="177">
        <f t="shared" si="1"/>
        <v>0</v>
      </c>
      <c r="L123" s="177">
        <f>CR_FR!L123+CR_EU!L123+CR_US!L123+CR_RoW!L123</f>
        <v>0</v>
      </c>
      <c r="M123" s="178">
        <f>CR_FR!M123+CR_EU!M123+CR_US!M123+CR_RoW!M123</f>
        <v>0</v>
      </c>
      <c r="N123" s="237">
        <f>CR_FR!N123+CR_EU!N123+CR_US!N123+CR_RoW!N123</f>
        <v>0</v>
      </c>
      <c r="O123" s="237">
        <f>CR_FR!O123+CR_EU!O123+CR_US!O123+CR_RoW!O123</f>
        <v>0</v>
      </c>
      <c r="P123" s="178">
        <f>CR_FR!P123+CR_EU!P123+CR_US!P123+CR_RoW!P123</f>
        <v>0</v>
      </c>
      <c r="Q123" s="238">
        <f>IF($K123=0,0,SUM(CR_FR!Q123*CR_FR!$K123,CR_EU!Q123*CR_EU!$K123,CR_US!Q123*CR_US!$K123,CR_RoW!Q123*CR_RoW!$K123)/CR_TOTAL!$K123)</f>
        <v>0</v>
      </c>
      <c r="R123" s="238">
        <f>IF($K123=0,0,SUM(CR_FR!R123*CR_FR!$K123,CR_EU!R123*CR_EU!$K123,CR_US!R123*CR_US!$K123,CR_RoW!R123*CR_RoW!$K123)/CR_TOTAL!$K123)</f>
        <v>0</v>
      </c>
      <c r="S123" s="238">
        <f>IF($K123=0,0,SUM(CR_FR!S123*CR_FR!$K123,CR_EU!S123*CR_EU!$K123,CR_US!S123*CR_US!$K123,CR_RoW!S123*CR_RoW!$K123)/CR_TOTAL!$K123)</f>
        <v>0</v>
      </c>
      <c r="T123" s="238">
        <f>IF($K123=0,0,SUM(CR_FR!T123*CR_FR!$K123,CR_EU!T123*CR_EU!$K123,CR_US!T123*CR_US!$K123,CR_RoW!T123*CR_RoW!$K123)/CR_TOTAL!$K123)</f>
        <v>0</v>
      </c>
      <c r="U123" s="238">
        <f>IF($K123=0,0,SUM(CR_FR!U123*CR_FR!$K123,CR_EU!U123*CR_EU!$K123,CR_US!U123*CR_US!$K123,CR_RoW!U123*CR_RoW!$K123)/CR_TOTAL!$K123)</f>
        <v>0</v>
      </c>
      <c r="V123" s="178">
        <f>CR_FR!V123+CR_EU!V123+CR_US!V123+CR_RoW!V123</f>
        <v>0</v>
      </c>
      <c r="W123" s="178">
        <f>CR_FR!W123+CR_EU!W123+CR_US!W123+CR_RoW!W123</f>
        <v>0</v>
      </c>
      <c r="X123" s="186">
        <f>CR_FR!X123+CR_EU!X123+CR_US!X123+CR_RoW!X123</f>
        <v>0</v>
      </c>
    </row>
    <row r="124" spans="1:24" x14ac:dyDescent="0.25">
      <c r="A124" s="14">
        <v>119</v>
      </c>
      <c r="B124" s="15" t="s">
        <v>140</v>
      </c>
      <c r="C124" s="16" t="s">
        <v>7</v>
      </c>
      <c r="D124" s="17">
        <v>2040</v>
      </c>
      <c r="E124" s="16" t="s">
        <v>38</v>
      </c>
      <c r="F124" s="116" t="s">
        <v>39</v>
      </c>
      <c r="G124" s="357"/>
      <c r="H124" s="186"/>
      <c r="I124" s="237">
        <f>CR_FR!I124+CR_EU!I124+CR_US!I124+CR_RoW!I124</f>
        <v>0</v>
      </c>
      <c r="J124" s="178">
        <f>CR_FR!J124+CR_EU!J124+CR_US!J124+CR_RoW!J124</f>
        <v>0</v>
      </c>
      <c r="K124" s="177">
        <f t="shared" si="1"/>
        <v>0</v>
      </c>
      <c r="L124" s="177">
        <f>CR_FR!L124+CR_EU!L124+CR_US!L124+CR_RoW!L124</f>
        <v>0</v>
      </c>
      <c r="M124" s="178">
        <f>CR_FR!M124+CR_EU!M124+CR_US!M124+CR_RoW!M124</f>
        <v>0</v>
      </c>
      <c r="N124" s="237">
        <f>CR_FR!N124+CR_EU!N124+CR_US!N124+CR_RoW!N124</f>
        <v>0</v>
      </c>
      <c r="O124" s="237">
        <f>CR_FR!O124+CR_EU!O124+CR_US!O124+CR_RoW!O124</f>
        <v>0</v>
      </c>
      <c r="P124" s="178">
        <f>CR_FR!P124+CR_EU!P124+CR_US!P124+CR_RoW!P124</f>
        <v>0</v>
      </c>
      <c r="Q124" s="238">
        <f>IF($K124=0,0,SUM(CR_FR!Q124*CR_FR!$K124,CR_EU!Q124*CR_EU!$K124,CR_US!Q124*CR_US!$K124,CR_RoW!Q124*CR_RoW!$K124)/CR_TOTAL!$K124)</f>
        <v>0</v>
      </c>
      <c r="R124" s="238">
        <f>IF($K124=0,0,SUM(CR_FR!R124*CR_FR!$K124,CR_EU!R124*CR_EU!$K124,CR_US!R124*CR_US!$K124,CR_RoW!R124*CR_RoW!$K124)/CR_TOTAL!$K124)</f>
        <v>0</v>
      </c>
      <c r="S124" s="238">
        <f>IF($K124=0,0,SUM(CR_FR!S124*CR_FR!$K124,CR_EU!S124*CR_EU!$K124,CR_US!S124*CR_US!$K124,CR_RoW!S124*CR_RoW!$K124)/CR_TOTAL!$K124)</f>
        <v>0</v>
      </c>
      <c r="T124" s="238">
        <f>IF($K124=0,0,SUM(CR_FR!T124*CR_FR!$K124,CR_EU!T124*CR_EU!$K124,CR_US!T124*CR_US!$K124,CR_RoW!T124*CR_RoW!$K124)/CR_TOTAL!$K124)</f>
        <v>0</v>
      </c>
      <c r="U124" s="238">
        <f>IF($K124=0,0,SUM(CR_FR!U124*CR_FR!$K124,CR_EU!U124*CR_EU!$K124,CR_US!U124*CR_US!$K124,CR_RoW!U124*CR_RoW!$K124)/CR_TOTAL!$K124)</f>
        <v>0</v>
      </c>
      <c r="V124" s="178">
        <f>CR_FR!V124+CR_EU!V124+CR_US!V124+CR_RoW!V124</f>
        <v>0</v>
      </c>
      <c r="W124" s="178">
        <f>CR_FR!W124+CR_EU!W124+CR_US!W124+CR_RoW!W124</f>
        <v>0</v>
      </c>
      <c r="X124" s="186">
        <f>CR_FR!X124+CR_EU!X124+CR_US!X124+CR_RoW!X124</f>
        <v>0</v>
      </c>
    </row>
    <row r="125" spans="1:24" x14ac:dyDescent="0.25">
      <c r="A125" s="14">
        <v>120</v>
      </c>
      <c r="B125" s="15" t="s">
        <v>140</v>
      </c>
      <c r="C125" s="16" t="s">
        <v>7</v>
      </c>
      <c r="D125" s="17">
        <v>2040</v>
      </c>
      <c r="E125" s="16" t="s">
        <v>40</v>
      </c>
      <c r="F125" s="116" t="s">
        <v>41</v>
      </c>
      <c r="G125" s="357"/>
      <c r="H125" s="186"/>
      <c r="I125" s="237">
        <f>CR_FR!I125+CR_EU!I125+CR_US!I125+CR_RoW!I125</f>
        <v>0</v>
      </c>
      <c r="J125" s="178">
        <f>CR_FR!J125+CR_EU!J125+CR_US!J125+CR_RoW!J125</f>
        <v>0</v>
      </c>
      <c r="K125" s="177">
        <f t="shared" si="1"/>
        <v>0</v>
      </c>
      <c r="L125" s="177">
        <f>CR_FR!L125+CR_EU!L125+CR_US!L125+CR_RoW!L125</f>
        <v>0</v>
      </c>
      <c r="M125" s="178">
        <f>CR_FR!M125+CR_EU!M125+CR_US!M125+CR_RoW!M125</f>
        <v>0</v>
      </c>
      <c r="N125" s="237">
        <f>CR_FR!N125+CR_EU!N125+CR_US!N125+CR_RoW!N125</f>
        <v>0</v>
      </c>
      <c r="O125" s="237">
        <f>CR_FR!O125+CR_EU!O125+CR_US!O125+CR_RoW!O125</f>
        <v>0</v>
      </c>
      <c r="P125" s="178">
        <f>CR_FR!P125+CR_EU!P125+CR_US!P125+CR_RoW!P125</f>
        <v>0</v>
      </c>
      <c r="Q125" s="238">
        <f>IF($K125=0,0,SUM(CR_FR!Q125*CR_FR!$K125,CR_EU!Q125*CR_EU!$K125,CR_US!Q125*CR_US!$K125,CR_RoW!Q125*CR_RoW!$K125)/CR_TOTAL!$K125)</f>
        <v>0</v>
      </c>
      <c r="R125" s="238">
        <f>IF($K125=0,0,SUM(CR_FR!R125*CR_FR!$K125,CR_EU!R125*CR_EU!$K125,CR_US!R125*CR_US!$K125,CR_RoW!R125*CR_RoW!$K125)/CR_TOTAL!$K125)</f>
        <v>0</v>
      </c>
      <c r="S125" s="238">
        <f>IF($K125=0,0,SUM(CR_FR!S125*CR_FR!$K125,CR_EU!S125*CR_EU!$K125,CR_US!S125*CR_US!$K125,CR_RoW!S125*CR_RoW!$K125)/CR_TOTAL!$K125)</f>
        <v>0</v>
      </c>
      <c r="T125" s="238">
        <f>IF($K125=0,0,SUM(CR_FR!T125*CR_FR!$K125,CR_EU!T125*CR_EU!$K125,CR_US!T125*CR_US!$K125,CR_RoW!T125*CR_RoW!$K125)/CR_TOTAL!$K125)</f>
        <v>0</v>
      </c>
      <c r="U125" s="238">
        <f>IF($K125=0,0,SUM(CR_FR!U125*CR_FR!$K125,CR_EU!U125*CR_EU!$K125,CR_US!U125*CR_US!$K125,CR_RoW!U125*CR_RoW!$K125)/CR_TOTAL!$K125)</f>
        <v>0</v>
      </c>
      <c r="V125" s="178">
        <f>CR_FR!V125+CR_EU!V125+CR_US!V125+CR_RoW!V125</f>
        <v>0</v>
      </c>
      <c r="W125" s="178">
        <f>CR_FR!W125+CR_EU!W125+CR_US!W125+CR_RoW!W125</f>
        <v>0</v>
      </c>
      <c r="X125" s="186">
        <f>CR_FR!X125+CR_EU!X125+CR_US!X125+CR_RoW!X125</f>
        <v>0</v>
      </c>
    </row>
    <row r="126" spans="1:24" x14ac:dyDescent="0.25">
      <c r="A126" s="14">
        <v>121</v>
      </c>
      <c r="B126" s="15" t="s">
        <v>140</v>
      </c>
      <c r="C126" s="16" t="s">
        <v>7</v>
      </c>
      <c r="D126" s="17">
        <v>2040</v>
      </c>
      <c r="E126" s="16" t="s">
        <v>42</v>
      </c>
      <c r="F126" s="116" t="s">
        <v>43</v>
      </c>
      <c r="G126" s="357"/>
      <c r="H126" s="186"/>
      <c r="I126" s="237">
        <f>CR_FR!I126+CR_EU!I126+CR_US!I126+CR_RoW!I126</f>
        <v>0</v>
      </c>
      <c r="J126" s="178">
        <f>CR_FR!J126+CR_EU!J126+CR_US!J126+CR_RoW!J126</f>
        <v>0</v>
      </c>
      <c r="K126" s="177">
        <f t="shared" si="1"/>
        <v>0</v>
      </c>
      <c r="L126" s="177">
        <f>CR_FR!L126+CR_EU!L126+CR_US!L126+CR_RoW!L126</f>
        <v>0</v>
      </c>
      <c r="M126" s="178">
        <f>CR_FR!M126+CR_EU!M126+CR_US!M126+CR_RoW!M126</f>
        <v>0</v>
      </c>
      <c r="N126" s="237">
        <f>CR_FR!N126+CR_EU!N126+CR_US!N126+CR_RoW!N126</f>
        <v>0</v>
      </c>
      <c r="O126" s="237">
        <f>CR_FR!O126+CR_EU!O126+CR_US!O126+CR_RoW!O126</f>
        <v>0</v>
      </c>
      <c r="P126" s="178">
        <f>CR_FR!P126+CR_EU!P126+CR_US!P126+CR_RoW!P126</f>
        <v>0</v>
      </c>
      <c r="Q126" s="238">
        <f>IF($K126=0,0,SUM(CR_FR!Q126*CR_FR!$K126,CR_EU!Q126*CR_EU!$K126,CR_US!Q126*CR_US!$K126,CR_RoW!Q126*CR_RoW!$K126)/CR_TOTAL!$K126)</f>
        <v>0</v>
      </c>
      <c r="R126" s="238">
        <f>IF($K126=0,0,SUM(CR_FR!R126*CR_FR!$K126,CR_EU!R126*CR_EU!$K126,CR_US!R126*CR_US!$K126,CR_RoW!R126*CR_RoW!$K126)/CR_TOTAL!$K126)</f>
        <v>0</v>
      </c>
      <c r="S126" s="238">
        <f>IF($K126=0,0,SUM(CR_FR!S126*CR_FR!$K126,CR_EU!S126*CR_EU!$K126,CR_US!S126*CR_US!$K126,CR_RoW!S126*CR_RoW!$K126)/CR_TOTAL!$K126)</f>
        <v>0</v>
      </c>
      <c r="T126" s="238">
        <f>IF($K126=0,0,SUM(CR_FR!T126*CR_FR!$K126,CR_EU!T126*CR_EU!$K126,CR_US!T126*CR_US!$K126,CR_RoW!T126*CR_RoW!$K126)/CR_TOTAL!$K126)</f>
        <v>0</v>
      </c>
      <c r="U126" s="238">
        <f>IF($K126=0,0,SUM(CR_FR!U126*CR_FR!$K126,CR_EU!U126*CR_EU!$K126,CR_US!U126*CR_US!$K126,CR_RoW!U126*CR_RoW!$K126)/CR_TOTAL!$K126)</f>
        <v>0</v>
      </c>
      <c r="V126" s="178">
        <f>CR_FR!V126+CR_EU!V126+CR_US!V126+CR_RoW!V126</f>
        <v>0</v>
      </c>
      <c r="W126" s="178">
        <f>CR_FR!W126+CR_EU!W126+CR_US!W126+CR_RoW!W126</f>
        <v>0</v>
      </c>
      <c r="X126" s="186">
        <f>CR_FR!X126+CR_EU!X126+CR_US!X126+CR_RoW!X126</f>
        <v>0</v>
      </c>
    </row>
    <row r="127" spans="1:24" x14ac:dyDescent="0.25">
      <c r="A127" s="14">
        <v>122</v>
      </c>
      <c r="B127" s="15" t="s">
        <v>140</v>
      </c>
      <c r="C127" s="16" t="s">
        <v>7</v>
      </c>
      <c r="D127" s="17">
        <v>2040</v>
      </c>
      <c r="E127" s="16" t="s">
        <v>44</v>
      </c>
      <c r="F127" s="116" t="s">
        <v>45</v>
      </c>
      <c r="G127" s="357"/>
      <c r="H127" s="186"/>
      <c r="I127" s="237">
        <f>CR_FR!I127+CR_EU!I127+CR_US!I127+CR_RoW!I127</f>
        <v>0</v>
      </c>
      <c r="J127" s="178">
        <f>CR_FR!J127+CR_EU!J127+CR_US!J127+CR_RoW!J127</f>
        <v>0</v>
      </c>
      <c r="K127" s="177">
        <f t="shared" si="1"/>
        <v>0</v>
      </c>
      <c r="L127" s="177">
        <f>CR_FR!L127+CR_EU!L127+CR_US!L127+CR_RoW!L127</f>
        <v>0</v>
      </c>
      <c r="M127" s="178">
        <f>CR_FR!M127+CR_EU!M127+CR_US!M127+CR_RoW!M127</f>
        <v>0</v>
      </c>
      <c r="N127" s="237">
        <f>CR_FR!N127+CR_EU!N127+CR_US!N127+CR_RoW!N127</f>
        <v>0</v>
      </c>
      <c r="O127" s="237">
        <f>CR_FR!O127+CR_EU!O127+CR_US!O127+CR_RoW!O127</f>
        <v>0</v>
      </c>
      <c r="P127" s="178">
        <f>CR_FR!P127+CR_EU!P127+CR_US!P127+CR_RoW!P127</f>
        <v>0</v>
      </c>
      <c r="Q127" s="238">
        <f>IF($K127=0,0,SUM(CR_FR!Q127*CR_FR!$K127,CR_EU!Q127*CR_EU!$K127,CR_US!Q127*CR_US!$K127,CR_RoW!Q127*CR_RoW!$K127)/CR_TOTAL!$K127)</f>
        <v>0</v>
      </c>
      <c r="R127" s="238">
        <f>IF($K127=0,0,SUM(CR_FR!R127*CR_FR!$K127,CR_EU!R127*CR_EU!$K127,CR_US!R127*CR_US!$K127,CR_RoW!R127*CR_RoW!$K127)/CR_TOTAL!$K127)</f>
        <v>0</v>
      </c>
      <c r="S127" s="238">
        <f>IF($K127=0,0,SUM(CR_FR!S127*CR_FR!$K127,CR_EU!S127*CR_EU!$K127,CR_US!S127*CR_US!$K127,CR_RoW!S127*CR_RoW!$K127)/CR_TOTAL!$K127)</f>
        <v>0</v>
      </c>
      <c r="T127" s="238">
        <f>IF($K127=0,0,SUM(CR_FR!T127*CR_FR!$K127,CR_EU!T127*CR_EU!$K127,CR_US!T127*CR_US!$K127,CR_RoW!T127*CR_RoW!$K127)/CR_TOTAL!$K127)</f>
        <v>0</v>
      </c>
      <c r="U127" s="238">
        <f>IF($K127=0,0,SUM(CR_FR!U127*CR_FR!$K127,CR_EU!U127*CR_EU!$K127,CR_US!U127*CR_US!$K127,CR_RoW!U127*CR_RoW!$K127)/CR_TOTAL!$K127)</f>
        <v>0</v>
      </c>
      <c r="V127" s="178">
        <f>CR_FR!V127+CR_EU!V127+CR_US!V127+CR_RoW!V127</f>
        <v>0</v>
      </c>
      <c r="W127" s="178">
        <f>CR_FR!W127+CR_EU!W127+CR_US!W127+CR_RoW!W127</f>
        <v>0</v>
      </c>
      <c r="X127" s="186">
        <f>CR_FR!X127+CR_EU!X127+CR_US!X127+CR_RoW!X127</f>
        <v>0</v>
      </c>
    </row>
    <row r="128" spans="1:24" x14ac:dyDescent="0.25">
      <c r="A128" s="14">
        <v>123</v>
      </c>
      <c r="B128" s="15" t="s">
        <v>140</v>
      </c>
      <c r="C128" s="16" t="s">
        <v>7</v>
      </c>
      <c r="D128" s="17">
        <v>2040</v>
      </c>
      <c r="E128" s="16" t="s">
        <v>46</v>
      </c>
      <c r="F128" s="116" t="s">
        <v>47</v>
      </c>
      <c r="G128" s="357"/>
      <c r="H128" s="186"/>
      <c r="I128" s="237">
        <f>CR_FR!I128+CR_EU!I128+CR_US!I128+CR_RoW!I128</f>
        <v>0</v>
      </c>
      <c r="J128" s="178">
        <f>CR_FR!J128+CR_EU!J128+CR_US!J128+CR_RoW!J128</f>
        <v>0</v>
      </c>
      <c r="K128" s="177">
        <f t="shared" si="1"/>
        <v>0</v>
      </c>
      <c r="L128" s="177">
        <f>CR_FR!L128+CR_EU!L128+CR_US!L128+CR_RoW!L128</f>
        <v>0</v>
      </c>
      <c r="M128" s="178">
        <f>CR_FR!M128+CR_EU!M128+CR_US!M128+CR_RoW!M128</f>
        <v>0</v>
      </c>
      <c r="N128" s="237">
        <f>CR_FR!N128+CR_EU!N128+CR_US!N128+CR_RoW!N128</f>
        <v>0</v>
      </c>
      <c r="O128" s="237">
        <f>CR_FR!O128+CR_EU!O128+CR_US!O128+CR_RoW!O128</f>
        <v>0</v>
      </c>
      <c r="P128" s="178">
        <f>CR_FR!P128+CR_EU!P128+CR_US!P128+CR_RoW!P128</f>
        <v>0</v>
      </c>
      <c r="Q128" s="238">
        <f>IF($K128=0,0,SUM(CR_FR!Q128*CR_FR!$K128,CR_EU!Q128*CR_EU!$K128,CR_US!Q128*CR_US!$K128,CR_RoW!Q128*CR_RoW!$K128)/CR_TOTAL!$K128)</f>
        <v>0</v>
      </c>
      <c r="R128" s="238">
        <f>IF($K128=0,0,SUM(CR_FR!R128*CR_FR!$K128,CR_EU!R128*CR_EU!$K128,CR_US!R128*CR_US!$K128,CR_RoW!R128*CR_RoW!$K128)/CR_TOTAL!$K128)</f>
        <v>0</v>
      </c>
      <c r="S128" s="238">
        <f>IF($K128=0,0,SUM(CR_FR!S128*CR_FR!$K128,CR_EU!S128*CR_EU!$K128,CR_US!S128*CR_US!$K128,CR_RoW!S128*CR_RoW!$K128)/CR_TOTAL!$K128)</f>
        <v>0</v>
      </c>
      <c r="T128" s="238">
        <f>IF($K128=0,0,SUM(CR_FR!T128*CR_FR!$K128,CR_EU!T128*CR_EU!$K128,CR_US!T128*CR_US!$K128,CR_RoW!T128*CR_RoW!$K128)/CR_TOTAL!$K128)</f>
        <v>0</v>
      </c>
      <c r="U128" s="238">
        <f>IF($K128=0,0,SUM(CR_FR!U128*CR_FR!$K128,CR_EU!U128*CR_EU!$K128,CR_US!U128*CR_US!$K128,CR_RoW!U128*CR_RoW!$K128)/CR_TOTAL!$K128)</f>
        <v>0</v>
      </c>
      <c r="V128" s="178">
        <f>CR_FR!V128+CR_EU!V128+CR_US!V128+CR_RoW!V128</f>
        <v>0</v>
      </c>
      <c r="W128" s="178">
        <f>CR_FR!W128+CR_EU!W128+CR_US!W128+CR_RoW!W128</f>
        <v>0</v>
      </c>
      <c r="X128" s="186">
        <f>CR_FR!X128+CR_EU!X128+CR_US!X128+CR_RoW!X128</f>
        <v>0</v>
      </c>
    </row>
    <row r="129" spans="1:24" x14ac:dyDescent="0.25">
      <c r="A129" s="14">
        <v>124</v>
      </c>
      <c r="B129" s="15" t="s">
        <v>140</v>
      </c>
      <c r="C129" s="16" t="s">
        <v>7</v>
      </c>
      <c r="D129" s="17">
        <v>2040</v>
      </c>
      <c r="E129" s="16" t="s">
        <v>125</v>
      </c>
      <c r="F129" s="116" t="s">
        <v>127</v>
      </c>
      <c r="G129" s="358"/>
      <c r="H129" s="186"/>
      <c r="I129" s="240">
        <f>CR_FR!I129+CR_EU!I129+CR_US!I129+CR_RoW!I129</f>
        <v>0</v>
      </c>
      <c r="J129" s="241">
        <f>CR_FR!J129+CR_EU!J129+CR_US!J129+CR_RoW!J129</f>
        <v>0</v>
      </c>
      <c r="K129" s="242">
        <f t="shared" si="1"/>
        <v>0</v>
      </c>
      <c r="L129" s="177">
        <f>CR_FR!L129+CR_EU!L129+CR_US!L129+CR_RoW!L129</f>
        <v>0</v>
      </c>
      <c r="M129" s="178">
        <f>CR_FR!M129+CR_EU!M129+CR_US!M129+CR_RoW!M129</f>
        <v>0</v>
      </c>
      <c r="N129" s="240">
        <f>CR_FR!N129+CR_EU!N129+CR_US!N129+CR_RoW!N129</f>
        <v>0</v>
      </c>
      <c r="O129" s="240">
        <f>CR_FR!O129+CR_EU!O129+CR_US!O129+CR_RoW!O129</f>
        <v>0</v>
      </c>
      <c r="P129" s="241">
        <f>CR_FR!P129+CR_EU!P129+CR_US!P129+CR_RoW!P129</f>
        <v>0</v>
      </c>
      <c r="Q129" s="238">
        <f>IF($K129=0,0,SUM(CR_FR!Q129*CR_FR!$K129,CR_EU!Q129*CR_EU!$K129,CR_US!Q129*CR_US!$K129,CR_RoW!Q129*CR_RoW!$K129)/CR_TOTAL!$K129)</f>
        <v>0</v>
      </c>
      <c r="R129" s="238">
        <f>IF($K129=0,0,SUM(CR_FR!R129*CR_FR!$K129,CR_EU!R129*CR_EU!$K129,CR_US!R129*CR_US!$K129,CR_RoW!R129*CR_RoW!$K129)/CR_TOTAL!$K129)</f>
        <v>0</v>
      </c>
      <c r="S129" s="238">
        <f>IF($K129=0,0,SUM(CR_FR!S129*CR_FR!$K129,CR_EU!S129*CR_EU!$K129,CR_US!S129*CR_US!$K129,CR_RoW!S129*CR_RoW!$K129)/CR_TOTAL!$K129)</f>
        <v>0</v>
      </c>
      <c r="T129" s="238">
        <f>IF($K129=0,0,SUM(CR_FR!T129*CR_FR!$K129,CR_EU!T129*CR_EU!$K129,CR_US!T129*CR_US!$K129,CR_RoW!T129*CR_RoW!$K129)/CR_TOTAL!$K129)</f>
        <v>0</v>
      </c>
      <c r="U129" s="238">
        <f>IF($K129=0,0,SUM(CR_FR!U129*CR_FR!$K129,CR_EU!U129*CR_EU!$K129,CR_US!U129*CR_US!$K129,CR_RoW!U129*CR_RoW!$K129)/CR_TOTAL!$K129)</f>
        <v>0</v>
      </c>
      <c r="V129" s="241">
        <f>CR_FR!V129+CR_EU!V129+CR_US!V129+CR_RoW!V129</f>
        <v>0</v>
      </c>
      <c r="W129" s="241">
        <f>CR_FR!W129+CR_EU!W129+CR_US!W129+CR_RoW!W129</f>
        <v>0</v>
      </c>
      <c r="X129" s="243">
        <f>CR_FR!X129+CR_EU!X129+CR_US!X129+CR_RoW!X129</f>
        <v>0</v>
      </c>
    </row>
    <row r="130" spans="1:24" x14ac:dyDescent="0.25">
      <c r="A130" s="14">
        <v>125</v>
      </c>
      <c r="B130" s="15" t="s">
        <v>140</v>
      </c>
      <c r="C130" s="16" t="s">
        <v>7</v>
      </c>
      <c r="D130" s="17">
        <v>2040</v>
      </c>
      <c r="E130" s="16" t="s">
        <v>125</v>
      </c>
      <c r="F130" s="116" t="s">
        <v>126</v>
      </c>
      <c r="G130" s="358"/>
      <c r="H130" s="186"/>
      <c r="I130" s="240">
        <f>CR_FR!I130+CR_EU!I130+CR_US!I130+CR_RoW!I130</f>
        <v>0</v>
      </c>
      <c r="J130" s="241">
        <f>CR_FR!J130+CR_EU!J130+CR_US!J130+CR_RoW!J130</f>
        <v>0</v>
      </c>
      <c r="K130" s="242">
        <f t="shared" si="1"/>
        <v>0</v>
      </c>
      <c r="L130" s="177">
        <f>CR_FR!L130+CR_EU!L130+CR_US!L130+CR_RoW!L130</f>
        <v>0</v>
      </c>
      <c r="M130" s="178">
        <f>CR_FR!M130+CR_EU!M130+CR_US!M130+CR_RoW!M130</f>
        <v>0</v>
      </c>
      <c r="N130" s="240">
        <f>CR_FR!N130+CR_EU!N130+CR_US!N130+CR_RoW!N130</f>
        <v>0</v>
      </c>
      <c r="O130" s="240">
        <f>CR_FR!O130+CR_EU!O130+CR_US!O130+CR_RoW!O130</f>
        <v>0</v>
      </c>
      <c r="P130" s="241">
        <f>CR_FR!P130+CR_EU!P130+CR_US!P130+CR_RoW!P130</f>
        <v>0</v>
      </c>
      <c r="Q130" s="238">
        <f>IF($K130=0,0,SUM(CR_FR!Q130*CR_FR!$K130,CR_EU!Q130*CR_EU!$K130,CR_US!Q130*CR_US!$K130,CR_RoW!Q130*CR_RoW!$K130)/CR_TOTAL!$K130)</f>
        <v>0</v>
      </c>
      <c r="R130" s="238">
        <f>IF($K130=0,0,SUM(CR_FR!R130*CR_FR!$K130,CR_EU!R130*CR_EU!$K130,CR_US!R130*CR_US!$K130,CR_RoW!R130*CR_RoW!$K130)/CR_TOTAL!$K130)</f>
        <v>0</v>
      </c>
      <c r="S130" s="238">
        <f>IF($K130=0,0,SUM(CR_FR!S130*CR_FR!$K130,CR_EU!S130*CR_EU!$K130,CR_US!S130*CR_US!$K130,CR_RoW!S130*CR_RoW!$K130)/CR_TOTAL!$K130)</f>
        <v>0</v>
      </c>
      <c r="T130" s="238">
        <f>IF($K130=0,0,SUM(CR_FR!T130*CR_FR!$K130,CR_EU!T130*CR_EU!$K130,CR_US!T130*CR_US!$K130,CR_RoW!T130*CR_RoW!$K130)/CR_TOTAL!$K130)</f>
        <v>0</v>
      </c>
      <c r="U130" s="238">
        <f>IF($K130=0,0,SUM(CR_FR!U130*CR_FR!$K130,CR_EU!U130*CR_EU!$K130,CR_US!U130*CR_US!$K130,CR_RoW!U130*CR_RoW!$K130)/CR_TOTAL!$K130)</f>
        <v>0</v>
      </c>
      <c r="V130" s="241">
        <f>CR_FR!V130+CR_EU!V130+CR_US!V130+CR_RoW!V130</f>
        <v>0</v>
      </c>
      <c r="W130" s="241">
        <f>CR_FR!W130+CR_EU!W130+CR_US!W130+CR_RoW!W130</f>
        <v>0</v>
      </c>
      <c r="X130" s="243">
        <f>CR_FR!X130+CR_EU!X130+CR_US!X130+CR_RoW!X130</f>
        <v>0</v>
      </c>
    </row>
    <row r="131" spans="1:24" x14ac:dyDescent="0.25">
      <c r="A131" s="14">
        <v>126</v>
      </c>
      <c r="B131" s="27" t="s">
        <v>140</v>
      </c>
      <c r="C131" s="28" t="s">
        <v>7</v>
      </c>
      <c r="D131" s="29">
        <v>2040</v>
      </c>
      <c r="E131" s="28" t="s">
        <v>125</v>
      </c>
      <c r="F131" s="172" t="s">
        <v>124</v>
      </c>
      <c r="G131" s="358"/>
      <c r="H131" s="186"/>
      <c r="I131" s="240">
        <f>CR_FR!I131+CR_EU!I131+CR_US!I131+CR_RoW!I131</f>
        <v>0</v>
      </c>
      <c r="J131" s="241">
        <f>CR_FR!J131+CR_EU!J131+CR_US!J131+CR_RoW!J131</f>
        <v>0</v>
      </c>
      <c r="K131" s="242">
        <f t="shared" si="1"/>
        <v>0</v>
      </c>
      <c r="L131" s="177">
        <f>CR_FR!L131+CR_EU!L131+CR_US!L131+CR_RoW!L131</f>
        <v>0</v>
      </c>
      <c r="M131" s="178">
        <f>CR_FR!M131+CR_EU!M131+CR_US!M131+CR_RoW!M131</f>
        <v>0</v>
      </c>
      <c r="N131" s="240">
        <f>CR_FR!N131+CR_EU!N131+CR_US!N131+CR_RoW!N131</f>
        <v>0</v>
      </c>
      <c r="O131" s="240">
        <f>CR_FR!O131+CR_EU!O131+CR_US!O131+CR_RoW!O131</f>
        <v>0</v>
      </c>
      <c r="P131" s="241">
        <f>CR_FR!P131+CR_EU!P131+CR_US!P131+CR_RoW!P131</f>
        <v>0</v>
      </c>
      <c r="Q131" s="244"/>
      <c r="R131" s="244"/>
      <c r="S131" s="244"/>
      <c r="T131" s="244"/>
      <c r="U131" s="244"/>
      <c r="V131" s="241">
        <f>CR_FR!V131+CR_EU!V131+CR_US!V131+CR_RoW!V131</f>
        <v>0</v>
      </c>
      <c r="W131" s="241">
        <f>CR_FR!W131+CR_EU!W131+CR_US!W131+CR_RoW!W131</f>
        <v>0</v>
      </c>
      <c r="X131" s="243">
        <f>CR_FR!X131+CR_EU!X131+CR_US!X131+CR_RoW!X131</f>
        <v>0</v>
      </c>
    </row>
    <row r="132" spans="1:24" ht="15.75" thickBot="1" x14ac:dyDescent="0.3">
      <c r="A132" s="14">
        <v>127</v>
      </c>
      <c r="B132" s="61" t="s">
        <v>140</v>
      </c>
      <c r="C132" s="62" t="s">
        <v>7</v>
      </c>
      <c r="D132" s="63">
        <v>2040</v>
      </c>
      <c r="E132" s="64" t="s">
        <v>125</v>
      </c>
      <c r="F132" s="174" t="s">
        <v>132</v>
      </c>
      <c r="G132" s="359"/>
      <c r="H132" s="187"/>
      <c r="I132" s="246">
        <f>CR_FR!I132+CR_EU!I132+CR_US!I132+CR_RoW!I132</f>
        <v>0</v>
      </c>
      <c r="J132" s="247">
        <f>CR_FR!J132+CR_EU!J132+CR_US!J132+CR_RoW!J132</f>
        <v>0</v>
      </c>
      <c r="K132" s="248">
        <f t="shared" si="1"/>
        <v>0</v>
      </c>
      <c r="L132" s="179">
        <f>CR_FR!L132+CR_EU!L132+CR_US!L132+CR_RoW!L132</f>
        <v>0</v>
      </c>
      <c r="M132" s="180">
        <f>CR_FR!M132+CR_EU!M132+CR_US!M132+CR_RoW!M132</f>
        <v>0</v>
      </c>
      <c r="N132" s="246">
        <f>CR_FR!N132+CR_EU!N132+CR_US!N132+CR_RoW!N132</f>
        <v>0</v>
      </c>
      <c r="O132" s="246">
        <f>CR_FR!O132+CR_EU!O132+CR_US!O132+CR_RoW!O132</f>
        <v>0</v>
      </c>
      <c r="P132" s="247">
        <f>CR_FR!P132+CR_EU!P132+CR_US!P132+CR_RoW!P132</f>
        <v>0</v>
      </c>
      <c r="Q132" s="249"/>
      <c r="R132" s="249"/>
      <c r="S132" s="249"/>
      <c r="T132" s="249"/>
      <c r="U132" s="249"/>
      <c r="V132" s="247">
        <f>CR_FR!V132+CR_EU!V132+CR_US!V132+CR_RoW!V132</f>
        <v>0</v>
      </c>
      <c r="W132" s="247">
        <f>CR_FR!W132+CR_EU!W132+CR_US!W132+CR_RoW!W132</f>
        <v>0</v>
      </c>
      <c r="X132" s="250">
        <f>CR_FR!X132+CR_EU!X132+CR_US!X132+CR_RoW!X132</f>
        <v>0</v>
      </c>
    </row>
    <row r="133" spans="1:24" x14ac:dyDescent="0.25">
      <c r="A133" s="14">
        <v>128</v>
      </c>
      <c r="B133" s="49" t="s">
        <v>140</v>
      </c>
      <c r="C133" s="50" t="s">
        <v>7</v>
      </c>
      <c r="D133" s="51">
        <v>2050</v>
      </c>
      <c r="E133" s="75" t="s">
        <v>125</v>
      </c>
      <c r="F133" s="175" t="s">
        <v>141</v>
      </c>
      <c r="G133" s="356"/>
      <c r="H133" s="182"/>
      <c r="I133" s="235">
        <f>CR_FR!I133+CR_EU!I133+CR_US!I133+CR_RoW!I133</f>
        <v>0</v>
      </c>
      <c r="J133" s="184">
        <f>CR_FR!J133+CR_EU!J133+CR_US!J133+CR_RoW!J133</f>
        <v>0</v>
      </c>
      <c r="K133" s="183">
        <f t="shared" si="1"/>
        <v>0</v>
      </c>
      <c r="L133" s="183">
        <f>CR_FR!L133+CR_EU!L133+CR_US!L133+CR_RoW!L133</f>
        <v>0</v>
      </c>
      <c r="M133" s="184">
        <f>CR_FR!M133+CR_EU!M133+CR_US!M133+CR_RoW!M133</f>
        <v>0</v>
      </c>
      <c r="N133" s="235">
        <f>CR_FR!N133+CR_EU!N133+CR_US!N133+CR_RoW!N133</f>
        <v>0</v>
      </c>
      <c r="O133" s="235">
        <f>CR_FR!O133+CR_EU!O133+CR_US!O133+CR_RoW!O133</f>
        <v>0</v>
      </c>
      <c r="P133" s="184">
        <f>CR_FR!P133+CR_EU!P133+CR_US!P133+CR_RoW!P133</f>
        <v>0</v>
      </c>
      <c r="Q133" s="223"/>
      <c r="R133" s="223"/>
      <c r="S133" s="223"/>
      <c r="T133" s="223"/>
      <c r="U133" s="223"/>
      <c r="V133" s="184">
        <f>CR_FR!V133+CR_EU!V133+CR_US!V133+CR_RoW!V133</f>
        <v>0</v>
      </c>
      <c r="W133" s="184">
        <f>CR_FR!W133+CR_EU!W133+CR_US!W133+CR_RoW!W133</f>
        <v>0</v>
      </c>
      <c r="X133" s="182">
        <f>CR_FR!X133+CR_EU!X133+CR_US!X133+CR_RoW!X133</f>
        <v>0</v>
      </c>
    </row>
    <row r="134" spans="1:24" x14ac:dyDescent="0.25">
      <c r="A134" s="14">
        <v>129</v>
      </c>
      <c r="B134" s="27" t="s">
        <v>140</v>
      </c>
      <c r="C134" s="28" t="s">
        <v>7</v>
      </c>
      <c r="D134" s="29">
        <v>2050</v>
      </c>
      <c r="E134" s="28" t="s">
        <v>125</v>
      </c>
      <c r="F134" s="172" t="s">
        <v>123</v>
      </c>
      <c r="G134" s="357"/>
      <c r="H134" s="186"/>
      <c r="I134" s="237">
        <f>CR_FR!I134+CR_EU!I134+CR_US!I134+CR_RoW!I134</f>
        <v>0</v>
      </c>
      <c r="J134" s="178">
        <f>CR_FR!J134+CR_EU!J134+CR_US!J134+CR_RoW!J134</f>
        <v>0</v>
      </c>
      <c r="K134" s="177">
        <f t="shared" ref="K134:K197" si="2">SUM(I134:J134)</f>
        <v>0</v>
      </c>
      <c r="L134" s="177">
        <f>CR_FR!L134+CR_EU!L134+CR_US!L134+CR_RoW!L134</f>
        <v>0</v>
      </c>
      <c r="M134" s="178">
        <f>CR_FR!M134+CR_EU!M134+CR_US!M134+CR_RoW!M134</f>
        <v>0</v>
      </c>
      <c r="N134" s="237">
        <f>CR_FR!N134+CR_EU!N134+CR_US!N134+CR_RoW!N134</f>
        <v>0</v>
      </c>
      <c r="O134" s="237">
        <f>CR_FR!O134+CR_EU!O134+CR_US!O134+CR_RoW!O134</f>
        <v>0</v>
      </c>
      <c r="P134" s="178">
        <f>CR_FR!P134+CR_EU!P134+CR_US!P134+CR_RoW!P134</f>
        <v>0</v>
      </c>
      <c r="Q134" s="238">
        <f>IF($K134=0,0,SUMPRODUCT($K135:$K136,Q135:Q136)/SUM($K135:$K136))</f>
        <v>0</v>
      </c>
      <c r="R134" s="238">
        <f>IF($K134=0,0,SUMPRODUCT($K135:$K136,R135:R136)/SUM($K135:$K136))</f>
        <v>0</v>
      </c>
      <c r="S134" s="238">
        <f>IF($K134=0,0,SUMPRODUCT($K135:$K136,S135:S136)/SUM($K135:$K136))</f>
        <v>0</v>
      </c>
      <c r="T134" s="238">
        <f>IF($K134=0,0,SUMPRODUCT($K135:$K136,T135:T136)/SUM($K135:$K136))</f>
        <v>0</v>
      </c>
      <c r="U134" s="238">
        <f>IF($K134=0,0,SUMPRODUCT($K135:$K136,U135:U136)/SUM($K135:$K136))</f>
        <v>0</v>
      </c>
      <c r="V134" s="178">
        <f>CR_FR!V134+CR_EU!V134+CR_US!V134+CR_RoW!V134</f>
        <v>0</v>
      </c>
      <c r="W134" s="178">
        <f>CR_FR!W134+CR_EU!W134+CR_US!W134+CR_RoW!W134</f>
        <v>0</v>
      </c>
      <c r="X134" s="186">
        <f>CR_FR!X134+CR_EU!X134+CR_US!X134+CR_RoW!X134</f>
        <v>0</v>
      </c>
    </row>
    <row r="135" spans="1:24" x14ac:dyDescent="0.25">
      <c r="A135" s="14">
        <v>130</v>
      </c>
      <c r="B135" s="15" t="s">
        <v>140</v>
      </c>
      <c r="C135" s="16" t="s">
        <v>7</v>
      </c>
      <c r="D135" s="17">
        <v>2050</v>
      </c>
      <c r="E135" s="28" t="s">
        <v>125</v>
      </c>
      <c r="F135" s="116" t="s">
        <v>121</v>
      </c>
      <c r="G135" s="357"/>
      <c r="H135" s="186"/>
      <c r="I135" s="237">
        <f>CR_FR!I135+CR_EU!I135+CR_US!I135+CR_RoW!I135</f>
        <v>0</v>
      </c>
      <c r="J135" s="178">
        <f>CR_FR!J135+CR_EU!J135+CR_US!J135+CR_RoW!J135</f>
        <v>0</v>
      </c>
      <c r="K135" s="177">
        <f t="shared" si="2"/>
        <v>0</v>
      </c>
      <c r="L135" s="177">
        <f>CR_FR!L135+CR_EU!L135+CR_US!L135+CR_RoW!L135</f>
        <v>0</v>
      </c>
      <c r="M135" s="178">
        <f>CR_FR!M135+CR_EU!M135+CR_US!M135+CR_RoW!M135</f>
        <v>0</v>
      </c>
      <c r="N135" s="237">
        <f>CR_FR!N135+CR_EU!N135+CR_US!N135+CR_RoW!N135</f>
        <v>0</v>
      </c>
      <c r="O135" s="237">
        <f>CR_FR!O135+CR_EU!O135+CR_US!O135+CR_RoW!O135</f>
        <v>0</v>
      </c>
      <c r="P135" s="178">
        <f>CR_FR!P135+CR_EU!P135+CR_US!P135+CR_RoW!P135</f>
        <v>0</v>
      </c>
      <c r="Q135" s="238">
        <f>IF($K135=0,0,SUM(CR_FR!Q135*CR_FR!$K135,CR_EU!Q135*CR_EU!$K135,CR_US!Q135*CR_US!$K135,CR_RoW!Q135*CR_RoW!$K135)/CR_TOTAL!$K135)</f>
        <v>0</v>
      </c>
      <c r="R135" s="238">
        <f>IF($K135=0,0,SUM(CR_FR!R135*CR_FR!$K135,CR_EU!R135*CR_EU!$K135,CR_US!R135*CR_US!$K135,CR_RoW!R135*CR_RoW!$K135)/CR_TOTAL!$K135)</f>
        <v>0</v>
      </c>
      <c r="S135" s="238">
        <f>IF($K135=0,0,SUM(CR_FR!S135*CR_FR!$K135,CR_EU!S135*CR_EU!$K135,CR_US!S135*CR_US!$K135,CR_RoW!S135*CR_RoW!$K135)/CR_TOTAL!$K135)</f>
        <v>0</v>
      </c>
      <c r="T135" s="238">
        <f>IF($K135=0,0,SUM(CR_FR!T135*CR_FR!$K135,CR_EU!T135*CR_EU!$K135,CR_US!T135*CR_US!$K135,CR_RoW!T135*CR_RoW!$K135)/CR_TOTAL!$K135)</f>
        <v>0</v>
      </c>
      <c r="U135" s="238">
        <f>IF($K135=0,0,SUM(CR_FR!U135*CR_FR!$K135,CR_EU!U135*CR_EU!$K135,CR_US!U135*CR_US!$K135,CR_RoW!U135*CR_RoW!$K135)/CR_TOTAL!$K135)</f>
        <v>0</v>
      </c>
      <c r="V135" s="178">
        <f>CR_FR!V135+CR_EU!V135+CR_US!V135+CR_RoW!V135</f>
        <v>0</v>
      </c>
      <c r="W135" s="178">
        <f>CR_FR!W135+CR_EU!W135+CR_US!W135+CR_RoW!W135</f>
        <v>0</v>
      </c>
      <c r="X135" s="186">
        <f>CR_FR!X135+CR_EU!X135+CR_US!X135+CR_RoW!X135</f>
        <v>0</v>
      </c>
    </row>
    <row r="136" spans="1:24" x14ac:dyDescent="0.25">
      <c r="A136" s="14">
        <v>131</v>
      </c>
      <c r="B136" s="15" t="s">
        <v>140</v>
      </c>
      <c r="C136" s="16" t="s">
        <v>7</v>
      </c>
      <c r="D136" s="17">
        <v>2050</v>
      </c>
      <c r="E136" s="28" t="s">
        <v>125</v>
      </c>
      <c r="F136" s="116" t="s">
        <v>122</v>
      </c>
      <c r="G136" s="357"/>
      <c r="H136" s="186"/>
      <c r="I136" s="237">
        <f>CR_FR!I136+CR_EU!I136+CR_US!I136+CR_RoW!I136</f>
        <v>0</v>
      </c>
      <c r="J136" s="178">
        <f>CR_FR!J136+CR_EU!J136+CR_US!J136+CR_RoW!J136</f>
        <v>0</v>
      </c>
      <c r="K136" s="177">
        <f t="shared" si="2"/>
        <v>0</v>
      </c>
      <c r="L136" s="177">
        <f>CR_FR!L136+CR_EU!L136+CR_US!L136+CR_RoW!L136</f>
        <v>0</v>
      </c>
      <c r="M136" s="178">
        <f>CR_FR!M136+CR_EU!M136+CR_US!M136+CR_RoW!M136</f>
        <v>0</v>
      </c>
      <c r="N136" s="237">
        <f>CR_FR!N136+CR_EU!N136+CR_US!N136+CR_RoW!N136</f>
        <v>0</v>
      </c>
      <c r="O136" s="237">
        <f>CR_FR!O136+CR_EU!O136+CR_US!O136+CR_RoW!O136</f>
        <v>0</v>
      </c>
      <c r="P136" s="178">
        <f>CR_FR!P136+CR_EU!P136+CR_US!P136+CR_RoW!P136</f>
        <v>0</v>
      </c>
      <c r="Q136" s="238">
        <f>IF($K136=0,0,SUM(CR_FR!Q136*CR_FR!$K136,CR_EU!Q136*CR_EU!$K136,CR_US!Q136*CR_US!$K136,CR_RoW!Q136*CR_RoW!$K136)/CR_TOTAL!$K136)</f>
        <v>0</v>
      </c>
      <c r="R136" s="238">
        <f>IF($K136=0,0,SUM(CR_FR!R136*CR_FR!$K136,CR_EU!R136*CR_EU!$K136,CR_US!R136*CR_US!$K136,CR_RoW!R136*CR_RoW!$K136)/CR_TOTAL!$K136)</f>
        <v>0</v>
      </c>
      <c r="S136" s="238">
        <f>IF($K136=0,0,SUM(CR_FR!S136*CR_FR!$K136,CR_EU!S136*CR_EU!$K136,CR_US!S136*CR_US!$K136,CR_RoW!S136*CR_RoW!$K136)/CR_TOTAL!$K136)</f>
        <v>0</v>
      </c>
      <c r="T136" s="238">
        <f>IF($K136=0,0,SUM(CR_FR!T136*CR_FR!$K136,CR_EU!T136*CR_EU!$K136,CR_US!T136*CR_US!$K136,CR_RoW!T136*CR_RoW!$K136)/CR_TOTAL!$K136)</f>
        <v>0</v>
      </c>
      <c r="U136" s="238">
        <f>IF($K136=0,0,SUM(CR_FR!U136*CR_FR!$K136,CR_EU!U136*CR_EU!$K136,CR_US!U136*CR_US!$K136,CR_RoW!U136*CR_RoW!$K136)/CR_TOTAL!$K136)</f>
        <v>0</v>
      </c>
      <c r="V136" s="178">
        <f>CR_FR!V136+CR_EU!V136+CR_US!V136+CR_RoW!V136</f>
        <v>0</v>
      </c>
      <c r="W136" s="178">
        <f>CR_FR!W136+CR_EU!W136+CR_US!W136+CR_RoW!W136</f>
        <v>0</v>
      </c>
      <c r="X136" s="186">
        <f>CR_FR!X136+CR_EU!X136+CR_US!X136+CR_RoW!X136</f>
        <v>0</v>
      </c>
    </row>
    <row r="137" spans="1:24" x14ac:dyDescent="0.25">
      <c r="A137" s="14">
        <v>132</v>
      </c>
      <c r="B137" s="27" t="s">
        <v>140</v>
      </c>
      <c r="C137" s="28" t="s">
        <v>7</v>
      </c>
      <c r="D137" s="29">
        <v>2050</v>
      </c>
      <c r="E137" s="16" t="s">
        <v>125</v>
      </c>
      <c r="F137" s="172" t="s">
        <v>109</v>
      </c>
      <c r="G137" s="357"/>
      <c r="H137" s="186"/>
      <c r="I137" s="237">
        <f>CR_FR!I137+CR_EU!I137+CR_US!I137+CR_RoW!I137</f>
        <v>0</v>
      </c>
      <c r="J137" s="178">
        <f>CR_FR!J137+CR_EU!J137+CR_US!J137+CR_RoW!J137</f>
        <v>0</v>
      </c>
      <c r="K137" s="177">
        <f t="shared" si="2"/>
        <v>0</v>
      </c>
      <c r="L137" s="177">
        <f>CR_FR!L137+CR_EU!L137+CR_US!L137+CR_RoW!L137</f>
        <v>0</v>
      </c>
      <c r="M137" s="178">
        <f>CR_FR!M137+CR_EU!M137+CR_US!M137+CR_RoW!M137</f>
        <v>0</v>
      </c>
      <c r="N137" s="237">
        <f>CR_FR!N137+CR_EU!N137+CR_US!N137+CR_RoW!N137</f>
        <v>0</v>
      </c>
      <c r="O137" s="237">
        <f>CR_FR!O137+CR_EU!O137+CR_US!O137+CR_RoW!O137</f>
        <v>0</v>
      </c>
      <c r="P137" s="178">
        <f>CR_FR!P137+CR_EU!P137+CR_US!P137+CR_RoW!P137</f>
        <v>0</v>
      </c>
      <c r="Q137" s="238">
        <f>IF($K137=0,0,SUMPRODUCT($K138:$K139,Q138:Q139)/SUM($K138:$K139))</f>
        <v>0</v>
      </c>
      <c r="R137" s="238">
        <f>IF($K137=0,0,SUMPRODUCT($K138:$K139,R138:R139)/SUM($K138:$K139))</f>
        <v>0</v>
      </c>
      <c r="S137" s="238">
        <f>IF($K137=0,0,SUMPRODUCT($K138:$K139,S138:S139)/SUM($K138:$K139))</f>
        <v>0</v>
      </c>
      <c r="T137" s="238">
        <f>IF($K137=0,0,SUMPRODUCT($K138:$K139,T138:T139)/SUM($K138:$K139))</f>
        <v>0</v>
      </c>
      <c r="U137" s="238">
        <f>IF($K137=0,0,SUMPRODUCT($K138:$K139,U138:U139)/SUM($K138:$K139))</f>
        <v>0</v>
      </c>
      <c r="V137" s="178">
        <f>CR_FR!V137+CR_EU!V137+CR_US!V137+CR_RoW!V137</f>
        <v>0</v>
      </c>
      <c r="W137" s="178">
        <f>CR_FR!W137+CR_EU!W137+CR_US!W137+CR_RoW!W137</f>
        <v>0</v>
      </c>
      <c r="X137" s="186">
        <f>CR_FR!X137+CR_EU!X137+CR_US!X137+CR_RoW!X137</f>
        <v>0</v>
      </c>
    </row>
    <row r="138" spans="1:24" x14ac:dyDescent="0.25">
      <c r="A138" s="14">
        <v>133</v>
      </c>
      <c r="B138" s="15" t="s">
        <v>140</v>
      </c>
      <c r="C138" s="16" t="s">
        <v>7</v>
      </c>
      <c r="D138" s="17">
        <v>2050</v>
      </c>
      <c r="E138" s="16" t="s">
        <v>125</v>
      </c>
      <c r="F138" s="116" t="s">
        <v>144</v>
      </c>
      <c r="G138" s="357"/>
      <c r="H138" s="186"/>
      <c r="I138" s="237">
        <f>CR_FR!I138+CR_EU!I138+CR_US!I138+CR_RoW!I138</f>
        <v>0</v>
      </c>
      <c r="J138" s="178">
        <f>CR_FR!J138+CR_EU!J138+CR_US!J138+CR_RoW!J138</f>
        <v>0</v>
      </c>
      <c r="K138" s="177">
        <f t="shared" si="2"/>
        <v>0</v>
      </c>
      <c r="L138" s="177">
        <f>CR_FR!L138+CR_EU!L138+CR_US!L138+CR_RoW!L138</f>
        <v>0</v>
      </c>
      <c r="M138" s="178">
        <f>CR_FR!M138+CR_EU!M138+CR_US!M138+CR_RoW!M138</f>
        <v>0</v>
      </c>
      <c r="N138" s="237">
        <f>CR_FR!N138+CR_EU!N138+CR_US!N138+CR_RoW!N138</f>
        <v>0</v>
      </c>
      <c r="O138" s="237">
        <f>CR_FR!O138+CR_EU!O138+CR_US!O138+CR_RoW!O138</f>
        <v>0</v>
      </c>
      <c r="P138" s="178">
        <f>CR_FR!P138+CR_EU!P138+CR_US!P138+CR_RoW!P138</f>
        <v>0</v>
      </c>
      <c r="Q138" s="238">
        <f>IF($K138=0,0,SUM(CR_FR!Q138*CR_FR!$K138,CR_EU!Q138*CR_EU!$K138,CR_US!Q138*CR_US!$K138,CR_RoW!Q138*CR_RoW!$K138)/CR_TOTAL!$K138)</f>
        <v>0</v>
      </c>
      <c r="R138" s="238">
        <f>IF($K138=0,0,SUM(CR_FR!R138*CR_FR!$K138,CR_EU!R138*CR_EU!$K138,CR_US!R138*CR_US!$K138,CR_RoW!R138*CR_RoW!$K138)/CR_TOTAL!$K138)</f>
        <v>0</v>
      </c>
      <c r="S138" s="238">
        <f>IF($K138=0,0,SUM(CR_FR!S138*CR_FR!$K138,CR_EU!S138*CR_EU!$K138,CR_US!S138*CR_US!$K138,CR_RoW!S138*CR_RoW!$K138)/CR_TOTAL!$K138)</f>
        <v>0</v>
      </c>
      <c r="T138" s="238">
        <f>IF($K138=0,0,SUM(CR_FR!T138*CR_FR!$K138,CR_EU!T138*CR_EU!$K138,CR_US!T138*CR_US!$K138,CR_RoW!T138*CR_RoW!$K138)/CR_TOTAL!$K138)</f>
        <v>0</v>
      </c>
      <c r="U138" s="238">
        <f>IF($K138=0,0,SUM(CR_FR!U138*CR_FR!$K138,CR_EU!U138*CR_EU!$K138,CR_US!U138*CR_US!$K138,CR_RoW!U138*CR_RoW!$K138)/CR_TOTAL!$K138)</f>
        <v>0</v>
      </c>
      <c r="V138" s="178">
        <f>CR_FR!V138+CR_EU!V138+CR_US!V138+CR_RoW!V138</f>
        <v>0</v>
      </c>
      <c r="W138" s="178">
        <f>CR_FR!W138+CR_EU!W138+CR_US!W138+CR_RoW!W138</f>
        <v>0</v>
      </c>
      <c r="X138" s="186">
        <f>CR_FR!X138+CR_EU!X138+CR_US!X138+CR_RoW!X138</f>
        <v>0</v>
      </c>
    </row>
    <row r="139" spans="1:24" x14ac:dyDescent="0.25">
      <c r="A139" s="14">
        <v>134</v>
      </c>
      <c r="B139" s="15" t="s">
        <v>140</v>
      </c>
      <c r="C139" s="16" t="s">
        <v>7</v>
      </c>
      <c r="D139" s="17">
        <v>2050</v>
      </c>
      <c r="E139" s="16" t="s">
        <v>125</v>
      </c>
      <c r="F139" s="116" t="s">
        <v>108</v>
      </c>
      <c r="G139" s="357"/>
      <c r="H139" s="186"/>
      <c r="I139" s="237">
        <f>CR_FR!I139+CR_EU!I139+CR_US!I139+CR_RoW!I139</f>
        <v>0</v>
      </c>
      <c r="J139" s="178">
        <f>CR_FR!J139+CR_EU!J139+CR_US!J139+CR_RoW!J139</f>
        <v>0</v>
      </c>
      <c r="K139" s="177">
        <f t="shared" si="2"/>
        <v>0</v>
      </c>
      <c r="L139" s="177">
        <f>CR_FR!L139+CR_EU!L139+CR_US!L139+CR_RoW!L139</f>
        <v>0</v>
      </c>
      <c r="M139" s="178">
        <f>CR_FR!M139+CR_EU!M139+CR_US!M139+CR_RoW!M139</f>
        <v>0</v>
      </c>
      <c r="N139" s="237">
        <f>CR_FR!N139+CR_EU!N139+CR_US!N139+CR_RoW!N139</f>
        <v>0</v>
      </c>
      <c r="O139" s="237">
        <f>CR_FR!O139+CR_EU!O139+CR_US!O139+CR_RoW!O139</f>
        <v>0</v>
      </c>
      <c r="P139" s="178">
        <f>CR_FR!P139+CR_EU!P139+CR_US!P139+CR_RoW!P139</f>
        <v>0</v>
      </c>
      <c r="Q139" s="238">
        <f>IF($K139=0,0,SUM(CR_FR!Q139*CR_FR!$K139,CR_EU!Q139*CR_EU!$K139,CR_US!Q139*CR_US!$K139,CR_RoW!Q139*CR_RoW!$K139)/CR_TOTAL!$K139)</f>
        <v>0</v>
      </c>
      <c r="R139" s="238">
        <f>IF($K139=0,0,SUM(CR_FR!R139*CR_FR!$K139,CR_EU!R139*CR_EU!$K139,CR_US!R139*CR_US!$K139,CR_RoW!R139*CR_RoW!$K139)/CR_TOTAL!$K139)</f>
        <v>0</v>
      </c>
      <c r="S139" s="238">
        <f>IF($K139=0,0,SUM(CR_FR!S139*CR_FR!$K139,CR_EU!S139*CR_EU!$K139,CR_US!S139*CR_US!$K139,CR_RoW!S139*CR_RoW!$K139)/CR_TOTAL!$K139)</f>
        <v>0</v>
      </c>
      <c r="T139" s="238">
        <f>IF($K139=0,0,SUM(CR_FR!T139*CR_FR!$K139,CR_EU!T139*CR_EU!$K139,CR_US!T139*CR_US!$K139,CR_RoW!T139*CR_RoW!$K139)/CR_TOTAL!$K139)</f>
        <v>0</v>
      </c>
      <c r="U139" s="238">
        <f>IF($K139=0,0,SUM(CR_FR!U139*CR_FR!$K139,CR_EU!U139*CR_EU!$K139,CR_US!U139*CR_US!$K139,CR_RoW!U139*CR_RoW!$K139)/CR_TOTAL!$K139)</f>
        <v>0</v>
      </c>
      <c r="V139" s="178">
        <f>CR_FR!V139+CR_EU!V139+CR_US!V139+CR_RoW!V139</f>
        <v>0</v>
      </c>
      <c r="W139" s="178">
        <f>CR_FR!W139+CR_EU!W139+CR_US!W139+CR_RoW!W139</f>
        <v>0</v>
      </c>
      <c r="X139" s="186">
        <f>CR_FR!X139+CR_EU!X139+CR_US!X139+CR_RoW!X139</f>
        <v>0</v>
      </c>
    </row>
    <row r="140" spans="1:24" x14ac:dyDescent="0.25">
      <c r="A140" s="14">
        <v>135</v>
      </c>
      <c r="B140" s="27" t="s">
        <v>140</v>
      </c>
      <c r="C140" s="28" t="s">
        <v>7</v>
      </c>
      <c r="D140" s="29">
        <v>2050</v>
      </c>
      <c r="E140" s="28" t="s">
        <v>125</v>
      </c>
      <c r="F140" s="172" t="s">
        <v>107</v>
      </c>
      <c r="G140" s="357"/>
      <c r="H140" s="186"/>
      <c r="I140" s="237">
        <f>CR_FR!I140+CR_EU!I140+CR_US!I140+CR_RoW!I140</f>
        <v>0</v>
      </c>
      <c r="J140" s="178">
        <f>CR_FR!J140+CR_EU!J140+CR_US!J140+CR_RoW!J140</f>
        <v>0</v>
      </c>
      <c r="K140" s="177">
        <f t="shared" si="2"/>
        <v>0</v>
      </c>
      <c r="L140" s="177">
        <f>CR_FR!L140+CR_EU!L140+CR_US!L140+CR_RoW!L140</f>
        <v>0</v>
      </c>
      <c r="M140" s="178">
        <f>CR_FR!M140+CR_EU!M140+CR_US!M140+CR_RoW!M140</f>
        <v>0</v>
      </c>
      <c r="N140" s="237">
        <f>CR_FR!N140+CR_EU!N140+CR_US!N140+CR_RoW!N140</f>
        <v>0</v>
      </c>
      <c r="O140" s="237">
        <f>CR_FR!O140+CR_EU!O140+CR_US!O140+CR_RoW!O140</f>
        <v>0</v>
      </c>
      <c r="P140" s="178">
        <f>CR_FR!P140+CR_EU!P140+CR_US!P140+CR_RoW!P140</f>
        <v>0</v>
      </c>
      <c r="Q140" s="238">
        <f>IF($K140=0,0,SUMPRODUCT($K141:$K162,Q141:Q162)/SUM($K141:$K162))</f>
        <v>0</v>
      </c>
      <c r="R140" s="238">
        <f>IF($K140=0,0,SUMPRODUCT($K141:$K162,R141:R162)/SUM($K141:$K162))</f>
        <v>0</v>
      </c>
      <c r="S140" s="238">
        <f>IF($K140=0,0,SUMPRODUCT($K141:$K162,S141:S162)/SUM($K141:$K162))</f>
        <v>0</v>
      </c>
      <c r="T140" s="238">
        <f>IF($K140=0,0,SUMPRODUCT($K141:$K162,T141:T162)/SUM($K141:$K162))</f>
        <v>0</v>
      </c>
      <c r="U140" s="238">
        <f>IF($K140=0,0,SUMPRODUCT($K141:$K162,U141:U162)/SUM($K141:$K162))</f>
        <v>0</v>
      </c>
      <c r="V140" s="178">
        <f>CR_FR!V140+CR_EU!V140+CR_US!V140+CR_RoW!V140</f>
        <v>0</v>
      </c>
      <c r="W140" s="178">
        <f>CR_FR!W140+CR_EU!W140+CR_US!W140+CR_RoW!W140</f>
        <v>0</v>
      </c>
      <c r="X140" s="186">
        <f>CR_FR!X140+CR_EU!X140+CR_US!X140+CR_RoW!X140</f>
        <v>0</v>
      </c>
    </row>
    <row r="141" spans="1:24" x14ac:dyDescent="0.25">
      <c r="A141" s="14">
        <v>136</v>
      </c>
      <c r="B141" s="15" t="s">
        <v>140</v>
      </c>
      <c r="C141" s="16" t="s">
        <v>7</v>
      </c>
      <c r="D141" s="17">
        <v>2050</v>
      </c>
      <c r="E141" s="16" t="s">
        <v>8</v>
      </c>
      <c r="F141" s="116" t="s">
        <v>9</v>
      </c>
      <c r="G141" s="357"/>
      <c r="H141" s="186"/>
      <c r="I141" s="237">
        <f>CR_FR!I141+CR_EU!I141+CR_US!I141+CR_RoW!I141</f>
        <v>0</v>
      </c>
      <c r="J141" s="178">
        <f>CR_FR!J141+CR_EU!J141+CR_US!J141+CR_RoW!J141</f>
        <v>0</v>
      </c>
      <c r="K141" s="177">
        <f t="shared" si="2"/>
        <v>0</v>
      </c>
      <c r="L141" s="177">
        <f>CR_FR!L141+CR_EU!L141+CR_US!L141+CR_RoW!L141</f>
        <v>0</v>
      </c>
      <c r="M141" s="178">
        <f>CR_FR!M141+CR_EU!M141+CR_US!M141+CR_RoW!M141</f>
        <v>0</v>
      </c>
      <c r="N141" s="237">
        <f>CR_FR!N141+CR_EU!N141+CR_US!N141+CR_RoW!N141</f>
        <v>0</v>
      </c>
      <c r="O141" s="237">
        <f>CR_FR!O141+CR_EU!O141+CR_US!O141+CR_RoW!O141</f>
        <v>0</v>
      </c>
      <c r="P141" s="178">
        <f>CR_FR!P141+CR_EU!P141+CR_US!P141+CR_RoW!P141</f>
        <v>0</v>
      </c>
      <c r="Q141" s="238">
        <f>IF($K141=0,0,SUM(CR_FR!Q141*CR_FR!$K141,CR_EU!Q141*CR_EU!$K141,CR_US!Q141*CR_US!$K141,CR_RoW!Q141*CR_RoW!$K141)/CR_TOTAL!$K141)</f>
        <v>0</v>
      </c>
      <c r="R141" s="238">
        <f>IF($K141=0,0,SUM(CR_FR!R141*CR_FR!$K141,CR_EU!R141*CR_EU!$K141,CR_US!R141*CR_US!$K141,CR_RoW!R141*CR_RoW!$K141)/CR_TOTAL!$K141)</f>
        <v>0</v>
      </c>
      <c r="S141" s="238">
        <f>IF($K141=0,0,SUM(CR_FR!S141*CR_FR!$K141,CR_EU!S141*CR_EU!$K141,CR_US!S141*CR_US!$K141,CR_RoW!S141*CR_RoW!$K141)/CR_TOTAL!$K141)</f>
        <v>0</v>
      </c>
      <c r="T141" s="238">
        <f>IF($K141=0,0,SUM(CR_FR!T141*CR_FR!$K141,CR_EU!T141*CR_EU!$K141,CR_US!T141*CR_US!$K141,CR_RoW!T141*CR_RoW!$K141)/CR_TOTAL!$K141)</f>
        <v>0</v>
      </c>
      <c r="U141" s="238">
        <f>IF($K141=0,0,SUM(CR_FR!U141*CR_FR!$K141,CR_EU!U141*CR_EU!$K141,CR_US!U141*CR_US!$K141,CR_RoW!U141*CR_RoW!$K141)/CR_TOTAL!$K141)</f>
        <v>0</v>
      </c>
      <c r="V141" s="178">
        <f>CR_FR!V141+CR_EU!V141+CR_US!V141+CR_RoW!V141</f>
        <v>0</v>
      </c>
      <c r="W141" s="178">
        <f>CR_FR!W141+CR_EU!W141+CR_US!W141+CR_RoW!W141</f>
        <v>0</v>
      </c>
      <c r="X141" s="186">
        <f>CR_FR!X141+CR_EU!X141+CR_US!X141+CR_RoW!X141</f>
        <v>0</v>
      </c>
    </row>
    <row r="142" spans="1:24" x14ac:dyDescent="0.25">
      <c r="A142" s="14">
        <v>137</v>
      </c>
      <c r="B142" s="15" t="s">
        <v>140</v>
      </c>
      <c r="C142" s="16" t="s">
        <v>7</v>
      </c>
      <c r="D142" s="17">
        <v>2050</v>
      </c>
      <c r="E142" s="16" t="s">
        <v>10</v>
      </c>
      <c r="F142" s="116" t="s">
        <v>11</v>
      </c>
      <c r="G142" s="357"/>
      <c r="H142" s="186"/>
      <c r="I142" s="237">
        <f>CR_FR!I142+CR_EU!I142+CR_US!I142+CR_RoW!I142</f>
        <v>0</v>
      </c>
      <c r="J142" s="178">
        <f>CR_FR!J142+CR_EU!J142+CR_US!J142+CR_RoW!J142</f>
        <v>0</v>
      </c>
      <c r="K142" s="177">
        <f t="shared" si="2"/>
        <v>0</v>
      </c>
      <c r="L142" s="177">
        <f>CR_FR!L142+CR_EU!L142+CR_US!L142+CR_RoW!L142</f>
        <v>0</v>
      </c>
      <c r="M142" s="178">
        <f>CR_FR!M142+CR_EU!M142+CR_US!M142+CR_RoW!M142</f>
        <v>0</v>
      </c>
      <c r="N142" s="237">
        <f>CR_FR!N142+CR_EU!N142+CR_US!N142+CR_RoW!N142</f>
        <v>0</v>
      </c>
      <c r="O142" s="237">
        <f>CR_FR!O142+CR_EU!O142+CR_US!O142+CR_RoW!O142</f>
        <v>0</v>
      </c>
      <c r="P142" s="178">
        <f>CR_FR!P142+CR_EU!P142+CR_US!P142+CR_RoW!P142</f>
        <v>0</v>
      </c>
      <c r="Q142" s="238">
        <f>IF($K142=0,0,SUM(CR_FR!Q142*CR_FR!$K142,CR_EU!Q142*CR_EU!$K142,CR_US!Q142*CR_US!$K142,CR_RoW!Q142*CR_RoW!$K142)/CR_TOTAL!$K142)</f>
        <v>0</v>
      </c>
      <c r="R142" s="238">
        <f>IF($K142=0,0,SUM(CR_FR!R142*CR_FR!$K142,CR_EU!R142*CR_EU!$K142,CR_US!R142*CR_US!$K142,CR_RoW!R142*CR_RoW!$K142)/CR_TOTAL!$K142)</f>
        <v>0</v>
      </c>
      <c r="S142" s="238">
        <f>IF($K142=0,0,SUM(CR_FR!S142*CR_FR!$K142,CR_EU!S142*CR_EU!$K142,CR_US!S142*CR_US!$K142,CR_RoW!S142*CR_RoW!$K142)/CR_TOTAL!$K142)</f>
        <v>0</v>
      </c>
      <c r="T142" s="238">
        <f>IF($K142=0,0,SUM(CR_FR!T142*CR_FR!$K142,CR_EU!T142*CR_EU!$K142,CR_US!T142*CR_US!$K142,CR_RoW!T142*CR_RoW!$K142)/CR_TOTAL!$K142)</f>
        <v>0</v>
      </c>
      <c r="U142" s="238">
        <f>IF($K142=0,0,SUM(CR_FR!U142*CR_FR!$K142,CR_EU!U142*CR_EU!$K142,CR_US!U142*CR_US!$K142,CR_RoW!U142*CR_RoW!$K142)/CR_TOTAL!$K142)</f>
        <v>0</v>
      </c>
      <c r="V142" s="178">
        <f>CR_FR!V142+CR_EU!V142+CR_US!V142+CR_RoW!V142</f>
        <v>0</v>
      </c>
      <c r="W142" s="178">
        <f>CR_FR!W142+CR_EU!W142+CR_US!W142+CR_RoW!W142</f>
        <v>0</v>
      </c>
      <c r="X142" s="186">
        <f>CR_FR!X142+CR_EU!X142+CR_US!X142+CR_RoW!X142</f>
        <v>0</v>
      </c>
    </row>
    <row r="143" spans="1:24" x14ac:dyDescent="0.25">
      <c r="A143" s="14">
        <v>138</v>
      </c>
      <c r="B143" s="15" t="s">
        <v>140</v>
      </c>
      <c r="C143" s="16" t="s">
        <v>7</v>
      </c>
      <c r="D143" s="17">
        <v>2050</v>
      </c>
      <c r="E143" s="16" t="s">
        <v>12</v>
      </c>
      <c r="F143" s="116" t="s">
        <v>13</v>
      </c>
      <c r="G143" s="357"/>
      <c r="H143" s="186"/>
      <c r="I143" s="237">
        <f>CR_FR!I143+CR_EU!I143+CR_US!I143+CR_RoW!I143</f>
        <v>0</v>
      </c>
      <c r="J143" s="178">
        <f>CR_FR!J143+CR_EU!J143+CR_US!J143+CR_RoW!J143</f>
        <v>0</v>
      </c>
      <c r="K143" s="177">
        <f t="shared" si="2"/>
        <v>0</v>
      </c>
      <c r="L143" s="177">
        <f>CR_FR!L143+CR_EU!L143+CR_US!L143+CR_RoW!L143</f>
        <v>0</v>
      </c>
      <c r="M143" s="178">
        <f>CR_FR!M143+CR_EU!M143+CR_US!M143+CR_RoW!M143</f>
        <v>0</v>
      </c>
      <c r="N143" s="237">
        <f>CR_FR!N143+CR_EU!N143+CR_US!N143+CR_RoW!N143</f>
        <v>0</v>
      </c>
      <c r="O143" s="237">
        <f>CR_FR!O143+CR_EU!O143+CR_US!O143+CR_RoW!O143</f>
        <v>0</v>
      </c>
      <c r="P143" s="178">
        <f>CR_FR!P143+CR_EU!P143+CR_US!P143+CR_RoW!P143</f>
        <v>0</v>
      </c>
      <c r="Q143" s="238">
        <f>IF($K143=0,0,SUM(CR_FR!Q143*CR_FR!$K143,CR_EU!Q143*CR_EU!$K143,CR_US!Q143*CR_US!$K143,CR_RoW!Q143*CR_RoW!$K143)/CR_TOTAL!$K143)</f>
        <v>0</v>
      </c>
      <c r="R143" s="238">
        <f>IF($K143=0,0,SUM(CR_FR!R143*CR_FR!$K143,CR_EU!R143*CR_EU!$K143,CR_US!R143*CR_US!$K143,CR_RoW!R143*CR_RoW!$K143)/CR_TOTAL!$K143)</f>
        <v>0</v>
      </c>
      <c r="S143" s="238">
        <f>IF($K143=0,0,SUM(CR_FR!S143*CR_FR!$K143,CR_EU!S143*CR_EU!$K143,CR_US!S143*CR_US!$K143,CR_RoW!S143*CR_RoW!$K143)/CR_TOTAL!$K143)</f>
        <v>0</v>
      </c>
      <c r="T143" s="238">
        <f>IF($K143=0,0,SUM(CR_FR!T143*CR_FR!$K143,CR_EU!T143*CR_EU!$K143,CR_US!T143*CR_US!$K143,CR_RoW!T143*CR_RoW!$K143)/CR_TOTAL!$K143)</f>
        <v>0</v>
      </c>
      <c r="U143" s="238">
        <f>IF($K143=0,0,SUM(CR_FR!U143*CR_FR!$K143,CR_EU!U143*CR_EU!$K143,CR_US!U143*CR_US!$K143,CR_RoW!U143*CR_RoW!$K143)/CR_TOTAL!$K143)</f>
        <v>0</v>
      </c>
      <c r="V143" s="178">
        <f>CR_FR!V143+CR_EU!V143+CR_US!V143+CR_RoW!V143</f>
        <v>0</v>
      </c>
      <c r="W143" s="178">
        <f>CR_FR!W143+CR_EU!W143+CR_US!W143+CR_RoW!W143</f>
        <v>0</v>
      </c>
      <c r="X143" s="186">
        <f>CR_FR!X143+CR_EU!X143+CR_US!X143+CR_RoW!X143</f>
        <v>0</v>
      </c>
    </row>
    <row r="144" spans="1:24" x14ac:dyDescent="0.25">
      <c r="A144" s="14">
        <v>139</v>
      </c>
      <c r="B144" s="15" t="s">
        <v>140</v>
      </c>
      <c r="C144" s="16" t="s">
        <v>7</v>
      </c>
      <c r="D144" s="17">
        <v>2050</v>
      </c>
      <c r="E144" s="16" t="s">
        <v>14</v>
      </c>
      <c r="F144" s="116" t="s">
        <v>15</v>
      </c>
      <c r="G144" s="357"/>
      <c r="H144" s="186"/>
      <c r="I144" s="237">
        <f>CR_FR!I144+CR_EU!I144+CR_US!I144+CR_RoW!I144</f>
        <v>0</v>
      </c>
      <c r="J144" s="178">
        <f>CR_FR!J144+CR_EU!J144+CR_US!J144+CR_RoW!J144</f>
        <v>0</v>
      </c>
      <c r="K144" s="177">
        <f t="shared" si="2"/>
        <v>0</v>
      </c>
      <c r="L144" s="177">
        <f>CR_FR!L144+CR_EU!L144+CR_US!L144+CR_RoW!L144</f>
        <v>0</v>
      </c>
      <c r="M144" s="178">
        <f>CR_FR!M144+CR_EU!M144+CR_US!M144+CR_RoW!M144</f>
        <v>0</v>
      </c>
      <c r="N144" s="237">
        <f>CR_FR!N144+CR_EU!N144+CR_US!N144+CR_RoW!N144</f>
        <v>0</v>
      </c>
      <c r="O144" s="237">
        <f>CR_FR!O144+CR_EU!O144+CR_US!O144+CR_RoW!O144</f>
        <v>0</v>
      </c>
      <c r="P144" s="178">
        <f>CR_FR!P144+CR_EU!P144+CR_US!P144+CR_RoW!P144</f>
        <v>0</v>
      </c>
      <c r="Q144" s="238">
        <f>IF($K144=0,0,SUM(CR_FR!Q144*CR_FR!$K144,CR_EU!Q144*CR_EU!$K144,CR_US!Q144*CR_US!$K144,CR_RoW!Q144*CR_RoW!$K144)/CR_TOTAL!$K144)</f>
        <v>0</v>
      </c>
      <c r="R144" s="238">
        <f>IF($K144=0,0,SUM(CR_FR!R144*CR_FR!$K144,CR_EU!R144*CR_EU!$K144,CR_US!R144*CR_US!$K144,CR_RoW!R144*CR_RoW!$K144)/CR_TOTAL!$K144)</f>
        <v>0</v>
      </c>
      <c r="S144" s="238">
        <f>IF($K144=0,0,SUM(CR_FR!S144*CR_FR!$K144,CR_EU!S144*CR_EU!$K144,CR_US!S144*CR_US!$K144,CR_RoW!S144*CR_RoW!$K144)/CR_TOTAL!$K144)</f>
        <v>0</v>
      </c>
      <c r="T144" s="238">
        <f>IF($K144=0,0,SUM(CR_FR!T144*CR_FR!$K144,CR_EU!T144*CR_EU!$K144,CR_US!T144*CR_US!$K144,CR_RoW!T144*CR_RoW!$K144)/CR_TOTAL!$K144)</f>
        <v>0</v>
      </c>
      <c r="U144" s="238">
        <f>IF($K144=0,0,SUM(CR_FR!U144*CR_FR!$K144,CR_EU!U144*CR_EU!$K144,CR_US!U144*CR_US!$K144,CR_RoW!U144*CR_RoW!$K144)/CR_TOTAL!$K144)</f>
        <v>0</v>
      </c>
      <c r="V144" s="178">
        <f>CR_FR!V144+CR_EU!V144+CR_US!V144+CR_RoW!V144</f>
        <v>0</v>
      </c>
      <c r="W144" s="178">
        <f>CR_FR!W144+CR_EU!W144+CR_US!W144+CR_RoW!W144</f>
        <v>0</v>
      </c>
      <c r="X144" s="186">
        <f>CR_FR!X144+CR_EU!X144+CR_US!X144+CR_RoW!X144</f>
        <v>0</v>
      </c>
    </row>
    <row r="145" spans="1:24" x14ac:dyDescent="0.25">
      <c r="A145" s="14">
        <v>140</v>
      </c>
      <c r="B145" s="15" t="s">
        <v>140</v>
      </c>
      <c r="C145" s="16" t="s">
        <v>7</v>
      </c>
      <c r="D145" s="17">
        <v>2050</v>
      </c>
      <c r="E145" s="16" t="s">
        <v>16</v>
      </c>
      <c r="F145" s="116" t="s">
        <v>17</v>
      </c>
      <c r="G145" s="357"/>
      <c r="H145" s="186"/>
      <c r="I145" s="237">
        <f>CR_FR!I145+CR_EU!I145+CR_US!I145+CR_RoW!I145</f>
        <v>0</v>
      </c>
      <c r="J145" s="178">
        <f>CR_FR!J145+CR_EU!J145+CR_US!J145+CR_RoW!J145</f>
        <v>0</v>
      </c>
      <c r="K145" s="177">
        <f t="shared" si="2"/>
        <v>0</v>
      </c>
      <c r="L145" s="177">
        <f>CR_FR!L145+CR_EU!L145+CR_US!L145+CR_RoW!L145</f>
        <v>0</v>
      </c>
      <c r="M145" s="178">
        <f>CR_FR!M145+CR_EU!M145+CR_US!M145+CR_RoW!M145</f>
        <v>0</v>
      </c>
      <c r="N145" s="237">
        <f>CR_FR!N145+CR_EU!N145+CR_US!N145+CR_RoW!N145</f>
        <v>0</v>
      </c>
      <c r="O145" s="237">
        <f>CR_FR!O145+CR_EU!O145+CR_US!O145+CR_RoW!O145</f>
        <v>0</v>
      </c>
      <c r="P145" s="178">
        <f>CR_FR!P145+CR_EU!P145+CR_US!P145+CR_RoW!P145</f>
        <v>0</v>
      </c>
      <c r="Q145" s="238">
        <f>IF($K145=0,0,SUM(CR_FR!Q145*CR_FR!$K145,CR_EU!Q145*CR_EU!$K145,CR_US!Q145*CR_US!$K145,CR_RoW!Q145*CR_RoW!$K145)/CR_TOTAL!$K145)</f>
        <v>0</v>
      </c>
      <c r="R145" s="238">
        <f>IF($K145=0,0,SUM(CR_FR!R145*CR_FR!$K145,CR_EU!R145*CR_EU!$K145,CR_US!R145*CR_US!$K145,CR_RoW!R145*CR_RoW!$K145)/CR_TOTAL!$K145)</f>
        <v>0</v>
      </c>
      <c r="S145" s="238">
        <f>IF($K145=0,0,SUM(CR_FR!S145*CR_FR!$K145,CR_EU!S145*CR_EU!$K145,CR_US!S145*CR_US!$K145,CR_RoW!S145*CR_RoW!$K145)/CR_TOTAL!$K145)</f>
        <v>0</v>
      </c>
      <c r="T145" s="238">
        <f>IF($K145=0,0,SUM(CR_FR!T145*CR_FR!$K145,CR_EU!T145*CR_EU!$K145,CR_US!T145*CR_US!$K145,CR_RoW!T145*CR_RoW!$K145)/CR_TOTAL!$K145)</f>
        <v>0</v>
      </c>
      <c r="U145" s="238">
        <f>IF($K145=0,0,SUM(CR_FR!U145*CR_FR!$K145,CR_EU!U145*CR_EU!$K145,CR_US!U145*CR_US!$K145,CR_RoW!U145*CR_RoW!$K145)/CR_TOTAL!$K145)</f>
        <v>0</v>
      </c>
      <c r="V145" s="178">
        <f>CR_FR!V145+CR_EU!V145+CR_US!V145+CR_RoW!V145</f>
        <v>0</v>
      </c>
      <c r="W145" s="178">
        <f>CR_FR!W145+CR_EU!W145+CR_US!W145+CR_RoW!W145</f>
        <v>0</v>
      </c>
      <c r="X145" s="186">
        <f>CR_FR!X145+CR_EU!X145+CR_US!X145+CR_RoW!X145</f>
        <v>0</v>
      </c>
    </row>
    <row r="146" spans="1:24" x14ac:dyDescent="0.25">
      <c r="A146" s="14">
        <v>141</v>
      </c>
      <c r="B146" s="15" t="s">
        <v>140</v>
      </c>
      <c r="C146" s="16" t="s">
        <v>7</v>
      </c>
      <c r="D146" s="17">
        <v>2050</v>
      </c>
      <c r="E146" s="16" t="s">
        <v>18</v>
      </c>
      <c r="F146" s="116" t="s">
        <v>19</v>
      </c>
      <c r="G146" s="357"/>
      <c r="H146" s="186"/>
      <c r="I146" s="237">
        <f>CR_FR!I146+CR_EU!I146+CR_US!I146+CR_RoW!I146</f>
        <v>0</v>
      </c>
      <c r="J146" s="178">
        <f>CR_FR!J146+CR_EU!J146+CR_US!J146+CR_RoW!J146</f>
        <v>0</v>
      </c>
      <c r="K146" s="177">
        <f t="shared" si="2"/>
        <v>0</v>
      </c>
      <c r="L146" s="177">
        <f>CR_FR!L146+CR_EU!L146+CR_US!L146+CR_RoW!L146</f>
        <v>0</v>
      </c>
      <c r="M146" s="178">
        <f>CR_FR!M146+CR_EU!M146+CR_US!M146+CR_RoW!M146</f>
        <v>0</v>
      </c>
      <c r="N146" s="237">
        <f>CR_FR!N146+CR_EU!N146+CR_US!N146+CR_RoW!N146</f>
        <v>0</v>
      </c>
      <c r="O146" s="237">
        <f>CR_FR!O146+CR_EU!O146+CR_US!O146+CR_RoW!O146</f>
        <v>0</v>
      </c>
      <c r="P146" s="178">
        <f>CR_FR!P146+CR_EU!P146+CR_US!P146+CR_RoW!P146</f>
        <v>0</v>
      </c>
      <c r="Q146" s="238">
        <f>IF($K146=0,0,SUM(CR_FR!Q146*CR_FR!$K146,CR_EU!Q146*CR_EU!$K146,CR_US!Q146*CR_US!$K146,CR_RoW!Q146*CR_RoW!$K146)/CR_TOTAL!$K146)</f>
        <v>0</v>
      </c>
      <c r="R146" s="238">
        <f>IF($K146=0,0,SUM(CR_FR!R146*CR_FR!$K146,CR_EU!R146*CR_EU!$K146,CR_US!R146*CR_US!$K146,CR_RoW!R146*CR_RoW!$K146)/CR_TOTAL!$K146)</f>
        <v>0</v>
      </c>
      <c r="S146" s="238">
        <f>IF($K146=0,0,SUM(CR_FR!S146*CR_FR!$K146,CR_EU!S146*CR_EU!$K146,CR_US!S146*CR_US!$K146,CR_RoW!S146*CR_RoW!$K146)/CR_TOTAL!$K146)</f>
        <v>0</v>
      </c>
      <c r="T146" s="238">
        <f>IF($K146=0,0,SUM(CR_FR!T146*CR_FR!$K146,CR_EU!T146*CR_EU!$K146,CR_US!T146*CR_US!$K146,CR_RoW!T146*CR_RoW!$K146)/CR_TOTAL!$K146)</f>
        <v>0</v>
      </c>
      <c r="U146" s="238">
        <f>IF($K146=0,0,SUM(CR_FR!U146*CR_FR!$K146,CR_EU!U146*CR_EU!$K146,CR_US!U146*CR_US!$K146,CR_RoW!U146*CR_RoW!$K146)/CR_TOTAL!$K146)</f>
        <v>0</v>
      </c>
      <c r="V146" s="178">
        <f>CR_FR!V146+CR_EU!V146+CR_US!V146+CR_RoW!V146</f>
        <v>0</v>
      </c>
      <c r="W146" s="178">
        <f>CR_FR!W146+CR_EU!W146+CR_US!W146+CR_RoW!W146</f>
        <v>0</v>
      </c>
      <c r="X146" s="186">
        <f>CR_FR!X146+CR_EU!X146+CR_US!X146+CR_RoW!X146</f>
        <v>0</v>
      </c>
    </row>
    <row r="147" spans="1:24" x14ac:dyDescent="0.25">
      <c r="A147" s="14">
        <v>142</v>
      </c>
      <c r="B147" s="15" t="s">
        <v>140</v>
      </c>
      <c r="C147" s="16" t="s">
        <v>7</v>
      </c>
      <c r="D147" s="17">
        <v>2050</v>
      </c>
      <c r="E147" s="16" t="s">
        <v>20</v>
      </c>
      <c r="F147" s="116" t="s">
        <v>21</v>
      </c>
      <c r="G147" s="357"/>
      <c r="H147" s="186"/>
      <c r="I147" s="237">
        <f>CR_FR!I147+CR_EU!I147+CR_US!I147+CR_RoW!I147</f>
        <v>0</v>
      </c>
      <c r="J147" s="178">
        <f>CR_FR!J147+CR_EU!J147+CR_US!J147+CR_RoW!J147</f>
        <v>0</v>
      </c>
      <c r="K147" s="177">
        <f t="shared" si="2"/>
        <v>0</v>
      </c>
      <c r="L147" s="177">
        <f>CR_FR!L147+CR_EU!L147+CR_US!L147+CR_RoW!L147</f>
        <v>0</v>
      </c>
      <c r="M147" s="178">
        <f>CR_FR!M147+CR_EU!M147+CR_US!M147+CR_RoW!M147</f>
        <v>0</v>
      </c>
      <c r="N147" s="237">
        <f>CR_FR!N147+CR_EU!N147+CR_US!N147+CR_RoW!N147</f>
        <v>0</v>
      </c>
      <c r="O147" s="237">
        <f>CR_FR!O147+CR_EU!O147+CR_US!O147+CR_RoW!O147</f>
        <v>0</v>
      </c>
      <c r="P147" s="178">
        <f>CR_FR!P147+CR_EU!P147+CR_US!P147+CR_RoW!P147</f>
        <v>0</v>
      </c>
      <c r="Q147" s="238">
        <f>IF($K147=0,0,SUM(CR_FR!Q147*CR_FR!$K147,CR_EU!Q147*CR_EU!$K147,CR_US!Q147*CR_US!$K147,CR_RoW!Q147*CR_RoW!$K147)/CR_TOTAL!$K147)</f>
        <v>0</v>
      </c>
      <c r="R147" s="238">
        <f>IF($K147=0,0,SUM(CR_FR!R147*CR_FR!$K147,CR_EU!R147*CR_EU!$K147,CR_US!R147*CR_US!$K147,CR_RoW!R147*CR_RoW!$K147)/CR_TOTAL!$K147)</f>
        <v>0</v>
      </c>
      <c r="S147" s="238">
        <f>IF($K147=0,0,SUM(CR_FR!S147*CR_FR!$K147,CR_EU!S147*CR_EU!$K147,CR_US!S147*CR_US!$K147,CR_RoW!S147*CR_RoW!$K147)/CR_TOTAL!$K147)</f>
        <v>0</v>
      </c>
      <c r="T147" s="238">
        <f>IF($K147=0,0,SUM(CR_FR!T147*CR_FR!$K147,CR_EU!T147*CR_EU!$K147,CR_US!T147*CR_US!$K147,CR_RoW!T147*CR_RoW!$K147)/CR_TOTAL!$K147)</f>
        <v>0</v>
      </c>
      <c r="U147" s="238">
        <f>IF($K147=0,0,SUM(CR_FR!U147*CR_FR!$K147,CR_EU!U147*CR_EU!$K147,CR_US!U147*CR_US!$K147,CR_RoW!U147*CR_RoW!$K147)/CR_TOTAL!$K147)</f>
        <v>0</v>
      </c>
      <c r="V147" s="178">
        <f>CR_FR!V147+CR_EU!V147+CR_US!V147+CR_RoW!V147</f>
        <v>0</v>
      </c>
      <c r="W147" s="178">
        <f>CR_FR!W147+CR_EU!W147+CR_US!W147+CR_RoW!W147</f>
        <v>0</v>
      </c>
      <c r="X147" s="186">
        <f>CR_FR!X147+CR_EU!X147+CR_US!X147+CR_RoW!X147</f>
        <v>0</v>
      </c>
    </row>
    <row r="148" spans="1:24" x14ac:dyDescent="0.25">
      <c r="A148" s="14">
        <v>143</v>
      </c>
      <c r="B148" s="15" t="s">
        <v>140</v>
      </c>
      <c r="C148" s="16" t="s">
        <v>7</v>
      </c>
      <c r="D148" s="17">
        <v>2050</v>
      </c>
      <c r="E148" s="16" t="s">
        <v>22</v>
      </c>
      <c r="F148" s="116" t="s">
        <v>23</v>
      </c>
      <c r="G148" s="357"/>
      <c r="H148" s="186"/>
      <c r="I148" s="237">
        <f>CR_FR!I148+CR_EU!I148+CR_US!I148+CR_RoW!I148</f>
        <v>0</v>
      </c>
      <c r="J148" s="178">
        <f>CR_FR!J148+CR_EU!J148+CR_US!J148+CR_RoW!J148</f>
        <v>0</v>
      </c>
      <c r="K148" s="177">
        <f t="shared" si="2"/>
        <v>0</v>
      </c>
      <c r="L148" s="177">
        <f>CR_FR!L148+CR_EU!L148+CR_US!L148+CR_RoW!L148</f>
        <v>0</v>
      </c>
      <c r="M148" s="178">
        <f>CR_FR!M148+CR_EU!M148+CR_US!M148+CR_RoW!M148</f>
        <v>0</v>
      </c>
      <c r="N148" s="237">
        <f>CR_FR!N148+CR_EU!N148+CR_US!N148+CR_RoW!N148</f>
        <v>0</v>
      </c>
      <c r="O148" s="237">
        <f>CR_FR!O148+CR_EU!O148+CR_US!O148+CR_RoW!O148</f>
        <v>0</v>
      </c>
      <c r="P148" s="178">
        <f>CR_FR!P148+CR_EU!P148+CR_US!P148+CR_RoW!P148</f>
        <v>0</v>
      </c>
      <c r="Q148" s="238">
        <f>IF($K148=0,0,SUM(CR_FR!Q148*CR_FR!$K148,CR_EU!Q148*CR_EU!$K148,CR_US!Q148*CR_US!$K148,CR_RoW!Q148*CR_RoW!$K148)/CR_TOTAL!$K148)</f>
        <v>0</v>
      </c>
      <c r="R148" s="238">
        <f>IF($K148=0,0,SUM(CR_FR!R148*CR_FR!$K148,CR_EU!R148*CR_EU!$K148,CR_US!R148*CR_US!$K148,CR_RoW!R148*CR_RoW!$K148)/CR_TOTAL!$K148)</f>
        <v>0</v>
      </c>
      <c r="S148" s="238">
        <f>IF($K148=0,0,SUM(CR_FR!S148*CR_FR!$K148,CR_EU!S148*CR_EU!$K148,CR_US!S148*CR_US!$K148,CR_RoW!S148*CR_RoW!$K148)/CR_TOTAL!$K148)</f>
        <v>0</v>
      </c>
      <c r="T148" s="238">
        <f>IF($K148=0,0,SUM(CR_FR!T148*CR_FR!$K148,CR_EU!T148*CR_EU!$K148,CR_US!T148*CR_US!$K148,CR_RoW!T148*CR_RoW!$K148)/CR_TOTAL!$K148)</f>
        <v>0</v>
      </c>
      <c r="U148" s="238">
        <f>IF($K148=0,0,SUM(CR_FR!U148*CR_FR!$K148,CR_EU!U148*CR_EU!$K148,CR_US!U148*CR_US!$K148,CR_RoW!U148*CR_RoW!$K148)/CR_TOTAL!$K148)</f>
        <v>0</v>
      </c>
      <c r="V148" s="178">
        <f>CR_FR!V148+CR_EU!V148+CR_US!V148+CR_RoW!V148</f>
        <v>0</v>
      </c>
      <c r="W148" s="178">
        <f>CR_FR!W148+CR_EU!W148+CR_US!W148+CR_RoW!W148</f>
        <v>0</v>
      </c>
      <c r="X148" s="186">
        <f>CR_FR!X148+CR_EU!X148+CR_US!X148+CR_RoW!X148</f>
        <v>0</v>
      </c>
    </row>
    <row r="149" spans="1:24" x14ac:dyDescent="0.25">
      <c r="A149" s="14">
        <v>144</v>
      </c>
      <c r="B149" s="15" t="s">
        <v>140</v>
      </c>
      <c r="C149" s="16" t="s">
        <v>7</v>
      </c>
      <c r="D149" s="17">
        <v>2050</v>
      </c>
      <c r="E149" s="16" t="s">
        <v>24</v>
      </c>
      <c r="F149" s="116" t="s">
        <v>25</v>
      </c>
      <c r="G149" s="357"/>
      <c r="H149" s="186"/>
      <c r="I149" s="237">
        <f>CR_FR!I149+CR_EU!I149+CR_US!I149+CR_RoW!I149</f>
        <v>0</v>
      </c>
      <c r="J149" s="178">
        <f>CR_FR!J149+CR_EU!J149+CR_US!J149+CR_RoW!J149</f>
        <v>0</v>
      </c>
      <c r="K149" s="177">
        <f t="shared" si="2"/>
        <v>0</v>
      </c>
      <c r="L149" s="177">
        <f>CR_FR!L149+CR_EU!L149+CR_US!L149+CR_RoW!L149</f>
        <v>0</v>
      </c>
      <c r="M149" s="178">
        <f>CR_FR!M149+CR_EU!M149+CR_US!M149+CR_RoW!M149</f>
        <v>0</v>
      </c>
      <c r="N149" s="237">
        <f>CR_FR!N149+CR_EU!N149+CR_US!N149+CR_RoW!N149</f>
        <v>0</v>
      </c>
      <c r="O149" s="237">
        <f>CR_FR!O149+CR_EU!O149+CR_US!O149+CR_RoW!O149</f>
        <v>0</v>
      </c>
      <c r="P149" s="178">
        <f>CR_FR!P149+CR_EU!P149+CR_US!P149+CR_RoW!P149</f>
        <v>0</v>
      </c>
      <c r="Q149" s="238">
        <f>IF($K149=0,0,SUM(CR_FR!Q149*CR_FR!$K149,CR_EU!Q149*CR_EU!$K149,CR_US!Q149*CR_US!$K149,CR_RoW!Q149*CR_RoW!$K149)/CR_TOTAL!$K149)</f>
        <v>0</v>
      </c>
      <c r="R149" s="238">
        <f>IF($K149=0,0,SUM(CR_FR!R149*CR_FR!$K149,CR_EU!R149*CR_EU!$K149,CR_US!R149*CR_US!$K149,CR_RoW!R149*CR_RoW!$K149)/CR_TOTAL!$K149)</f>
        <v>0</v>
      </c>
      <c r="S149" s="238">
        <f>IF($K149=0,0,SUM(CR_FR!S149*CR_FR!$K149,CR_EU!S149*CR_EU!$K149,CR_US!S149*CR_US!$K149,CR_RoW!S149*CR_RoW!$K149)/CR_TOTAL!$K149)</f>
        <v>0</v>
      </c>
      <c r="T149" s="238">
        <f>IF($K149=0,0,SUM(CR_FR!T149*CR_FR!$K149,CR_EU!T149*CR_EU!$K149,CR_US!T149*CR_US!$K149,CR_RoW!T149*CR_RoW!$K149)/CR_TOTAL!$K149)</f>
        <v>0</v>
      </c>
      <c r="U149" s="238">
        <f>IF($K149=0,0,SUM(CR_FR!U149*CR_FR!$K149,CR_EU!U149*CR_EU!$K149,CR_US!U149*CR_US!$K149,CR_RoW!U149*CR_RoW!$K149)/CR_TOTAL!$K149)</f>
        <v>0</v>
      </c>
      <c r="V149" s="178">
        <f>CR_FR!V149+CR_EU!V149+CR_US!V149+CR_RoW!V149</f>
        <v>0</v>
      </c>
      <c r="W149" s="178">
        <f>CR_FR!W149+CR_EU!W149+CR_US!W149+CR_RoW!W149</f>
        <v>0</v>
      </c>
      <c r="X149" s="186">
        <f>CR_FR!X149+CR_EU!X149+CR_US!X149+CR_RoW!X149</f>
        <v>0</v>
      </c>
    </row>
    <row r="150" spans="1:24" x14ac:dyDescent="0.25">
      <c r="A150" s="14">
        <v>145</v>
      </c>
      <c r="B150" s="15" t="s">
        <v>140</v>
      </c>
      <c r="C150" s="16" t="s">
        <v>7</v>
      </c>
      <c r="D150" s="17">
        <v>2050</v>
      </c>
      <c r="E150" s="16" t="s">
        <v>26</v>
      </c>
      <c r="F150" s="116" t="s">
        <v>27</v>
      </c>
      <c r="G150" s="357"/>
      <c r="H150" s="186"/>
      <c r="I150" s="237">
        <f>CR_FR!I150+CR_EU!I150+CR_US!I150+CR_RoW!I150</f>
        <v>0</v>
      </c>
      <c r="J150" s="178">
        <f>CR_FR!J150+CR_EU!J150+CR_US!J150+CR_RoW!J150</f>
        <v>0</v>
      </c>
      <c r="K150" s="177">
        <f t="shared" si="2"/>
        <v>0</v>
      </c>
      <c r="L150" s="177">
        <f>CR_FR!L150+CR_EU!L150+CR_US!L150+CR_RoW!L150</f>
        <v>0</v>
      </c>
      <c r="M150" s="178">
        <f>CR_FR!M150+CR_EU!M150+CR_US!M150+CR_RoW!M150</f>
        <v>0</v>
      </c>
      <c r="N150" s="237">
        <f>CR_FR!N150+CR_EU!N150+CR_US!N150+CR_RoW!N150</f>
        <v>0</v>
      </c>
      <c r="O150" s="237">
        <f>CR_FR!O150+CR_EU!O150+CR_US!O150+CR_RoW!O150</f>
        <v>0</v>
      </c>
      <c r="P150" s="178">
        <f>CR_FR!P150+CR_EU!P150+CR_US!P150+CR_RoW!P150</f>
        <v>0</v>
      </c>
      <c r="Q150" s="238">
        <f>IF($K150=0,0,SUM(CR_FR!Q150*CR_FR!$K150,CR_EU!Q150*CR_EU!$K150,CR_US!Q150*CR_US!$K150,CR_RoW!Q150*CR_RoW!$K150)/CR_TOTAL!$K150)</f>
        <v>0</v>
      </c>
      <c r="R150" s="238">
        <f>IF($K150=0,0,SUM(CR_FR!R150*CR_FR!$K150,CR_EU!R150*CR_EU!$K150,CR_US!R150*CR_US!$K150,CR_RoW!R150*CR_RoW!$K150)/CR_TOTAL!$K150)</f>
        <v>0</v>
      </c>
      <c r="S150" s="238">
        <f>IF($K150=0,0,SUM(CR_FR!S150*CR_FR!$K150,CR_EU!S150*CR_EU!$K150,CR_US!S150*CR_US!$K150,CR_RoW!S150*CR_RoW!$K150)/CR_TOTAL!$K150)</f>
        <v>0</v>
      </c>
      <c r="T150" s="238">
        <f>IF($K150=0,0,SUM(CR_FR!T150*CR_FR!$K150,CR_EU!T150*CR_EU!$K150,CR_US!T150*CR_US!$K150,CR_RoW!T150*CR_RoW!$K150)/CR_TOTAL!$K150)</f>
        <v>0</v>
      </c>
      <c r="U150" s="238">
        <f>IF($K150=0,0,SUM(CR_FR!U150*CR_FR!$K150,CR_EU!U150*CR_EU!$K150,CR_US!U150*CR_US!$K150,CR_RoW!U150*CR_RoW!$K150)/CR_TOTAL!$K150)</f>
        <v>0</v>
      </c>
      <c r="V150" s="178">
        <f>CR_FR!V150+CR_EU!V150+CR_US!V150+CR_RoW!V150</f>
        <v>0</v>
      </c>
      <c r="W150" s="178">
        <f>CR_FR!W150+CR_EU!W150+CR_US!W150+CR_RoW!W150</f>
        <v>0</v>
      </c>
      <c r="X150" s="186">
        <f>CR_FR!X150+CR_EU!X150+CR_US!X150+CR_RoW!X150</f>
        <v>0</v>
      </c>
    </row>
    <row r="151" spans="1:24" x14ac:dyDescent="0.25">
      <c r="A151" s="14">
        <v>146</v>
      </c>
      <c r="B151" s="15" t="s">
        <v>140</v>
      </c>
      <c r="C151" s="16" t="s">
        <v>7</v>
      </c>
      <c r="D151" s="17">
        <v>2050</v>
      </c>
      <c r="E151" s="16" t="s">
        <v>28</v>
      </c>
      <c r="F151" s="116" t="s">
        <v>29</v>
      </c>
      <c r="G151" s="357"/>
      <c r="H151" s="186"/>
      <c r="I151" s="237">
        <f>CR_FR!I151+CR_EU!I151+CR_US!I151+CR_RoW!I151</f>
        <v>0</v>
      </c>
      <c r="J151" s="178">
        <f>CR_FR!J151+CR_EU!J151+CR_US!J151+CR_RoW!J151</f>
        <v>0</v>
      </c>
      <c r="K151" s="177">
        <f t="shared" si="2"/>
        <v>0</v>
      </c>
      <c r="L151" s="177">
        <f>CR_FR!L151+CR_EU!L151+CR_US!L151+CR_RoW!L151</f>
        <v>0</v>
      </c>
      <c r="M151" s="178">
        <f>CR_FR!M151+CR_EU!M151+CR_US!M151+CR_RoW!M151</f>
        <v>0</v>
      </c>
      <c r="N151" s="237">
        <f>CR_FR!N151+CR_EU!N151+CR_US!N151+CR_RoW!N151</f>
        <v>0</v>
      </c>
      <c r="O151" s="237">
        <f>CR_FR!O151+CR_EU!O151+CR_US!O151+CR_RoW!O151</f>
        <v>0</v>
      </c>
      <c r="P151" s="178">
        <f>CR_FR!P151+CR_EU!P151+CR_US!P151+CR_RoW!P151</f>
        <v>0</v>
      </c>
      <c r="Q151" s="238">
        <f>IF($K151=0,0,SUM(CR_FR!Q151*CR_FR!$K151,CR_EU!Q151*CR_EU!$K151,CR_US!Q151*CR_US!$K151,CR_RoW!Q151*CR_RoW!$K151)/CR_TOTAL!$K151)</f>
        <v>0</v>
      </c>
      <c r="R151" s="238">
        <f>IF($K151=0,0,SUM(CR_FR!R151*CR_FR!$K151,CR_EU!R151*CR_EU!$K151,CR_US!R151*CR_US!$K151,CR_RoW!R151*CR_RoW!$K151)/CR_TOTAL!$K151)</f>
        <v>0</v>
      </c>
      <c r="S151" s="238">
        <f>IF($K151=0,0,SUM(CR_FR!S151*CR_FR!$K151,CR_EU!S151*CR_EU!$K151,CR_US!S151*CR_US!$K151,CR_RoW!S151*CR_RoW!$K151)/CR_TOTAL!$K151)</f>
        <v>0</v>
      </c>
      <c r="T151" s="238">
        <f>IF($K151=0,0,SUM(CR_FR!T151*CR_FR!$K151,CR_EU!T151*CR_EU!$K151,CR_US!T151*CR_US!$K151,CR_RoW!T151*CR_RoW!$K151)/CR_TOTAL!$K151)</f>
        <v>0</v>
      </c>
      <c r="U151" s="238">
        <f>IF($K151=0,0,SUM(CR_FR!U151*CR_FR!$K151,CR_EU!U151*CR_EU!$K151,CR_US!U151*CR_US!$K151,CR_RoW!U151*CR_RoW!$K151)/CR_TOTAL!$K151)</f>
        <v>0</v>
      </c>
      <c r="V151" s="178">
        <f>CR_FR!V151+CR_EU!V151+CR_US!V151+CR_RoW!V151</f>
        <v>0</v>
      </c>
      <c r="W151" s="178">
        <f>CR_FR!W151+CR_EU!W151+CR_US!W151+CR_RoW!W151</f>
        <v>0</v>
      </c>
      <c r="X151" s="186">
        <f>CR_FR!X151+CR_EU!X151+CR_US!X151+CR_RoW!X151</f>
        <v>0</v>
      </c>
    </row>
    <row r="152" spans="1:24" x14ac:dyDescent="0.25">
      <c r="A152" s="14">
        <v>147</v>
      </c>
      <c r="B152" s="15" t="s">
        <v>140</v>
      </c>
      <c r="C152" s="16" t="s">
        <v>7</v>
      </c>
      <c r="D152" s="17">
        <v>2050</v>
      </c>
      <c r="E152" s="16" t="s">
        <v>30</v>
      </c>
      <c r="F152" s="116" t="s">
        <v>31</v>
      </c>
      <c r="G152" s="357"/>
      <c r="H152" s="186"/>
      <c r="I152" s="237">
        <f>CR_FR!I152+CR_EU!I152+CR_US!I152+CR_RoW!I152</f>
        <v>0</v>
      </c>
      <c r="J152" s="178">
        <f>CR_FR!J152+CR_EU!J152+CR_US!J152+CR_RoW!J152</f>
        <v>0</v>
      </c>
      <c r="K152" s="177">
        <f t="shared" si="2"/>
        <v>0</v>
      </c>
      <c r="L152" s="177">
        <f>CR_FR!L152+CR_EU!L152+CR_US!L152+CR_RoW!L152</f>
        <v>0</v>
      </c>
      <c r="M152" s="178">
        <f>CR_FR!M152+CR_EU!M152+CR_US!M152+CR_RoW!M152</f>
        <v>0</v>
      </c>
      <c r="N152" s="237">
        <f>CR_FR!N152+CR_EU!N152+CR_US!N152+CR_RoW!N152</f>
        <v>0</v>
      </c>
      <c r="O152" s="237">
        <f>CR_FR!O152+CR_EU!O152+CR_US!O152+CR_RoW!O152</f>
        <v>0</v>
      </c>
      <c r="P152" s="178">
        <f>CR_FR!P152+CR_EU!P152+CR_US!P152+CR_RoW!P152</f>
        <v>0</v>
      </c>
      <c r="Q152" s="238">
        <f>IF($K152=0,0,SUM(CR_FR!Q152*CR_FR!$K152,CR_EU!Q152*CR_EU!$K152,CR_US!Q152*CR_US!$K152,CR_RoW!Q152*CR_RoW!$K152)/CR_TOTAL!$K152)</f>
        <v>0</v>
      </c>
      <c r="R152" s="238">
        <f>IF($K152=0,0,SUM(CR_FR!R152*CR_FR!$K152,CR_EU!R152*CR_EU!$K152,CR_US!R152*CR_US!$K152,CR_RoW!R152*CR_RoW!$K152)/CR_TOTAL!$K152)</f>
        <v>0</v>
      </c>
      <c r="S152" s="238">
        <f>IF($K152=0,0,SUM(CR_FR!S152*CR_FR!$K152,CR_EU!S152*CR_EU!$K152,CR_US!S152*CR_US!$K152,CR_RoW!S152*CR_RoW!$K152)/CR_TOTAL!$K152)</f>
        <v>0</v>
      </c>
      <c r="T152" s="238">
        <f>IF($K152=0,0,SUM(CR_FR!T152*CR_FR!$K152,CR_EU!T152*CR_EU!$K152,CR_US!T152*CR_US!$K152,CR_RoW!T152*CR_RoW!$K152)/CR_TOTAL!$K152)</f>
        <v>0</v>
      </c>
      <c r="U152" s="238">
        <f>IF($K152=0,0,SUM(CR_FR!U152*CR_FR!$K152,CR_EU!U152*CR_EU!$K152,CR_US!U152*CR_US!$K152,CR_RoW!U152*CR_RoW!$K152)/CR_TOTAL!$K152)</f>
        <v>0</v>
      </c>
      <c r="V152" s="178">
        <f>CR_FR!V152+CR_EU!V152+CR_US!V152+CR_RoW!V152</f>
        <v>0</v>
      </c>
      <c r="W152" s="178">
        <f>CR_FR!W152+CR_EU!W152+CR_US!W152+CR_RoW!W152</f>
        <v>0</v>
      </c>
      <c r="X152" s="186">
        <f>CR_FR!X152+CR_EU!X152+CR_US!X152+CR_RoW!X152</f>
        <v>0</v>
      </c>
    </row>
    <row r="153" spans="1:24" x14ac:dyDescent="0.25">
      <c r="A153" s="14">
        <v>148</v>
      </c>
      <c r="B153" s="15" t="s">
        <v>140</v>
      </c>
      <c r="C153" s="16" t="s">
        <v>7</v>
      </c>
      <c r="D153" s="17">
        <v>2050</v>
      </c>
      <c r="E153" s="16" t="s">
        <v>32</v>
      </c>
      <c r="F153" s="116" t="s">
        <v>33</v>
      </c>
      <c r="G153" s="357"/>
      <c r="H153" s="186"/>
      <c r="I153" s="237">
        <f>CR_FR!I153+CR_EU!I153+CR_US!I153+CR_RoW!I153</f>
        <v>0</v>
      </c>
      <c r="J153" s="178">
        <f>CR_FR!J153+CR_EU!J153+CR_US!J153+CR_RoW!J153</f>
        <v>0</v>
      </c>
      <c r="K153" s="177">
        <f t="shared" si="2"/>
        <v>0</v>
      </c>
      <c r="L153" s="177">
        <f>CR_FR!L153+CR_EU!L153+CR_US!L153+CR_RoW!L153</f>
        <v>0</v>
      </c>
      <c r="M153" s="178">
        <f>CR_FR!M153+CR_EU!M153+CR_US!M153+CR_RoW!M153</f>
        <v>0</v>
      </c>
      <c r="N153" s="237">
        <f>CR_FR!N153+CR_EU!N153+CR_US!N153+CR_RoW!N153</f>
        <v>0</v>
      </c>
      <c r="O153" s="237">
        <f>CR_FR!O153+CR_EU!O153+CR_US!O153+CR_RoW!O153</f>
        <v>0</v>
      </c>
      <c r="P153" s="178">
        <f>CR_FR!P153+CR_EU!P153+CR_US!P153+CR_RoW!P153</f>
        <v>0</v>
      </c>
      <c r="Q153" s="238">
        <f>IF($K153=0,0,SUM(CR_FR!Q153*CR_FR!$K153,CR_EU!Q153*CR_EU!$K153,CR_US!Q153*CR_US!$K153,CR_RoW!Q153*CR_RoW!$K153)/CR_TOTAL!$K153)</f>
        <v>0</v>
      </c>
      <c r="R153" s="238">
        <f>IF($K153=0,0,SUM(CR_FR!R153*CR_FR!$K153,CR_EU!R153*CR_EU!$K153,CR_US!R153*CR_US!$K153,CR_RoW!R153*CR_RoW!$K153)/CR_TOTAL!$K153)</f>
        <v>0</v>
      </c>
      <c r="S153" s="238">
        <f>IF($K153=0,0,SUM(CR_FR!S153*CR_FR!$K153,CR_EU!S153*CR_EU!$K153,CR_US!S153*CR_US!$K153,CR_RoW!S153*CR_RoW!$K153)/CR_TOTAL!$K153)</f>
        <v>0</v>
      </c>
      <c r="T153" s="238">
        <f>IF($K153=0,0,SUM(CR_FR!T153*CR_FR!$K153,CR_EU!T153*CR_EU!$K153,CR_US!T153*CR_US!$K153,CR_RoW!T153*CR_RoW!$K153)/CR_TOTAL!$K153)</f>
        <v>0</v>
      </c>
      <c r="U153" s="238">
        <f>IF($K153=0,0,SUM(CR_FR!U153*CR_FR!$K153,CR_EU!U153*CR_EU!$K153,CR_US!U153*CR_US!$K153,CR_RoW!U153*CR_RoW!$K153)/CR_TOTAL!$K153)</f>
        <v>0</v>
      </c>
      <c r="V153" s="178">
        <f>CR_FR!V153+CR_EU!V153+CR_US!V153+CR_RoW!V153</f>
        <v>0</v>
      </c>
      <c r="W153" s="178">
        <f>CR_FR!W153+CR_EU!W153+CR_US!W153+CR_RoW!W153</f>
        <v>0</v>
      </c>
      <c r="X153" s="186">
        <f>CR_FR!X153+CR_EU!X153+CR_US!X153+CR_RoW!X153</f>
        <v>0</v>
      </c>
    </row>
    <row r="154" spans="1:24" x14ac:dyDescent="0.25">
      <c r="A154" s="14">
        <v>149</v>
      </c>
      <c r="B154" s="15" t="s">
        <v>140</v>
      </c>
      <c r="C154" s="16" t="s">
        <v>7</v>
      </c>
      <c r="D154" s="17">
        <v>2050</v>
      </c>
      <c r="E154" s="16" t="s">
        <v>34</v>
      </c>
      <c r="F154" s="116" t="s">
        <v>35</v>
      </c>
      <c r="G154" s="357"/>
      <c r="H154" s="186"/>
      <c r="I154" s="237">
        <f>CR_FR!I154+CR_EU!I154+CR_US!I154+CR_RoW!I154</f>
        <v>0</v>
      </c>
      <c r="J154" s="178">
        <f>CR_FR!J154+CR_EU!J154+CR_US!J154+CR_RoW!J154</f>
        <v>0</v>
      </c>
      <c r="K154" s="177">
        <f t="shared" si="2"/>
        <v>0</v>
      </c>
      <c r="L154" s="177">
        <f>CR_FR!L154+CR_EU!L154+CR_US!L154+CR_RoW!L154</f>
        <v>0</v>
      </c>
      <c r="M154" s="178">
        <f>CR_FR!M154+CR_EU!M154+CR_US!M154+CR_RoW!M154</f>
        <v>0</v>
      </c>
      <c r="N154" s="237">
        <f>CR_FR!N154+CR_EU!N154+CR_US!N154+CR_RoW!N154</f>
        <v>0</v>
      </c>
      <c r="O154" s="237">
        <f>CR_FR!O154+CR_EU!O154+CR_US!O154+CR_RoW!O154</f>
        <v>0</v>
      </c>
      <c r="P154" s="178">
        <f>CR_FR!P154+CR_EU!P154+CR_US!P154+CR_RoW!P154</f>
        <v>0</v>
      </c>
      <c r="Q154" s="238">
        <f>IF($K154=0,0,SUM(CR_FR!Q154*CR_FR!$K154,CR_EU!Q154*CR_EU!$K154,CR_US!Q154*CR_US!$K154,CR_RoW!Q154*CR_RoW!$K154)/CR_TOTAL!$K154)</f>
        <v>0</v>
      </c>
      <c r="R154" s="238">
        <f>IF($K154=0,0,SUM(CR_FR!R154*CR_FR!$K154,CR_EU!R154*CR_EU!$K154,CR_US!R154*CR_US!$K154,CR_RoW!R154*CR_RoW!$K154)/CR_TOTAL!$K154)</f>
        <v>0</v>
      </c>
      <c r="S154" s="238">
        <f>IF($K154=0,0,SUM(CR_FR!S154*CR_FR!$K154,CR_EU!S154*CR_EU!$K154,CR_US!S154*CR_US!$K154,CR_RoW!S154*CR_RoW!$K154)/CR_TOTAL!$K154)</f>
        <v>0</v>
      </c>
      <c r="T154" s="238">
        <f>IF($K154=0,0,SUM(CR_FR!T154*CR_FR!$K154,CR_EU!T154*CR_EU!$K154,CR_US!T154*CR_US!$K154,CR_RoW!T154*CR_RoW!$K154)/CR_TOTAL!$K154)</f>
        <v>0</v>
      </c>
      <c r="U154" s="238">
        <f>IF($K154=0,0,SUM(CR_FR!U154*CR_FR!$K154,CR_EU!U154*CR_EU!$K154,CR_US!U154*CR_US!$K154,CR_RoW!U154*CR_RoW!$K154)/CR_TOTAL!$K154)</f>
        <v>0</v>
      </c>
      <c r="V154" s="178">
        <f>CR_FR!V154+CR_EU!V154+CR_US!V154+CR_RoW!V154</f>
        <v>0</v>
      </c>
      <c r="W154" s="178">
        <f>CR_FR!W154+CR_EU!W154+CR_US!W154+CR_RoW!W154</f>
        <v>0</v>
      </c>
      <c r="X154" s="186">
        <f>CR_FR!X154+CR_EU!X154+CR_US!X154+CR_RoW!X154</f>
        <v>0</v>
      </c>
    </row>
    <row r="155" spans="1:24" x14ac:dyDescent="0.25">
      <c r="A155" s="14">
        <v>150</v>
      </c>
      <c r="B155" s="15" t="s">
        <v>140</v>
      </c>
      <c r="C155" s="16" t="s">
        <v>7</v>
      </c>
      <c r="D155" s="17">
        <v>2050</v>
      </c>
      <c r="E155" s="16" t="s">
        <v>36</v>
      </c>
      <c r="F155" s="116" t="s">
        <v>37</v>
      </c>
      <c r="G155" s="357"/>
      <c r="H155" s="186"/>
      <c r="I155" s="237">
        <f>CR_FR!I155+CR_EU!I155+CR_US!I155+CR_RoW!I155</f>
        <v>0</v>
      </c>
      <c r="J155" s="178">
        <f>CR_FR!J155+CR_EU!J155+CR_US!J155+CR_RoW!J155</f>
        <v>0</v>
      </c>
      <c r="K155" s="177">
        <f t="shared" si="2"/>
        <v>0</v>
      </c>
      <c r="L155" s="177">
        <f>CR_FR!L155+CR_EU!L155+CR_US!L155+CR_RoW!L155</f>
        <v>0</v>
      </c>
      <c r="M155" s="178">
        <f>CR_FR!M155+CR_EU!M155+CR_US!M155+CR_RoW!M155</f>
        <v>0</v>
      </c>
      <c r="N155" s="237">
        <f>CR_FR!N155+CR_EU!N155+CR_US!N155+CR_RoW!N155</f>
        <v>0</v>
      </c>
      <c r="O155" s="237">
        <f>CR_FR!O155+CR_EU!O155+CR_US!O155+CR_RoW!O155</f>
        <v>0</v>
      </c>
      <c r="P155" s="178">
        <f>CR_FR!P155+CR_EU!P155+CR_US!P155+CR_RoW!P155</f>
        <v>0</v>
      </c>
      <c r="Q155" s="238">
        <f>IF($K155=0,0,SUM(CR_FR!Q155*CR_FR!$K155,CR_EU!Q155*CR_EU!$K155,CR_US!Q155*CR_US!$K155,CR_RoW!Q155*CR_RoW!$K155)/CR_TOTAL!$K155)</f>
        <v>0</v>
      </c>
      <c r="R155" s="238">
        <f>IF($K155=0,0,SUM(CR_FR!R155*CR_FR!$K155,CR_EU!R155*CR_EU!$K155,CR_US!R155*CR_US!$K155,CR_RoW!R155*CR_RoW!$K155)/CR_TOTAL!$K155)</f>
        <v>0</v>
      </c>
      <c r="S155" s="238">
        <f>IF($K155=0,0,SUM(CR_FR!S155*CR_FR!$K155,CR_EU!S155*CR_EU!$K155,CR_US!S155*CR_US!$K155,CR_RoW!S155*CR_RoW!$K155)/CR_TOTAL!$K155)</f>
        <v>0</v>
      </c>
      <c r="T155" s="238">
        <f>IF($K155=0,0,SUM(CR_FR!T155*CR_FR!$K155,CR_EU!T155*CR_EU!$K155,CR_US!T155*CR_US!$K155,CR_RoW!T155*CR_RoW!$K155)/CR_TOTAL!$K155)</f>
        <v>0</v>
      </c>
      <c r="U155" s="238">
        <f>IF($K155=0,0,SUM(CR_FR!U155*CR_FR!$K155,CR_EU!U155*CR_EU!$K155,CR_US!U155*CR_US!$K155,CR_RoW!U155*CR_RoW!$K155)/CR_TOTAL!$K155)</f>
        <v>0</v>
      </c>
      <c r="V155" s="178">
        <f>CR_FR!V155+CR_EU!V155+CR_US!V155+CR_RoW!V155</f>
        <v>0</v>
      </c>
      <c r="W155" s="178">
        <f>CR_FR!W155+CR_EU!W155+CR_US!W155+CR_RoW!W155</f>
        <v>0</v>
      </c>
      <c r="X155" s="186">
        <f>CR_FR!X155+CR_EU!X155+CR_US!X155+CR_RoW!X155</f>
        <v>0</v>
      </c>
    </row>
    <row r="156" spans="1:24" x14ac:dyDescent="0.25">
      <c r="A156" s="14">
        <v>151</v>
      </c>
      <c r="B156" s="15" t="s">
        <v>140</v>
      </c>
      <c r="C156" s="16" t="s">
        <v>7</v>
      </c>
      <c r="D156" s="17">
        <v>2050</v>
      </c>
      <c r="E156" s="16" t="s">
        <v>38</v>
      </c>
      <c r="F156" s="116" t="s">
        <v>39</v>
      </c>
      <c r="G156" s="357"/>
      <c r="H156" s="186"/>
      <c r="I156" s="237">
        <f>CR_FR!I156+CR_EU!I156+CR_US!I156+CR_RoW!I156</f>
        <v>0</v>
      </c>
      <c r="J156" s="178">
        <f>CR_FR!J156+CR_EU!J156+CR_US!J156+CR_RoW!J156</f>
        <v>0</v>
      </c>
      <c r="K156" s="177">
        <f t="shared" si="2"/>
        <v>0</v>
      </c>
      <c r="L156" s="177">
        <f>CR_FR!L156+CR_EU!L156+CR_US!L156+CR_RoW!L156</f>
        <v>0</v>
      </c>
      <c r="M156" s="178">
        <f>CR_FR!M156+CR_EU!M156+CR_US!M156+CR_RoW!M156</f>
        <v>0</v>
      </c>
      <c r="N156" s="237">
        <f>CR_FR!N156+CR_EU!N156+CR_US!N156+CR_RoW!N156</f>
        <v>0</v>
      </c>
      <c r="O156" s="237">
        <f>CR_FR!O156+CR_EU!O156+CR_US!O156+CR_RoW!O156</f>
        <v>0</v>
      </c>
      <c r="P156" s="178">
        <f>CR_FR!P156+CR_EU!P156+CR_US!P156+CR_RoW!P156</f>
        <v>0</v>
      </c>
      <c r="Q156" s="238">
        <f>IF($K156=0,0,SUM(CR_FR!Q156*CR_FR!$K156,CR_EU!Q156*CR_EU!$K156,CR_US!Q156*CR_US!$K156,CR_RoW!Q156*CR_RoW!$K156)/CR_TOTAL!$K156)</f>
        <v>0</v>
      </c>
      <c r="R156" s="238">
        <f>IF($K156=0,0,SUM(CR_FR!R156*CR_FR!$K156,CR_EU!R156*CR_EU!$K156,CR_US!R156*CR_US!$K156,CR_RoW!R156*CR_RoW!$K156)/CR_TOTAL!$K156)</f>
        <v>0</v>
      </c>
      <c r="S156" s="238">
        <f>IF($K156=0,0,SUM(CR_FR!S156*CR_FR!$K156,CR_EU!S156*CR_EU!$K156,CR_US!S156*CR_US!$K156,CR_RoW!S156*CR_RoW!$K156)/CR_TOTAL!$K156)</f>
        <v>0</v>
      </c>
      <c r="T156" s="238">
        <f>IF($K156=0,0,SUM(CR_FR!T156*CR_FR!$K156,CR_EU!T156*CR_EU!$K156,CR_US!T156*CR_US!$K156,CR_RoW!T156*CR_RoW!$K156)/CR_TOTAL!$K156)</f>
        <v>0</v>
      </c>
      <c r="U156" s="238">
        <f>IF($K156=0,0,SUM(CR_FR!U156*CR_FR!$K156,CR_EU!U156*CR_EU!$K156,CR_US!U156*CR_US!$K156,CR_RoW!U156*CR_RoW!$K156)/CR_TOTAL!$K156)</f>
        <v>0</v>
      </c>
      <c r="V156" s="178">
        <f>CR_FR!V156+CR_EU!V156+CR_US!V156+CR_RoW!V156</f>
        <v>0</v>
      </c>
      <c r="W156" s="178">
        <f>CR_FR!W156+CR_EU!W156+CR_US!W156+CR_RoW!W156</f>
        <v>0</v>
      </c>
      <c r="X156" s="186">
        <f>CR_FR!X156+CR_EU!X156+CR_US!X156+CR_RoW!X156</f>
        <v>0</v>
      </c>
    </row>
    <row r="157" spans="1:24" x14ac:dyDescent="0.25">
      <c r="A157" s="14">
        <v>152</v>
      </c>
      <c r="B157" s="15" t="s">
        <v>140</v>
      </c>
      <c r="C157" s="16" t="s">
        <v>7</v>
      </c>
      <c r="D157" s="17">
        <v>2050</v>
      </c>
      <c r="E157" s="16" t="s">
        <v>40</v>
      </c>
      <c r="F157" s="116" t="s">
        <v>41</v>
      </c>
      <c r="G157" s="357"/>
      <c r="H157" s="186"/>
      <c r="I157" s="237">
        <f>CR_FR!I157+CR_EU!I157+CR_US!I157+CR_RoW!I157</f>
        <v>0</v>
      </c>
      <c r="J157" s="178">
        <f>CR_FR!J157+CR_EU!J157+CR_US!J157+CR_RoW!J157</f>
        <v>0</v>
      </c>
      <c r="K157" s="177">
        <f t="shared" si="2"/>
        <v>0</v>
      </c>
      <c r="L157" s="177">
        <f>CR_FR!L157+CR_EU!L157+CR_US!L157+CR_RoW!L157</f>
        <v>0</v>
      </c>
      <c r="M157" s="178">
        <f>CR_FR!M157+CR_EU!M157+CR_US!M157+CR_RoW!M157</f>
        <v>0</v>
      </c>
      <c r="N157" s="237">
        <f>CR_FR!N157+CR_EU!N157+CR_US!N157+CR_RoW!N157</f>
        <v>0</v>
      </c>
      <c r="O157" s="237">
        <f>CR_FR!O157+CR_EU!O157+CR_US!O157+CR_RoW!O157</f>
        <v>0</v>
      </c>
      <c r="P157" s="178">
        <f>CR_FR!P157+CR_EU!P157+CR_US!P157+CR_RoW!P157</f>
        <v>0</v>
      </c>
      <c r="Q157" s="238">
        <f>IF($K157=0,0,SUM(CR_FR!Q157*CR_FR!$K157,CR_EU!Q157*CR_EU!$K157,CR_US!Q157*CR_US!$K157,CR_RoW!Q157*CR_RoW!$K157)/CR_TOTAL!$K157)</f>
        <v>0</v>
      </c>
      <c r="R157" s="238">
        <f>IF($K157=0,0,SUM(CR_FR!R157*CR_FR!$K157,CR_EU!R157*CR_EU!$K157,CR_US!R157*CR_US!$K157,CR_RoW!R157*CR_RoW!$K157)/CR_TOTAL!$K157)</f>
        <v>0</v>
      </c>
      <c r="S157" s="238">
        <f>IF($K157=0,0,SUM(CR_FR!S157*CR_FR!$K157,CR_EU!S157*CR_EU!$K157,CR_US!S157*CR_US!$K157,CR_RoW!S157*CR_RoW!$K157)/CR_TOTAL!$K157)</f>
        <v>0</v>
      </c>
      <c r="T157" s="238">
        <f>IF($K157=0,0,SUM(CR_FR!T157*CR_FR!$K157,CR_EU!T157*CR_EU!$K157,CR_US!T157*CR_US!$K157,CR_RoW!T157*CR_RoW!$K157)/CR_TOTAL!$K157)</f>
        <v>0</v>
      </c>
      <c r="U157" s="238">
        <f>IF($K157=0,0,SUM(CR_FR!U157*CR_FR!$K157,CR_EU!U157*CR_EU!$K157,CR_US!U157*CR_US!$K157,CR_RoW!U157*CR_RoW!$K157)/CR_TOTAL!$K157)</f>
        <v>0</v>
      </c>
      <c r="V157" s="178">
        <f>CR_FR!V157+CR_EU!V157+CR_US!V157+CR_RoW!V157</f>
        <v>0</v>
      </c>
      <c r="W157" s="178">
        <f>CR_FR!W157+CR_EU!W157+CR_US!W157+CR_RoW!W157</f>
        <v>0</v>
      </c>
      <c r="X157" s="186">
        <f>CR_FR!X157+CR_EU!X157+CR_US!X157+CR_RoW!X157</f>
        <v>0</v>
      </c>
    </row>
    <row r="158" spans="1:24" x14ac:dyDescent="0.25">
      <c r="A158" s="14">
        <v>153</v>
      </c>
      <c r="B158" s="15" t="s">
        <v>140</v>
      </c>
      <c r="C158" s="16" t="s">
        <v>7</v>
      </c>
      <c r="D158" s="17">
        <v>2050</v>
      </c>
      <c r="E158" s="16" t="s">
        <v>42</v>
      </c>
      <c r="F158" s="116" t="s">
        <v>43</v>
      </c>
      <c r="G158" s="357"/>
      <c r="H158" s="186"/>
      <c r="I158" s="237">
        <f>CR_FR!I158+CR_EU!I158+CR_US!I158+CR_RoW!I158</f>
        <v>0</v>
      </c>
      <c r="J158" s="178">
        <f>CR_FR!J158+CR_EU!J158+CR_US!J158+CR_RoW!J158</f>
        <v>0</v>
      </c>
      <c r="K158" s="177">
        <f t="shared" si="2"/>
        <v>0</v>
      </c>
      <c r="L158" s="177">
        <f>CR_FR!L158+CR_EU!L158+CR_US!L158+CR_RoW!L158</f>
        <v>0</v>
      </c>
      <c r="M158" s="178">
        <f>CR_FR!M158+CR_EU!M158+CR_US!M158+CR_RoW!M158</f>
        <v>0</v>
      </c>
      <c r="N158" s="237">
        <f>CR_FR!N158+CR_EU!N158+CR_US!N158+CR_RoW!N158</f>
        <v>0</v>
      </c>
      <c r="O158" s="237">
        <f>CR_FR!O158+CR_EU!O158+CR_US!O158+CR_RoW!O158</f>
        <v>0</v>
      </c>
      <c r="P158" s="178">
        <f>CR_FR!P158+CR_EU!P158+CR_US!P158+CR_RoW!P158</f>
        <v>0</v>
      </c>
      <c r="Q158" s="238">
        <f>IF($K158=0,0,SUM(CR_FR!Q158*CR_FR!$K158,CR_EU!Q158*CR_EU!$K158,CR_US!Q158*CR_US!$K158,CR_RoW!Q158*CR_RoW!$K158)/CR_TOTAL!$K158)</f>
        <v>0</v>
      </c>
      <c r="R158" s="238">
        <f>IF($K158=0,0,SUM(CR_FR!R158*CR_FR!$K158,CR_EU!R158*CR_EU!$K158,CR_US!R158*CR_US!$K158,CR_RoW!R158*CR_RoW!$K158)/CR_TOTAL!$K158)</f>
        <v>0</v>
      </c>
      <c r="S158" s="238">
        <f>IF($K158=0,0,SUM(CR_FR!S158*CR_FR!$K158,CR_EU!S158*CR_EU!$K158,CR_US!S158*CR_US!$K158,CR_RoW!S158*CR_RoW!$K158)/CR_TOTAL!$K158)</f>
        <v>0</v>
      </c>
      <c r="T158" s="238">
        <f>IF($K158=0,0,SUM(CR_FR!T158*CR_FR!$K158,CR_EU!T158*CR_EU!$K158,CR_US!T158*CR_US!$K158,CR_RoW!T158*CR_RoW!$K158)/CR_TOTAL!$K158)</f>
        <v>0</v>
      </c>
      <c r="U158" s="238">
        <f>IF($K158=0,0,SUM(CR_FR!U158*CR_FR!$K158,CR_EU!U158*CR_EU!$K158,CR_US!U158*CR_US!$K158,CR_RoW!U158*CR_RoW!$K158)/CR_TOTAL!$K158)</f>
        <v>0</v>
      </c>
      <c r="V158" s="178">
        <f>CR_FR!V158+CR_EU!V158+CR_US!V158+CR_RoW!V158</f>
        <v>0</v>
      </c>
      <c r="W158" s="178">
        <f>CR_FR!W158+CR_EU!W158+CR_US!W158+CR_RoW!W158</f>
        <v>0</v>
      </c>
      <c r="X158" s="186">
        <f>CR_FR!X158+CR_EU!X158+CR_US!X158+CR_RoW!X158</f>
        <v>0</v>
      </c>
    </row>
    <row r="159" spans="1:24" x14ac:dyDescent="0.25">
      <c r="A159" s="14">
        <v>154</v>
      </c>
      <c r="B159" s="15" t="s">
        <v>140</v>
      </c>
      <c r="C159" s="16" t="s">
        <v>7</v>
      </c>
      <c r="D159" s="17">
        <v>2050</v>
      </c>
      <c r="E159" s="16" t="s">
        <v>44</v>
      </c>
      <c r="F159" s="116" t="s">
        <v>45</v>
      </c>
      <c r="G159" s="357"/>
      <c r="H159" s="186"/>
      <c r="I159" s="237">
        <f>CR_FR!I159+CR_EU!I159+CR_US!I159+CR_RoW!I159</f>
        <v>0</v>
      </c>
      <c r="J159" s="178">
        <f>CR_FR!J159+CR_EU!J159+CR_US!J159+CR_RoW!J159</f>
        <v>0</v>
      </c>
      <c r="K159" s="177">
        <f t="shared" si="2"/>
        <v>0</v>
      </c>
      <c r="L159" s="177">
        <f>CR_FR!L159+CR_EU!L159+CR_US!L159+CR_RoW!L159</f>
        <v>0</v>
      </c>
      <c r="M159" s="178">
        <f>CR_FR!M159+CR_EU!M159+CR_US!M159+CR_RoW!M159</f>
        <v>0</v>
      </c>
      <c r="N159" s="237">
        <f>CR_FR!N159+CR_EU!N159+CR_US!N159+CR_RoW!N159</f>
        <v>0</v>
      </c>
      <c r="O159" s="237">
        <f>CR_FR!O159+CR_EU!O159+CR_US!O159+CR_RoW!O159</f>
        <v>0</v>
      </c>
      <c r="P159" s="178">
        <f>CR_FR!P159+CR_EU!P159+CR_US!P159+CR_RoW!P159</f>
        <v>0</v>
      </c>
      <c r="Q159" s="238">
        <f>IF($K159=0,0,SUM(CR_FR!Q159*CR_FR!$K159,CR_EU!Q159*CR_EU!$K159,CR_US!Q159*CR_US!$K159,CR_RoW!Q159*CR_RoW!$K159)/CR_TOTAL!$K159)</f>
        <v>0</v>
      </c>
      <c r="R159" s="238">
        <f>IF($K159=0,0,SUM(CR_FR!R159*CR_FR!$K159,CR_EU!R159*CR_EU!$K159,CR_US!R159*CR_US!$K159,CR_RoW!R159*CR_RoW!$K159)/CR_TOTAL!$K159)</f>
        <v>0</v>
      </c>
      <c r="S159" s="238">
        <f>IF($K159=0,0,SUM(CR_FR!S159*CR_FR!$K159,CR_EU!S159*CR_EU!$K159,CR_US!S159*CR_US!$K159,CR_RoW!S159*CR_RoW!$K159)/CR_TOTAL!$K159)</f>
        <v>0</v>
      </c>
      <c r="T159" s="238">
        <f>IF($K159=0,0,SUM(CR_FR!T159*CR_FR!$K159,CR_EU!T159*CR_EU!$K159,CR_US!T159*CR_US!$K159,CR_RoW!T159*CR_RoW!$K159)/CR_TOTAL!$K159)</f>
        <v>0</v>
      </c>
      <c r="U159" s="238">
        <f>IF($K159=0,0,SUM(CR_FR!U159*CR_FR!$K159,CR_EU!U159*CR_EU!$K159,CR_US!U159*CR_US!$K159,CR_RoW!U159*CR_RoW!$K159)/CR_TOTAL!$K159)</f>
        <v>0</v>
      </c>
      <c r="V159" s="178">
        <f>CR_FR!V159+CR_EU!V159+CR_US!V159+CR_RoW!V159</f>
        <v>0</v>
      </c>
      <c r="W159" s="178">
        <f>CR_FR!W159+CR_EU!W159+CR_US!W159+CR_RoW!W159</f>
        <v>0</v>
      </c>
      <c r="X159" s="186">
        <f>CR_FR!X159+CR_EU!X159+CR_US!X159+CR_RoW!X159</f>
        <v>0</v>
      </c>
    </row>
    <row r="160" spans="1:24" x14ac:dyDescent="0.25">
      <c r="A160" s="14">
        <v>155</v>
      </c>
      <c r="B160" s="15" t="s">
        <v>140</v>
      </c>
      <c r="C160" s="16" t="s">
        <v>7</v>
      </c>
      <c r="D160" s="17">
        <v>2050</v>
      </c>
      <c r="E160" s="16" t="s">
        <v>46</v>
      </c>
      <c r="F160" s="116" t="s">
        <v>47</v>
      </c>
      <c r="G160" s="357"/>
      <c r="H160" s="186"/>
      <c r="I160" s="237">
        <f>CR_FR!I160+CR_EU!I160+CR_US!I160+CR_RoW!I160</f>
        <v>0</v>
      </c>
      <c r="J160" s="178">
        <f>CR_FR!J160+CR_EU!J160+CR_US!J160+CR_RoW!J160</f>
        <v>0</v>
      </c>
      <c r="K160" s="177">
        <f t="shared" si="2"/>
        <v>0</v>
      </c>
      <c r="L160" s="177">
        <f>CR_FR!L160+CR_EU!L160+CR_US!L160+CR_RoW!L160</f>
        <v>0</v>
      </c>
      <c r="M160" s="178">
        <f>CR_FR!M160+CR_EU!M160+CR_US!M160+CR_RoW!M160</f>
        <v>0</v>
      </c>
      <c r="N160" s="237">
        <f>CR_FR!N160+CR_EU!N160+CR_US!N160+CR_RoW!N160</f>
        <v>0</v>
      </c>
      <c r="O160" s="237">
        <f>CR_FR!O160+CR_EU!O160+CR_US!O160+CR_RoW!O160</f>
        <v>0</v>
      </c>
      <c r="P160" s="178">
        <f>CR_FR!P160+CR_EU!P160+CR_US!P160+CR_RoW!P160</f>
        <v>0</v>
      </c>
      <c r="Q160" s="238">
        <f>IF($K160=0,0,SUM(CR_FR!Q160*CR_FR!$K160,CR_EU!Q160*CR_EU!$K160,CR_US!Q160*CR_US!$K160,CR_RoW!Q160*CR_RoW!$K160)/CR_TOTAL!$K160)</f>
        <v>0</v>
      </c>
      <c r="R160" s="238">
        <f>IF($K160=0,0,SUM(CR_FR!R160*CR_FR!$K160,CR_EU!R160*CR_EU!$K160,CR_US!R160*CR_US!$K160,CR_RoW!R160*CR_RoW!$K160)/CR_TOTAL!$K160)</f>
        <v>0</v>
      </c>
      <c r="S160" s="238">
        <f>IF($K160=0,0,SUM(CR_FR!S160*CR_FR!$K160,CR_EU!S160*CR_EU!$K160,CR_US!S160*CR_US!$K160,CR_RoW!S160*CR_RoW!$K160)/CR_TOTAL!$K160)</f>
        <v>0</v>
      </c>
      <c r="T160" s="238">
        <f>IF($K160=0,0,SUM(CR_FR!T160*CR_FR!$K160,CR_EU!T160*CR_EU!$K160,CR_US!T160*CR_US!$K160,CR_RoW!T160*CR_RoW!$K160)/CR_TOTAL!$K160)</f>
        <v>0</v>
      </c>
      <c r="U160" s="238">
        <f>IF($K160=0,0,SUM(CR_FR!U160*CR_FR!$K160,CR_EU!U160*CR_EU!$K160,CR_US!U160*CR_US!$K160,CR_RoW!U160*CR_RoW!$K160)/CR_TOTAL!$K160)</f>
        <v>0</v>
      </c>
      <c r="V160" s="178">
        <f>CR_FR!V160+CR_EU!V160+CR_US!V160+CR_RoW!V160</f>
        <v>0</v>
      </c>
      <c r="W160" s="178">
        <f>CR_FR!W160+CR_EU!W160+CR_US!W160+CR_RoW!W160</f>
        <v>0</v>
      </c>
      <c r="X160" s="186">
        <f>CR_FR!X160+CR_EU!X160+CR_US!X160+CR_RoW!X160</f>
        <v>0</v>
      </c>
    </row>
    <row r="161" spans="1:24" x14ac:dyDescent="0.25">
      <c r="A161" s="14">
        <v>156</v>
      </c>
      <c r="B161" s="15" t="s">
        <v>140</v>
      </c>
      <c r="C161" s="16" t="s">
        <v>7</v>
      </c>
      <c r="D161" s="17">
        <v>2050</v>
      </c>
      <c r="E161" s="16" t="s">
        <v>125</v>
      </c>
      <c r="F161" s="116" t="s">
        <v>127</v>
      </c>
      <c r="G161" s="358"/>
      <c r="H161" s="186"/>
      <c r="I161" s="240">
        <f>CR_FR!I161+CR_EU!I161+CR_US!I161+CR_RoW!I161</f>
        <v>0</v>
      </c>
      <c r="J161" s="241">
        <f>CR_FR!J161+CR_EU!J161+CR_US!J161+CR_RoW!J161</f>
        <v>0</v>
      </c>
      <c r="K161" s="242">
        <f t="shared" si="2"/>
        <v>0</v>
      </c>
      <c r="L161" s="177">
        <f>CR_FR!L161+CR_EU!L161+CR_US!L161+CR_RoW!L161</f>
        <v>0</v>
      </c>
      <c r="M161" s="178">
        <f>CR_FR!M161+CR_EU!M161+CR_US!M161+CR_RoW!M161</f>
        <v>0</v>
      </c>
      <c r="N161" s="240">
        <f>CR_FR!N161+CR_EU!N161+CR_US!N161+CR_RoW!N161</f>
        <v>0</v>
      </c>
      <c r="O161" s="240">
        <f>CR_FR!O161+CR_EU!O161+CR_US!O161+CR_RoW!O161</f>
        <v>0</v>
      </c>
      <c r="P161" s="241">
        <f>CR_FR!P161+CR_EU!P161+CR_US!P161+CR_RoW!P161</f>
        <v>0</v>
      </c>
      <c r="Q161" s="238">
        <f>IF($K161=0,0,SUM(CR_FR!Q161*CR_FR!$K161,CR_EU!Q161*CR_EU!$K161,CR_US!Q161*CR_US!$K161,CR_RoW!Q161*CR_RoW!$K161)/CR_TOTAL!$K161)</f>
        <v>0</v>
      </c>
      <c r="R161" s="238">
        <f>IF($K161=0,0,SUM(CR_FR!R161*CR_FR!$K161,CR_EU!R161*CR_EU!$K161,CR_US!R161*CR_US!$K161,CR_RoW!R161*CR_RoW!$K161)/CR_TOTAL!$K161)</f>
        <v>0</v>
      </c>
      <c r="S161" s="238">
        <f>IF($K161=0,0,SUM(CR_FR!S161*CR_FR!$K161,CR_EU!S161*CR_EU!$K161,CR_US!S161*CR_US!$K161,CR_RoW!S161*CR_RoW!$K161)/CR_TOTAL!$K161)</f>
        <v>0</v>
      </c>
      <c r="T161" s="238">
        <f>IF($K161=0,0,SUM(CR_FR!T161*CR_FR!$K161,CR_EU!T161*CR_EU!$K161,CR_US!T161*CR_US!$K161,CR_RoW!T161*CR_RoW!$K161)/CR_TOTAL!$K161)</f>
        <v>0</v>
      </c>
      <c r="U161" s="238">
        <f>IF($K161=0,0,SUM(CR_FR!U161*CR_FR!$K161,CR_EU!U161*CR_EU!$K161,CR_US!U161*CR_US!$K161,CR_RoW!U161*CR_RoW!$K161)/CR_TOTAL!$K161)</f>
        <v>0</v>
      </c>
      <c r="V161" s="241">
        <f>CR_FR!V161+CR_EU!V161+CR_US!V161+CR_RoW!V161</f>
        <v>0</v>
      </c>
      <c r="W161" s="241">
        <f>CR_FR!W161+CR_EU!W161+CR_US!W161+CR_RoW!W161</f>
        <v>0</v>
      </c>
      <c r="X161" s="243">
        <f>CR_FR!X161+CR_EU!X161+CR_US!X161+CR_RoW!X161</f>
        <v>0</v>
      </c>
    </row>
    <row r="162" spans="1:24" x14ac:dyDescent="0.25">
      <c r="A162" s="14">
        <v>157</v>
      </c>
      <c r="B162" s="15" t="s">
        <v>140</v>
      </c>
      <c r="C162" s="16" t="s">
        <v>7</v>
      </c>
      <c r="D162" s="17">
        <v>2050</v>
      </c>
      <c r="E162" s="16" t="s">
        <v>125</v>
      </c>
      <c r="F162" s="116" t="s">
        <v>126</v>
      </c>
      <c r="G162" s="358"/>
      <c r="H162" s="186"/>
      <c r="I162" s="240">
        <f>CR_FR!I162+CR_EU!I162+CR_US!I162+CR_RoW!I162</f>
        <v>0</v>
      </c>
      <c r="J162" s="241">
        <f>CR_FR!J162+CR_EU!J162+CR_US!J162+CR_RoW!J162</f>
        <v>0</v>
      </c>
      <c r="K162" s="242">
        <f t="shared" si="2"/>
        <v>0</v>
      </c>
      <c r="L162" s="177">
        <f>CR_FR!L162+CR_EU!L162+CR_US!L162+CR_RoW!L162</f>
        <v>0</v>
      </c>
      <c r="M162" s="178">
        <f>CR_FR!M162+CR_EU!M162+CR_US!M162+CR_RoW!M162</f>
        <v>0</v>
      </c>
      <c r="N162" s="240">
        <f>CR_FR!N162+CR_EU!N162+CR_US!N162+CR_RoW!N162</f>
        <v>0</v>
      </c>
      <c r="O162" s="240">
        <f>CR_FR!O162+CR_EU!O162+CR_US!O162+CR_RoW!O162</f>
        <v>0</v>
      </c>
      <c r="P162" s="241">
        <f>CR_FR!P162+CR_EU!P162+CR_US!P162+CR_RoW!P162</f>
        <v>0</v>
      </c>
      <c r="Q162" s="238">
        <f>IF($K162=0,0,SUM(CR_FR!Q162*CR_FR!$K162,CR_EU!Q162*CR_EU!$K162,CR_US!Q162*CR_US!$K162,CR_RoW!Q162*CR_RoW!$K162)/CR_TOTAL!$K162)</f>
        <v>0</v>
      </c>
      <c r="R162" s="238">
        <f>IF($K162=0,0,SUM(CR_FR!R162*CR_FR!$K162,CR_EU!R162*CR_EU!$K162,CR_US!R162*CR_US!$K162,CR_RoW!R162*CR_RoW!$K162)/CR_TOTAL!$K162)</f>
        <v>0</v>
      </c>
      <c r="S162" s="238">
        <f>IF($K162=0,0,SUM(CR_FR!S162*CR_FR!$K162,CR_EU!S162*CR_EU!$K162,CR_US!S162*CR_US!$K162,CR_RoW!S162*CR_RoW!$K162)/CR_TOTAL!$K162)</f>
        <v>0</v>
      </c>
      <c r="T162" s="238">
        <f>IF($K162=0,0,SUM(CR_FR!T162*CR_FR!$K162,CR_EU!T162*CR_EU!$K162,CR_US!T162*CR_US!$K162,CR_RoW!T162*CR_RoW!$K162)/CR_TOTAL!$K162)</f>
        <v>0</v>
      </c>
      <c r="U162" s="238">
        <f>IF($K162=0,0,SUM(CR_FR!U162*CR_FR!$K162,CR_EU!U162*CR_EU!$K162,CR_US!U162*CR_US!$K162,CR_RoW!U162*CR_RoW!$K162)/CR_TOTAL!$K162)</f>
        <v>0</v>
      </c>
      <c r="V162" s="241">
        <f>CR_FR!V162+CR_EU!V162+CR_US!V162+CR_RoW!V162</f>
        <v>0</v>
      </c>
      <c r="W162" s="241">
        <f>CR_FR!W162+CR_EU!W162+CR_US!W162+CR_RoW!W162</f>
        <v>0</v>
      </c>
      <c r="X162" s="243">
        <f>CR_FR!X162+CR_EU!X162+CR_US!X162+CR_RoW!X162</f>
        <v>0</v>
      </c>
    </row>
    <row r="163" spans="1:24" x14ac:dyDescent="0.25">
      <c r="A163" s="14">
        <v>158</v>
      </c>
      <c r="B163" s="27" t="s">
        <v>140</v>
      </c>
      <c r="C163" s="28" t="s">
        <v>7</v>
      </c>
      <c r="D163" s="29">
        <v>2050</v>
      </c>
      <c r="E163" s="28" t="s">
        <v>125</v>
      </c>
      <c r="F163" s="172" t="s">
        <v>124</v>
      </c>
      <c r="G163" s="358"/>
      <c r="H163" s="186"/>
      <c r="I163" s="240">
        <f>CR_FR!I163+CR_EU!I163+CR_US!I163+CR_RoW!I163</f>
        <v>0</v>
      </c>
      <c r="J163" s="241">
        <f>CR_FR!J163+CR_EU!J163+CR_US!J163+CR_RoW!J163</f>
        <v>0</v>
      </c>
      <c r="K163" s="242">
        <f t="shared" si="2"/>
        <v>0</v>
      </c>
      <c r="L163" s="177">
        <f>CR_FR!L163+CR_EU!L163+CR_US!L163+CR_RoW!L163</f>
        <v>0</v>
      </c>
      <c r="M163" s="178">
        <f>CR_FR!M163+CR_EU!M163+CR_US!M163+CR_RoW!M163</f>
        <v>0</v>
      </c>
      <c r="N163" s="240">
        <f>CR_FR!N163+CR_EU!N163+CR_US!N163+CR_RoW!N163</f>
        <v>0</v>
      </c>
      <c r="O163" s="240">
        <f>CR_FR!O163+CR_EU!O163+CR_US!O163+CR_RoW!O163</f>
        <v>0</v>
      </c>
      <c r="P163" s="241">
        <f>CR_FR!P163+CR_EU!P163+CR_US!P163+CR_RoW!P163</f>
        <v>0</v>
      </c>
      <c r="Q163" s="244"/>
      <c r="R163" s="244"/>
      <c r="S163" s="244"/>
      <c r="T163" s="244"/>
      <c r="U163" s="244"/>
      <c r="V163" s="241">
        <f>CR_FR!V163+CR_EU!V163+CR_US!V163+CR_RoW!V163</f>
        <v>0</v>
      </c>
      <c r="W163" s="241">
        <f>CR_FR!W163+CR_EU!W163+CR_US!W163+CR_RoW!W163</f>
        <v>0</v>
      </c>
      <c r="X163" s="243">
        <f>CR_FR!X163+CR_EU!X163+CR_US!X163+CR_RoW!X163</f>
        <v>0</v>
      </c>
    </row>
    <row r="164" spans="1:24" ht="15.75" thickBot="1" x14ac:dyDescent="0.3">
      <c r="A164" s="14">
        <v>159</v>
      </c>
      <c r="B164" s="61" t="s">
        <v>140</v>
      </c>
      <c r="C164" s="62" t="s">
        <v>7</v>
      </c>
      <c r="D164" s="63">
        <v>2050</v>
      </c>
      <c r="E164" s="64" t="s">
        <v>125</v>
      </c>
      <c r="F164" s="174" t="s">
        <v>132</v>
      </c>
      <c r="G164" s="359"/>
      <c r="H164" s="187"/>
      <c r="I164" s="246">
        <f>CR_FR!I164+CR_EU!I164+CR_US!I164+CR_RoW!I164</f>
        <v>0</v>
      </c>
      <c r="J164" s="247">
        <f>CR_FR!J164+CR_EU!J164+CR_US!J164+CR_RoW!J164</f>
        <v>0</v>
      </c>
      <c r="K164" s="248">
        <f t="shared" si="2"/>
        <v>0</v>
      </c>
      <c r="L164" s="179">
        <f>CR_FR!L164+CR_EU!L164+CR_US!L164+CR_RoW!L164</f>
        <v>0</v>
      </c>
      <c r="M164" s="180">
        <f>CR_FR!M164+CR_EU!M164+CR_US!M164+CR_RoW!M164</f>
        <v>0</v>
      </c>
      <c r="N164" s="246">
        <f>CR_FR!N164+CR_EU!N164+CR_US!N164+CR_RoW!N164</f>
        <v>0</v>
      </c>
      <c r="O164" s="246">
        <f>CR_FR!O164+CR_EU!O164+CR_US!O164+CR_RoW!O164</f>
        <v>0</v>
      </c>
      <c r="P164" s="247">
        <f>CR_FR!P164+CR_EU!P164+CR_US!P164+CR_RoW!P164</f>
        <v>0</v>
      </c>
      <c r="Q164" s="249"/>
      <c r="R164" s="249"/>
      <c r="S164" s="249"/>
      <c r="T164" s="249"/>
      <c r="U164" s="249"/>
      <c r="V164" s="247">
        <f>CR_FR!V164+CR_EU!V164+CR_US!V164+CR_RoW!V164</f>
        <v>0</v>
      </c>
      <c r="W164" s="247">
        <f>CR_FR!W164+CR_EU!W164+CR_US!W164+CR_RoW!W164</f>
        <v>0</v>
      </c>
      <c r="X164" s="250">
        <f>CR_FR!X164+CR_EU!X164+CR_US!X164+CR_RoW!X164</f>
        <v>0</v>
      </c>
    </row>
    <row r="165" spans="1:24" x14ac:dyDescent="0.25">
      <c r="A165" s="14">
        <v>160</v>
      </c>
      <c r="B165" s="49" t="s">
        <v>140</v>
      </c>
      <c r="C165" s="50" t="s">
        <v>48</v>
      </c>
      <c r="D165" s="51">
        <v>2025</v>
      </c>
      <c r="E165" s="75" t="s">
        <v>125</v>
      </c>
      <c r="F165" s="175" t="s">
        <v>141</v>
      </c>
      <c r="G165" s="356"/>
      <c r="H165" s="182"/>
      <c r="I165" s="235">
        <f>CR_FR!I165+CR_EU!I165+CR_US!I165+CR_RoW!I165</f>
        <v>0</v>
      </c>
      <c r="J165" s="184">
        <f>CR_FR!J165+CR_EU!J165+CR_US!J165+CR_RoW!J165</f>
        <v>0</v>
      </c>
      <c r="K165" s="183">
        <f t="shared" si="2"/>
        <v>0</v>
      </c>
      <c r="L165" s="183">
        <f>CR_FR!L165+CR_EU!L165+CR_US!L165+CR_RoW!L165</f>
        <v>0</v>
      </c>
      <c r="M165" s="184">
        <f>CR_FR!M165+CR_EU!M165+CR_US!M165+CR_RoW!M165</f>
        <v>0</v>
      </c>
      <c r="N165" s="235">
        <f>CR_FR!N165+CR_EU!N165+CR_US!N165+CR_RoW!N165</f>
        <v>0</v>
      </c>
      <c r="O165" s="235">
        <f>CR_FR!O165+CR_EU!O165+CR_US!O165+CR_RoW!O165</f>
        <v>0</v>
      </c>
      <c r="P165" s="184">
        <f>CR_FR!P165+CR_EU!P165+CR_US!P165+CR_RoW!P165</f>
        <v>0</v>
      </c>
      <c r="Q165" s="223"/>
      <c r="R165" s="223"/>
      <c r="S165" s="223"/>
      <c r="T165" s="223"/>
      <c r="U165" s="223"/>
      <c r="V165" s="184">
        <f>CR_FR!V165+CR_EU!V165+CR_US!V165+CR_RoW!V165</f>
        <v>0</v>
      </c>
      <c r="W165" s="184">
        <f>CR_FR!W165+CR_EU!W165+CR_US!W165+CR_RoW!W165</f>
        <v>0</v>
      </c>
      <c r="X165" s="182">
        <f>CR_FR!X165+CR_EU!X165+CR_US!X165+CR_RoW!X165</f>
        <v>0</v>
      </c>
    </row>
    <row r="166" spans="1:24" x14ac:dyDescent="0.25">
      <c r="A166" s="14">
        <v>161</v>
      </c>
      <c r="B166" s="27" t="s">
        <v>140</v>
      </c>
      <c r="C166" s="28" t="s">
        <v>48</v>
      </c>
      <c r="D166" s="29">
        <v>2025</v>
      </c>
      <c r="E166" s="28" t="s">
        <v>125</v>
      </c>
      <c r="F166" s="172" t="s">
        <v>123</v>
      </c>
      <c r="G166" s="357"/>
      <c r="H166" s="186"/>
      <c r="I166" s="237">
        <f>CR_FR!I166+CR_EU!I166+CR_US!I166+CR_RoW!I166</f>
        <v>0</v>
      </c>
      <c r="J166" s="178">
        <f>CR_FR!J166+CR_EU!J166+CR_US!J166+CR_RoW!J166</f>
        <v>0</v>
      </c>
      <c r="K166" s="177">
        <f t="shared" si="2"/>
        <v>0</v>
      </c>
      <c r="L166" s="177">
        <f>CR_FR!L166+CR_EU!L166+CR_US!L166+CR_RoW!L166</f>
        <v>0</v>
      </c>
      <c r="M166" s="178">
        <f>CR_FR!M166+CR_EU!M166+CR_US!M166+CR_RoW!M166</f>
        <v>0</v>
      </c>
      <c r="N166" s="237">
        <f>CR_FR!N166+CR_EU!N166+CR_US!N166+CR_RoW!N166</f>
        <v>0</v>
      </c>
      <c r="O166" s="237">
        <f>CR_FR!O166+CR_EU!O166+CR_US!O166+CR_RoW!O166</f>
        <v>0</v>
      </c>
      <c r="P166" s="178">
        <f>CR_FR!P166+CR_EU!P166+CR_US!P166+CR_RoW!P166</f>
        <v>0</v>
      </c>
      <c r="Q166" s="238">
        <f>IF($K166=0,0,SUMPRODUCT($K167:$K168,Q167:Q168)/SUM($K167:$K168))</f>
        <v>0</v>
      </c>
      <c r="R166" s="238">
        <f>IF($K166=0,0,SUMPRODUCT($K167:$K168,R167:R168)/SUM($K167:$K168))</f>
        <v>0</v>
      </c>
      <c r="S166" s="238">
        <f>IF($K166=0,0,SUMPRODUCT($K167:$K168,S167:S168)/SUM($K167:$K168))</f>
        <v>0</v>
      </c>
      <c r="T166" s="238">
        <f>IF($K166=0,0,SUMPRODUCT($K167:$K168,T167:T168)/SUM($K167:$K168))</f>
        <v>0</v>
      </c>
      <c r="U166" s="238">
        <f>IF($K166=0,0,SUMPRODUCT($K167:$K168,U167:U168)/SUM($K167:$K168))</f>
        <v>0</v>
      </c>
      <c r="V166" s="178">
        <f>CR_FR!V166+CR_EU!V166+CR_US!V166+CR_RoW!V166</f>
        <v>0</v>
      </c>
      <c r="W166" s="178">
        <f>CR_FR!W166+CR_EU!W166+CR_US!W166+CR_RoW!W166</f>
        <v>0</v>
      </c>
      <c r="X166" s="186">
        <f>CR_FR!X166+CR_EU!X166+CR_US!X166+CR_RoW!X166</f>
        <v>0</v>
      </c>
    </row>
    <row r="167" spans="1:24" x14ac:dyDescent="0.25">
      <c r="A167" s="14">
        <v>162</v>
      </c>
      <c r="B167" s="15" t="s">
        <v>140</v>
      </c>
      <c r="C167" s="16" t="s">
        <v>48</v>
      </c>
      <c r="D167" s="17">
        <v>2025</v>
      </c>
      <c r="E167" s="28" t="s">
        <v>125</v>
      </c>
      <c r="F167" s="116" t="s">
        <v>121</v>
      </c>
      <c r="G167" s="357"/>
      <c r="H167" s="186"/>
      <c r="I167" s="237">
        <f>CR_FR!I167+CR_EU!I167+CR_US!I167+CR_RoW!I167</f>
        <v>0</v>
      </c>
      <c r="J167" s="178">
        <f>CR_FR!J167+CR_EU!J167+CR_US!J167+CR_RoW!J167</f>
        <v>0</v>
      </c>
      <c r="K167" s="177">
        <f t="shared" si="2"/>
        <v>0</v>
      </c>
      <c r="L167" s="177">
        <f>CR_FR!L167+CR_EU!L167+CR_US!L167+CR_RoW!L167</f>
        <v>0</v>
      </c>
      <c r="M167" s="178">
        <f>CR_FR!M167+CR_EU!M167+CR_US!M167+CR_RoW!M167</f>
        <v>0</v>
      </c>
      <c r="N167" s="237">
        <f>CR_FR!N167+CR_EU!N167+CR_US!N167+CR_RoW!N167</f>
        <v>0</v>
      </c>
      <c r="O167" s="237">
        <f>CR_FR!O167+CR_EU!O167+CR_US!O167+CR_RoW!O167</f>
        <v>0</v>
      </c>
      <c r="P167" s="178">
        <f>CR_FR!P167+CR_EU!P167+CR_US!P167+CR_RoW!P167</f>
        <v>0</v>
      </c>
      <c r="Q167" s="238">
        <f>IF($K167=0,0,SUM(CR_FR!Q167*CR_FR!$K167,CR_EU!Q167*CR_EU!$K167,CR_US!Q167*CR_US!$K167,CR_RoW!Q167*CR_RoW!$K167)/CR_TOTAL!$K167)</f>
        <v>0</v>
      </c>
      <c r="R167" s="238">
        <f>IF($K167=0,0,SUM(CR_FR!R167*CR_FR!$K167,CR_EU!R167*CR_EU!$K167,CR_US!R167*CR_US!$K167,CR_RoW!R167*CR_RoW!$K167)/CR_TOTAL!$K167)</f>
        <v>0</v>
      </c>
      <c r="S167" s="238">
        <f>IF($K167=0,0,SUM(CR_FR!S167*CR_FR!$K167,CR_EU!S167*CR_EU!$K167,CR_US!S167*CR_US!$K167,CR_RoW!S167*CR_RoW!$K167)/CR_TOTAL!$K167)</f>
        <v>0</v>
      </c>
      <c r="T167" s="238">
        <f>IF($K167=0,0,SUM(CR_FR!T167*CR_FR!$K167,CR_EU!T167*CR_EU!$K167,CR_US!T167*CR_US!$K167,CR_RoW!T167*CR_RoW!$K167)/CR_TOTAL!$K167)</f>
        <v>0</v>
      </c>
      <c r="U167" s="238">
        <f>IF($K167=0,0,SUM(CR_FR!U167*CR_FR!$K167,CR_EU!U167*CR_EU!$K167,CR_US!U167*CR_US!$K167,CR_RoW!U167*CR_RoW!$K167)/CR_TOTAL!$K167)</f>
        <v>0</v>
      </c>
      <c r="V167" s="178">
        <f>CR_FR!V167+CR_EU!V167+CR_US!V167+CR_RoW!V167</f>
        <v>0</v>
      </c>
      <c r="W167" s="178">
        <f>CR_FR!W167+CR_EU!W167+CR_US!W167+CR_RoW!W167</f>
        <v>0</v>
      </c>
      <c r="X167" s="186">
        <f>CR_FR!X167+CR_EU!X167+CR_US!X167+CR_RoW!X167</f>
        <v>0</v>
      </c>
    </row>
    <row r="168" spans="1:24" x14ac:dyDescent="0.25">
      <c r="A168" s="14">
        <v>163</v>
      </c>
      <c r="B168" s="15" t="s">
        <v>140</v>
      </c>
      <c r="C168" s="16" t="s">
        <v>48</v>
      </c>
      <c r="D168" s="17">
        <v>2025</v>
      </c>
      <c r="E168" s="28" t="s">
        <v>125</v>
      </c>
      <c r="F168" s="116" t="s">
        <v>122</v>
      </c>
      <c r="G168" s="357"/>
      <c r="H168" s="186"/>
      <c r="I168" s="237">
        <f>CR_FR!I168+CR_EU!I168+CR_US!I168+CR_RoW!I168</f>
        <v>0</v>
      </c>
      <c r="J168" s="178">
        <f>CR_FR!J168+CR_EU!J168+CR_US!J168+CR_RoW!J168</f>
        <v>0</v>
      </c>
      <c r="K168" s="177">
        <f t="shared" si="2"/>
        <v>0</v>
      </c>
      <c r="L168" s="177">
        <f>CR_FR!L168+CR_EU!L168+CR_US!L168+CR_RoW!L168</f>
        <v>0</v>
      </c>
      <c r="M168" s="178">
        <f>CR_FR!M168+CR_EU!M168+CR_US!M168+CR_RoW!M168</f>
        <v>0</v>
      </c>
      <c r="N168" s="237">
        <f>CR_FR!N168+CR_EU!N168+CR_US!N168+CR_RoW!N168</f>
        <v>0</v>
      </c>
      <c r="O168" s="237">
        <f>CR_FR!O168+CR_EU!O168+CR_US!O168+CR_RoW!O168</f>
        <v>0</v>
      </c>
      <c r="P168" s="178">
        <f>CR_FR!P168+CR_EU!P168+CR_US!P168+CR_RoW!P168</f>
        <v>0</v>
      </c>
      <c r="Q168" s="238">
        <f>IF($K168=0,0,SUM(CR_FR!Q168*CR_FR!$K168,CR_EU!Q168*CR_EU!$K168,CR_US!Q168*CR_US!$K168,CR_RoW!Q168*CR_RoW!$K168)/CR_TOTAL!$K168)</f>
        <v>0</v>
      </c>
      <c r="R168" s="238">
        <f>IF($K168=0,0,SUM(CR_FR!R168*CR_FR!$K168,CR_EU!R168*CR_EU!$K168,CR_US!R168*CR_US!$K168,CR_RoW!R168*CR_RoW!$K168)/CR_TOTAL!$K168)</f>
        <v>0</v>
      </c>
      <c r="S168" s="238">
        <f>IF($K168=0,0,SUM(CR_FR!S168*CR_FR!$K168,CR_EU!S168*CR_EU!$K168,CR_US!S168*CR_US!$K168,CR_RoW!S168*CR_RoW!$K168)/CR_TOTAL!$K168)</f>
        <v>0</v>
      </c>
      <c r="T168" s="238">
        <f>IF($K168=0,0,SUM(CR_FR!T168*CR_FR!$K168,CR_EU!T168*CR_EU!$K168,CR_US!T168*CR_US!$K168,CR_RoW!T168*CR_RoW!$K168)/CR_TOTAL!$K168)</f>
        <v>0</v>
      </c>
      <c r="U168" s="238">
        <f>IF($K168=0,0,SUM(CR_FR!U168*CR_FR!$K168,CR_EU!U168*CR_EU!$K168,CR_US!U168*CR_US!$K168,CR_RoW!U168*CR_RoW!$K168)/CR_TOTAL!$K168)</f>
        <v>0</v>
      </c>
      <c r="V168" s="178">
        <f>CR_FR!V168+CR_EU!V168+CR_US!V168+CR_RoW!V168</f>
        <v>0</v>
      </c>
      <c r="W168" s="178">
        <f>CR_FR!W168+CR_EU!W168+CR_US!W168+CR_RoW!W168</f>
        <v>0</v>
      </c>
      <c r="X168" s="186">
        <f>CR_FR!X168+CR_EU!X168+CR_US!X168+CR_RoW!X168</f>
        <v>0</v>
      </c>
    </row>
    <row r="169" spans="1:24" x14ac:dyDescent="0.25">
      <c r="A169" s="14">
        <v>164</v>
      </c>
      <c r="B169" s="27" t="s">
        <v>140</v>
      </c>
      <c r="C169" s="28" t="s">
        <v>48</v>
      </c>
      <c r="D169" s="29">
        <v>2025</v>
      </c>
      <c r="E169" s="16" t="s">
        <v>125</v>
      </c>
      <c r="F169" s="172" t="s">
        <v>109</v>
      </c>
      <c r="G169" s="357"/>
      <c r="H169" s="186"/>
      <c r="I169" s="237">
        <f>CR_FR!I169+CR_EU!I169+CR_US!I169+CR_RoW!I169</f>
        <v>0</v>
      </c>
      <c r="J169" s="178">
        <f>CR_FR!J169+CR_EU!J169+CR_US!J169+CR_RoW!J169</f>
        <v>0</v>
      </c>
      <c r="K169" s="177">
        <f t="shared" si="2"/>
        <v>0</v>
      </c>
      <c r="L169" s="177">
        <f>CR_FR!L169+CR_EU!L169+CR_US!L169+CR_RoW!L169</f>
        <v>0</v>
      </c>
      <c r="M169" s="178">
        <f>CR_FR!M169+CR_EU!M169+CR_US!M169+CR_RoW!M169</f>
        <v>0</v>
      </c>
      <c r="N169" s="237">
        <f>CR_FR!N169+CR_EU!N169+CR_US!N169+CR_RoW!N169</f>
        <v>0</v>
      </c>
      <c r="O169" s="237">
        <f>CR_FR!O169+CR_EU!O169+CR_US!O169+CR_RoW!O169</f>
        <v>0</v>
      </c>
      <c r="P169" s="178">
        <f>CR_FR!P169+CR_EU!P169+CR_US!P169+CR_RoW!P169</f>
        <v>0</v>
      </c>
      <c r="Q169" s="238">
        <f>IF($K169=0,0,SUMPRODUCT($K170:$K171,Q170:Q171)/SUM($K170:$K171))</f>
        <v>0</v>
      </c>
      <c r="R169" s="238">
        <f>IF($K169=0,0,SUMPRODUCT($K170:$K171,R170:R171)/SUM($K170:$K171))</f>
        <v>0</v>
      </c>
      <c r="S169" s="238">
        <f>IF($K169=0,0,SUMPRODUCT($K170:$K171,S170:S171)/SUM($K170:$K171))</f>
        <v>0</v>
      </c>
      <c r="T169" s="238">
        <f>IF($K169=0,0,SUMPRODUCT($K170:$K171,T170:T171)/SUM($K170:$K171))</f>
        <v>0</v>
      </c>
      <c r="U169" s="238">
        <f>IF($K169=0,0,SUMPRODUCT($K170:$K171,U170:U171)/SUM($K170:$K171))</f>
        <v>0</v>
      </c>
      <c r="V169" s="178">
        <f>CR_FR!V169+CR_EU!V169+CR_US!V169+CR_RoW!V169</f>
        <v>0</v>
      </c>
      <c r="W169" s="178">
        <f>CR_FR!W169+CR_EU!W169+CR_US!W169+CR_RoW!W169</f>
        <v>0</v>
      </c>
      <c r="X169" s="186">
        <f>CR_FR!X169+CR_EU!X169+CR_US!X169+CR_RoW!X169</f>
        <v>0</v>
      </c>
    </row>
    <row r="170" spans="1:24" x14ac:dyDescent="0.25">
      <c r="A170" s="14">
        <v>165</v>
      </c>
      <c r="B170" s="15" t="s">
        <v>140</v>
      </c>
      <c r="C170" s="16" t="s">
        <v>48</v>
      </c>
      <c r="D170" s="17">
        <v>2025</v>
      </c>
      <c r="E170" s="16" t="s">
        <v>125</v>
      </c>
      <c r="F170" s="116" t="s">
        <v>144</v>
      </c>
      <c r="G170" s="357"/>
      <c r="H170" s="186"/>
      <c r="I170" s="237">
        <f>CR_FR!I170+CR_EU!I170+CR_US!I170+CR_RoW!I170</f>
        <v>0</v>
      </c>
      <c r="J170" s="178">
        <f>CR_FR!J170+CR_EU!J170+CR_US!J170+CR_RoW!J170</f>
        <v>0</v>
      </c>
      <c r="K170" s="177">
        <f t="shared" si="2"/>
        <v>0</v>
      </c>
      <c r="L170" s="177">
        <f>CR_FR!L170+CR_EU!L170+CR_US!L170+CR_RoW!L170</f>
        <v>0</v>
      </c>
      <c r="M170" s="178">
        <f>CR_FR!M170+CR_EU!M170+CR_US!M170+CR_RoW!M170</f>
        <v>0</v>
      </c>
      <c r="N170" s="237">
        <f>CR_FR!N170+CR_EU!N170+CR_US!N170+CR_RoW!N170</f>
        <v>0</v>
      </c>
      <c r="O170" s="237">
        <f>CR_FR!O170+CR_EU!O170+CR_US!O170+CR_RoW!O170</f>
        <v>0</v>
      </c>
      <c r="P170" s="178">
        <f>CR_FR!P170+CR_EU!P170+CR_US!P170+CR_RoW!P170</f>
        <v>0</v>
      </c>
      <c r="Q170" s="238">
        <f>IF($K170=0,0,SUM(CR_FR!Q170*CR_FR!$K170,CR_EU!Q170*CR_EU!$K170,CR_US!Q170*CR_US!$K170,CR_RoW!Q170*CR_RoW!$K170)/CR_TOTAL!$K170)</f>
        <v>0</v>
      </c>
      <c r="R170" s="238">
        <f>IF($K170=0,0,SUM(CR_FR!R170*CR_FR!$K170,CR_EU!R170*CR_EU!$K170,CR_US!R170*CR_US!$K170,CR_RoW!R170*CR_RoW!$K170)/CR_TOTAL!$K170)</f>
        <v>0</v>
      </c>
      <c r="S170" s="238">
        <f>IF($K170=0,0,SUM(CR_FR!S170*CR_FR!$K170,CR_EU!S170*CR_EU!$K170,CR_US!S170*CR_US!$K170,CR_RoW!S170*CR_RoW!$K170)/CR_TOTAL!$K170)</f>
        <v>0</v>
      </c>
      <c r="T170" s="238">
        <f>IF($K170=0,0,SUM(CR_FR!T170*CR_FR!$K170,CR_EU!T170*CR_EU!$K170,CR_US!T170*CR_US!$K170,CR_RoW!T170*CR_RoW!$K170)/CR_TOTAL!$K170)</f>
        <v>0</v>
      </c>
      <c r="U170" s="238">
        <f>IF($K170=0,0,SUM(CR_FR!U170*CR_FR!$K170,CR_EU!U170*CR_EU!$K170,CR_US!U170*CR_US!$K170,CR_RoW!U170*CR_RoW!$K170)/CR_TOTAL!$K170)</f>
        <v>0</v>
      </c>
      <c r="V170" s="178">
        <f>CR_FR!V170+CR_EU!V170+CR_US!V170+CR_RoW!V170</f>
        <v>0</v>
      </c>
      <c r="W170" s="178">
        <f>CR_FR!W170+CR_EU!W170+CR_US!W170+CR_RoW!W170</f>
        <v>0</v>
      </c>
      <c r="X170" s="186">
        <f>CR_FR!X170+CR_EU!X170+CR_US!X170+CR_RoW!X170</f>
        <v>0</v>
      </c>
    </row>
    <row r="171" spans="1:24" x14ac:dyDescent="0.25">
      <c r="A171" s="14">
        <v>166</v>
      </c>
      <c r="B171" s="15" t="s">
        <v>140</v>
      </c>
      <c r="C171" s="16" t="s">
        <v>48</v>
      </c>
      <c r="D171" s="17">
        <v>2025</v>
      </c>
      <c r="E171" s="16" t="s">
        <v>125</v>
      </c>
      <c r="F171" s="116" t="s">
        <v>108</v>
      </c>
      <c r="G171" s="357"/>
      <c r="H171" s="186"/>
      <c r="I171" s="237">
        <f>CR_FR!I171+CR_EU!I171+CR_US!I171+CR_RoW!I171</f>
        <v>0</v>
      </c>
      <c r="J171" s="178">
        <f>CR_FR!J171+CR_EU!J171+CR_US!J171+CR_RoW!J171</f>
        <v>0</v>
      </c>
      <c r="K171" s="177">
        <f t="shared" si="2"/>
        <v>0</v>
      </c>
      <c r="L171" s="177">
        <f>CR_FR!L171+CR_EU!L171+CR_US!L171+CR_RoW!L171</f>
        <v>0</v>
      </c>
      <c r="M171" s="178">
        <f>CR_FR!M171+CR_EU!M171+CR_US!M171+CR_RoW!M171</f>
        <v>0</v>
      </c>
      <c r="N171" s="237">
        <f>CR_FR!N171+CR_EU!N171+CR_US!N171+CR_RoW!N171</f>
        <v>0</v>
      </c>
      <c r="O171" s="237">
        <f>CR_FR!O171+CR_EU!O171+CR_US!O171+CR_RoW!O171</f>
        <v>0</v>
      </c>
      <c r="P171" s="178">
        <f>CR_FR!P171+CR_EU!P171+CR_US!P171+CR_RoW!P171</f>
        <v>0</v>
      </c>
      <c r="Q171" s="238">
        <f>IF($K171=0,0,SUM(CR_FR!Q171*CR_FR!$K171,CR_EU!Q171*CR_EU!$K171,CR_US!Q171*CR_US!$K171,CR_RoW!Q171*CR_RoW!$K171)/CR_TOTAL!$K171)</f>
        <v>0</v>
      </c>
      <c r="R171" s="238">
        <f>IF($K171=0,0,SUM(CR_FR!R171*CR_FR!$K171,CR_EU!R171*CR_EU!$K171,CR_US!R171*CR_US!$K171,CR_RoW!R171*CR_RoW!$K171)/CR_TOTAL!$K171)</f>
        <v>0</v>
      </c>
      <c r="S171" s="238">
        <f>IF($K171=0,0,SUM(CR_FR!S171*CR_FR!$K171,CR_EU!S171*CR_EU!$K171,CR_US!S171*CR_US!$K171,CR_RoW!S171*CR_RoW!$K171)/CR_TOTAL!$K171)</f>
        <v>0</v>
      </c>
      <c r="T171" s="238">
        <f>IF($K171=0,0,SUM(CR_FR!T171*CR_FR!$K171,CR_EU!T171*CR_EU!$K171,CR_US!T171*CR_US!$K171,CR_RoW!T171*CR_RoW!$K171)/CR_TOTAL!$K171)</f>
        <v>0</v>
      </c>
      <c r="U171" s="238">
        <f>IF($K171=0,0,SUM(CR_FR!U171*CR_FR!$K171,CR_EU!U171*CR_EU!$K171,CR_US!U171*CR_US!$K171,CR_RoW!U171*CR_RoW!$K171)/CR_TOTAL!$K171)</f>
        <v>0</v>
      </c>
      <c r="V171" s="178">
        <f>CR_FR!V171+CR_EU!V171+CR_US!V171+CR_RoW!V171</f>
        <v>0</v>
      </c>
      <c r="W171" s="178">
        <f>CR_FR!W171+CR_EU!W171+CR_US!W171+CR_RoW!W171</f>
        <v>0</v>
      </c>
      <c r="X171" s="186">
        <f>CR_FR!X171+CR_EU!X171+CR_US!X171+CR_RoW!X171</f>
        <v>0</v>
      </c>
    </row>
    <row r="172" spans="1:24" x14ac:dyDescent="0.25">
      <c r="A172" s="14">
        <v>167</v>
      </c>
      <c r="B172" s="27" t="s">
        <v>140</v>
      </c>
      <c r="C172" s="28" t="s">
        <v>48</v>
      </c>
      <c r="D172" s="29">
        <v>2025</v>
      </c>
      <c r="E172" s="28" t="s">
        <v>125</v>
      </c>
      <c r="F172" s="172" t="s">
        <v>107</v>
      </c>
      <c r="G172" s="357"/>
      <c r="H172" s="186"/>
      <c r="I172" s="237">
        <f>CR_FR!I172+CR_EU!I172+CR_US!I172+CR_RoW!I172</f>
        <v>0</v>
      </c>
      <c r="J172" s="178">
        <f>CR_FR!J172+CR_EU!J172+CR_US!J172+CR_RoW!J172</f>
        <v>0</v>
      </c>
      <c r="K172" s="177">
        <f t="shared" si="2"/>
        <v>0</v>
      </c>
      <c r="L172" s="177">
        <f>CR_FR!L172+CR_EU!L172+CR_US!L172+CR_RoW!L172</f>
        <v>0</v>
      </c>
      <c r="M172" s="178">
        <f>CR_FR!M172+CR_EU!M172+CR_US!M172+CR_RoW!M172</f>
        <v>0</v>
      </c>
      <c r="N172" s="237">
        <f>CR_FR!N172+CR_EU!N172+CR_US!N172+CR_RoW!N172</f>
        <v>0</v>
      </c>
      <c r="O172" s="237">
        <f>CR_FR!O172+CR_EU!O172+CR_US!O172+CR_RoW!O172</f>
        <v>0</v>
      </c>
      <c r="P172" s="178">
        <f>CR_FR!P172+CR_EU!P172+CR_US!P172+CR_RoW!P172</f>
        <v>0</v>
      </c>
      <c r="Q172" s="238">
        <f>IF($K172=0,0,SUMPRODUCT($K173:$K194,Q173:Q194)/SUM($K173:$K194))</f>
        <v>0</v>
      </c>
      <c r="R172" s="238">
        <f>IF($K172=0,0,SUMPRODUCT($K173:$K194,R173:R194)/SUM($K173:$K194))</f>
        <v>0</v>
      </c>
      <c r="S172" s="238">
        <f>IF($K172=0,0,SUMPRODUCT($K173:$K194,S173:S194)/SUM($K173:$K194))</f>
        <v>0</v>
      </c>
      <c r="T172" s="238">
        <f>IF($K172=0,0,SUMPRODUCT($K173:$K194,T173:T194)/SUM($K173:$K194))</f>
        <v>0</v>
      </c>
      <c r="U172" s="238">
        <f>IF($K172=0,0,SUMPRODUCT($K173:$K194,U173:U194)/SUM($K173:$K194))</f>
        <v>0</v>
      </c>
      <c r="V172" s="178">
        <f>CR_FR!V172+CR_EU!V172+CR_US!V172+CR_RoW!V172</f>
        <v>0</v>
      </c>
      <c r="W172" s="178">
        <f>CR_FR!W172+CR_EU!W172+CR_US!W172+CR_RoW!W172</f>
        <v>0</v>
      </c>
      <c r="X172" s="186">
        <f>CR_FR!X172+CR_EU!X172+CR_US!X172+CR_RoW!X172</f>
        <v>0</v>
      </c>
    </row>
    <row r="173" spans="1:24" x14ac:dyDescent="0.25">
      <c r="A173" s="14">
        <v>168</v>
      </c>
      <c r="B173" s="15" t="s">
        <v>140</v>
      </c>
      <c r="C173" s="16" t="s">
        <v>48</v>
      </c>
      <c r="D173" s="17">
        <v>2025</v>
      </c>
      <c r="E173" s="16" t="s">
        <v>8</v>
      </c>
      <c r="F173" s="116" t="s">
        <v>9</v>
      </c>
      <c r="G173" s="357"/>
      <c r="H173" s="186"/>
      <c r="I173" s="237">
        <f>CR_FR!I173+CR_EU!I173+CR_US!I173+CR_RoW!I173</f>
        <v>0</v>
      </c>
      <c r="J173" s="178">
        <f>CR_FR!J173+CR_EU!J173+CR_US!J173+CR_RoW!J173</f>
        <v>0</v>
      </c>
      <c r="K173" s="177">
        <f t="shared" si="2"/>
        <v>0</v>
      </c>
      <c r="L173" s="177">
        <f>CR_FR!L173+CR_EU!L173+CR_US!L173+CR_RoW!L173</f>
        <v>0</v>
      </c>
      <c r="M173" s="178">
        <f>CR_FR!M173+CR_EU!M173+CR_US!M173+CR_RoW!M173</f>
        <v>0</v>
      </c>
      <c r="N173" s="237">
        <f>CR_FR!N173+CR_EU!N173+CR_US!N173+CR_RoW!N173</f>
        <v>0</v>
      </c>
      <c r="O173" s="237">
        <f>CR_FR!O173+CR_EU!O173+CR_US!O173+CR_RoW!O173</f>
        <v>0</v>
      </c>
      <c r="P173" s="178">
        <f>CR_FR!P173+CR_EU!P173+CR_US!P173+CR_RoW!P173</f>
        <v>0</v>
      </c>
      <c r="Q173" s="238">
        <f>IF($K173=0,0,SUM(CR_FR!Q173*CR_FR!$K173,CR_EU!Q173*CR_EU!$K173,CR_US!Q173*CR_US!$K173,CR_RoW!Q173*CR_RoW!$K173)/CR_TOTAL!$K173)</f>
        <v>0</v>
      </c>
      <c r="R173" s="238">
        <f>IF($K173=0,0,SUM(CR_FR!R173*CR_FR!$K173,CR_EU!R173*CR_EU!$K173,CR_US!R173*CR_US!$K173,CR_RoW!R173*CR_RoW!$K173)/CR_TOTAL!$K173)</f>
        <v>0</v>
      </c>
      <c r="S173" s="238">
        <f>IF($K173=0,0,SUM(CR_FR!S173*CR_FR!$K173,CR_EU!S173*CR_EU!$K173,CR_US!S173*CR_US!$K173,CR_RoW!S173*CR_RoW!$K173)/CR_TOTAL!$K173)</f>
        <v>0</v>
      </c>
      <c r="T173" s="238">
        <f>IF($K173=0,0,SUM(CR_FR!T173*CR_FR!$K173,CR_EU!T173*CR_EU!$K173,CR_US!T173*CR_US!$K173,CR_RoW!T173*CR_RoW!$K173)/CR_TOTAL!$K173)</f>
        <v>0</v>
      </c>
      <c r="U173" s="238">
        <f>IF($K173=0,0,SUM(CR_FR!U173*CR_FR!$K173,CR_EU!U173*CR_EU!$K173,CR_US!U173*CR_US!$K173,CR_RoW!U173*CR_RoW!$K173)/CR_TOTAL!$K173)</f>
        <v>0</v>
      </c>
      <c r="V173" s="178">
        <f>CR_FR!V173+CR_EU!V173+CR_US!V173+CR_RoW!V173</f>
        <v>0</v>
      </c>
      <c r="W173" s="178">
        <f>CR_FR!W173+CR_EU!W173+CR_US!W173+CR_RoW!W173</f>
        <v>0</v>
      </c>
      <c r="X173" s="186">
        <f>CR_FR!X173+CR_EU!X173+CR_US!X173+CR_RoW!X173</f>
        <v>0</v>
      </c>
    </row>
    <row r="174" spans="1:24" x14ac:dyDescent="0.25">
      <c r="A174" s="14">
        <v>169</v>
      </c>
      <c r="B174" s="15" t="s">
        <v>140</v>
      </c>
      <c r="C174" s="16" t="s">
        <v>48</v>
      </c>
      <c r="D174" s="17">
        <v>2025</v>
      </c>
      <c r="E174" s="16" t="s">
        <v>10</v>
      </c>
      <c r="F174" s="116" t="s">
        <v>11</v>
      </c>
      <c r="G174" s="357"/>
      <c r="H174" s="186"/>
      <c r="I174" s="237">
        <f>CR_FR!I174+CR_EU!I174+CR_US!I174+CR_RoW!I174</f>
        <v>0</v>
      </c>
      <c r="J174" s="178">
        <f>CR_FR!J174+CR_EU!J174+CR_US!J174+CR_RoW!J174</f>
        <v>0</v>
      </c>
      <c r="K174" s="177">
        <f t="shared" si="2"/>
        <v>0</v>
      </c>
      <c r="L174" s="177">
        <f>CR_FR!L174+CR_EU!L174+CR_US!L174+CR_RoW!L174</f>
        <v>0</v>
      </c>
      <c r="M174" s="178">
        <f>CR_FR!M174+CR_EU!M174+CR_US!M174+CR_RoW!M174</f>
        <v>0</v>
      </c>
      <c r="N174" s="237">
        <f>CR_FR!N174+CR_EU!N174+CR_US!N174+CR_RoW!N174</f>
        <v>0</v>
      </c>
      <c r="O174" s="237">
        <f>CR_FR!O174+CR_EU!O174+CR_US!O174+CR_RoW!O174</f>
        <v>0</v>
      </c>
      <c r="P174" s="178">
        <f>CR_FR!P174+CR_EU!P174+CR_US!P174+CR_RoW!P174</f>
        <v>0</v>
      </c>
      <c r="Q174" s="238">
        <f>IF($K174=0,0,SUM(CR_FR!Q174*CR_FR!$K174,CR_EU!Q174*CR_EU!$K174,CR_US!Q174*CR_US!$K174,CR_RoW!Q174*CR_RoW!$K174)/CR_TOTAL!$K174)</f>
        <v>0</v>
      </c>
      <c r="R174" s="238">
        <f>IF($K174=0,0,SUM(CR_FR!R174*CR_FR!$K174,CR_EU!R174*CR_EU!$K174,CR_US!R174*CR_US!$K174,CR_RoW!R174*CR_RoW!$K174)/CR_TOTAL!$K174)</f>
        <v>0</v>
      </c>
      <c r="S174" s="238">
        <f>IF($K174=0,0,SUM(CR_FR!S174*CR_FR!$K174,CR_EU!S174*CR_EU!$K174,CR_US!S174*CR_US!$K174,CR_RoW!S174*CR_RoW!$K174)/CR_TOTAL!$K174)</f>
        <v>0</v>
      </c>
      <c r="T174" s="238">
        <f>IF($K174=0,0,SUM(CR_FR!T174*CR_FR!$K174,CR_EU!T174*CR_EU!$K174,CR_US!T174*CR_US!$K174,CR_RoW!T174*CR_RoW!$K174)/CR_TOTAL!$K174)</f>
        <v>0</v>
      </c>
      <c r="U174" s="238">
        <f>IF($K174=0,0,SUM(CR_FR!U174*CR_FR!$K174,CR_EU!U174*CR_EU!$K174,CR_US!U174*CR_US!$K174,CR_RoW!U174*CR_RoW!$K174)/CR_TOTAL!$K174)</f>
        <v>0</v>
      </c>
      <c r="V174" s="178">
        <f>CR_FR!V174+CR_EU!V174+CR_US!V174+CR_RoW!V174</f>
        <v>0</v>
      </c>
      <c r="W174" s="178">
        <f>CR_FR!W174+CR_EU!W174+CR_US!W174+CR_RoW!W174</f>
        <v>0</v>
      </c>
      <c r="X174" s="186">
        <f>CR_FR!X174+CR_EU!X174+CR_US!X174+CR_RoW!X174</f>
        <v>0</v>
      </c>
    </row>
    <row r="175" spans="1:24" x14ac:dyDescent="0.25">
      <c r="A175" s="14">
        <v>170</v>
      </c>
      <c r="B175" s="15" t="s">
        <v>140</v>
      </c>
      <c r="C175" s="16" t="s">
        <v>48</v>
      </c>
      <c r="D175" s="17">
        <v>2025</v>
      </c>
      <c r="E175" s="16" t="s">
        <v>12</v>
      </c>
      <c r="F175" s="116" t="s">
        <v>13</v>
      </c>
      <c r="G175" s="357"/>
      <c r="H175" s="186"/>
      <c r="I175" s="237">
        <f>CR_FR!I175+CR_EU!I175+CR_US!I175+CR_RoW!I175</f>
        <v>0</v>
      </c>
      <c r="J175" s="178">
        <f>CR_FR!J175+CR_EU!J175+CR_US!J175+CR_RoW!J175</f>
        <v>0</v>
      </c>
      <c r="K175" s="177">
        <f t="shared" si="2"/>
        <v>0</v>
      </c>
      <c r="L175" s="177">
        <f>CR_FR!L175+CR_EU!L175+CR_US!L175+CR_RoW!L175</f>
        <v>0</v>
      </c>
      <c r="M175" s="178">
        <f>CR_FR!M175+CR_EU!M175+CR_US!M175+CR_RoW!M175</f>
        <v>0</v>
      </c>
      <c r="N175" s="237">
        <f>CR_FR!N175+CR_EU!N175+CR_US!N175+CR_RoW!N175</f>
        <v>0</v>
      </c>
      <c r="O175" s="237">
        <f>CR_FR!O175+CR_EU!O175+CR_US!O175+CR_RoW!O175</f>
        <v>0</v>
      </c>
      <c r="P175" s="178">
        <f>CR_FR!P175+CR_EU!P175+CR_US!P175+CR_RoW!P175</f>
        <v>0</v>
      </c>
      <c r="Q175" s="238">
        <f>IF($K175=0,0,SUM(CR_FR!Q175*CR_FR!$K175,CR_EU!Q175*CR_EU!$K175,CR_US!Q175*CR_US!$K175,CR_RoW!Q175*CR_RoW!$K175)/CR_TOTAL!$K175)</f>
        <v>0</v>
      </c>
      <c r="R175" s="238">
        <f>IF($K175=0,0,SUM(CR_FR!R175*CR_FR!$K175,CR_EU!R175*CR_EU!$K175,CR_US!R175*CR_US!$K175,CR_RoW!R175*CR_RoW!$K175)/CR_TOTAL!$K175)</f>
        <v>0</v>
      </c>
      <c r="S175" s="238">
        <f>IF($K175=0,0,SUM(CR_FR!S175*CR_FR!$K175,CR_EU!S175*CR_EU!$K175,CR_US!S175*CR_US!$K175,CR_RoW!S175*CR_RoW!$K175)/CR_TOTAL!$K175)</f>
        <v>0</v>
      </c>
      <c r="T175" s="238">
        <f>IF($K175=0,0,SUM(CR_FR!T175*CR_FR!$K175,CR_EU!T175*CR_EU!$K175,CR_US!T175*CR_US!$K175,CR_RoW!T175*CR_RoW!$K175)/CR_TOTAL!$K175)</f>
        <v>0</v>
      </c>
      <c r="U175" s="238">
        <f>IF($K175=0,0,SUM(CR_FR!U175*CR_FR!$K175,CR_EU!U175*CR_EU!$K175,CR_US!U175*CR_US!$K175,CR_RoW!U175*CR_RoW!$K175)/CR_TOTAL!$K175)</f>
        <v>0</v>
      </c>
      <c r="V175" s="178">
        <f>CR_FR!V175+CR_EU!V175+CR_US!V175+CR_RoW!V175</f>
        <v>0</v>
      </c>
      <c r="W175" s="178">
        <f>CR_FR!W175+CR_EU!W175+CR_US!W175+CR_RoW!W175</f>
        <v>0</v>
      </c>
      <c r="X175" s="186">
        <f>CR_FR!X175+CR_EU!X175+CR_US!X175+CR_RoW!X175</f>
        <v>0</v>
      </c>
    </row>
    <row r="176" spans="1:24" x14ac:dyDescent="0.25">
      <c r="A176" s="14">
        <v>171</v>
      </c>
      <c r="B176" s="15" t="s">
        <v>140</v>
      </c>
      <c r="C176" s="16" t="s">
        <v>48</v>
      </c>
      <c r="D176" s="17">
        <v>2025</v>
      </c>
      <c r="E176" s="16" t="s">
        <v>14</v>
      </c>
      <c r="F176" s="116" t="s">
        <v>15</v>
      </c>
      <c r="G176" s="357"/>
      <c r="H176" s="186"/>
      <c r="I176" s="237">
        <f>CR_FR!I176+CR_EU!I176+CR_US!I176+CR_RoW!I176</f>
        <v>0</v>
      </c>
      <c r="J176" s="178">
        <f>CR_FR!J176+CR_EU!J176+CR_US!J176+CR_RoW!J176</f>
        <v>0</v>
      </c>
      <c r="K176" s="177">
        <f t="shared" si="2"/>
        <v>0</v>
      </c>
      <c r="L176" s="177">
        <f>CR_FR!L176+CR_EU!L176+CR_US!L176+CR_RoW!L176</f>
        <v>0</v>
      </c>
      <c r="M176" s="178">
        <f>CR_FR!M176+CR_EU!M176+CR_US!M176+CR_RoW!M176</f>
        <v>0</v>
      </c>
      <c r="N176" s="237">
        <f>CR_FR!N176+CR_EU!N176+CR_US!N176+CR_RoW!N176</f>
        <v>0</v>
      </c>
      <c r="O176" s="237">
        <f>CR_FR!O176+CR_EU!O176+CR_US!O176+CR_RoW!O176</f>
        <v>0</v>
      </c>
      <c r="P176" s="178">
        <f>CR_FR!P176+CR_EU!P176+CR_US!P176+CR_RoW!P176</f>
        <v>0</v>
      </c>
      <c r="Q176" s="238">
        <f>IF($K176=0,0,SUM(CR_FR!Q176*CR_FR!$K176,CR_EU!Q176*CR_EU!$K176,CR_US!Q176*CR_US!$K176,CR_RoW!Q176*CR_RoW!$K176)/CR_TOTAL!$K176)</f>
        <v>0</v>
      </c>
      <c r="R176" s="238">
        <f>IF($K176=0,0,SUM(CR_FR!R176*CR_FR!$K176,CR_EU!R176*CR_EU!$K176,CR_US!R176*CR_US!$K176,CR_RoW!R176*CR_RoW!$K176)/CR_TOTAL!$K176)</f>
        <v>0</v>
      </c>
      <c r="S176" s="238">
        <f>IF($K176=0,0,SUM(CR_FR!S176*CR_FR!$K176,CR_EU!S176*CR_EU!$K176,CR_US!S176*CR_US!$K176,CR_RoW!S176*CR_RoW!$K176)/CR_TOTAL!$K176)</f>
        <v>0</v>
      </c>
      <c r="T176" s="238">
        <f>IF($K176=0,0,SUM(CR_FR!T176*CR_FR!$K176,CR_EU!T176*CR_EU!$K176,CR_US!T176*CR_US!$K176,CR_RoW!T176*CR_RoW!$K176)/CR_TOTAL!$K176)</f>
        <v>0</v>
      </c>
      <c r="U176" s="238">
        <f>IF($K176=0,0,SUM(CR_FR!U176*CR_FR!$K176,CR_EU!U176*CR_EU!$K176,CR_US!U176*CR_US!$K176,CR_RoW!U176*CR_RoW!$K176)/CR_TOTAL!$K176)</f>
        <v>0</v>
      </c>
      <c r="V176" s="178">
        <f>CR_FR!V176+CR_EU!V176+CR_US!V176+CR_RoW!V176</f>
        <v>0</v>
      </c>
      <c r="W176" s="178">
        <f>CR_FR!W176+CR_EU!W176+CR_US!W176+CR_RoW!W176</f>
        <v>0</v>
      </c>
      <c r="X176" s="186">
        <f>CR_FR!X176+CR_EU!X176+CR_US!X176+CR_RoW!X176</f>
        <v>0</v>
      </c>
    </row>
    <row r="177" spans="1:24" x14ac:dyDescent="0.25">
      <c r="A177" s="14">
        <v>172</v>
      </c>
      <c r="B177" s="15" t="s">
        <v>140</v>
      </c>
      <c r="C177" s="16" t="s">
        <v>48</v>
      </c>
      <c r="D177" s="17">
        <v>2025</v>
      </c>
      <c r="E177" s="16" t="s">
        <v>16</v>
      </c>
      <c r="F177" s="116" t="s">
        <v>17</v>
      </c>
      <c r="G177" s="357"/>
      <c r="H177" s="186"/>
      <c r="I177" s="237">
        <f>CR_FR!I177+CR_EU!I177+CR_US!I177+CR_RoW!I177</f>
        <v>0</v>
      </c>
      <c r="J177" s="178">
        <f>CR_FR!J177+CR_EU!J177+CR_US!J177+CR_RoW!J177</f>
        <v>0</v>
      </c>
      <c r="K177" s="177">
        <f t="shared" si="2"/>
        <v>0</v>
      </c>
      <c r="L177" s="177">
        <f>CR_FR!L177+CR_EU!L177+CR_US!L177+CR_RoW!L177</f>
        <v>0</v>
      </c>
      <c r="M177" s="178">
        <f>CR_FR!M177+CR_EU!M177+CR_US!M177+CR_RoW!M177</f>
        <v>0</v>
      </c>
      <c r="N177" s="237">
        <f>CR_FR!N177+CR_EU!N177+CR_US!N177+CR_RoW!N177</f>
        <v>0</v>
      </c>
      <c r="O177" s="237">
        <f>CR_FR!O177+CR_EU!O177+CR_US!O177+CR_RoW!O177</f>
        <v>0</v>
      </c>
      <c r="P177" s="178">
        <f>CR_FR!P177+CR_EU!P177+CR_US!P177+CR_RoW!P177</f>
        <v>0</v>
      </c>
      <c r="Q177" s="238">
        <f>IF($K177=0,0,SUM(CR_FR!Q177*CR_FR!$K177,CR_EU!Q177*CR_EU!$K177,CR_US!Q177*CR_US!$K177,CR_RoW!Q177*CR_RoW!$K177)/CR_TOTAL!$K177)</f>
        <v>0</v>
      </c>
      <c r="R177" s="238">
        <f>IF($K177=0,0,SUM(CR_FR!R177*CR_FR!$K177,CR_EU!R177*CR_EU!$K177,CR_US!R177*CR_US!$K177,CR_RoW!R177*CR_RoW!$K177)/CR_TOTAL!$K177)</f>
        <v>0</v>
      </c>
      <c r="S177" s="238">
        <f>IF($K177=0,0,SUM(CR_FR!S177*CR_FR!$K177,CR_EU!S177*CR_EU!$K177,CR_US!S177*CR_US!$K177,CR_RoW!S177*CR_RoW!$K177)/CR_TOTAL!$K177)</f>
        <v>0</v>
      </c>
      <c r="T177" s="238">
        <f>IF($K177=0,0,SUM(CR_FR!T177*CR_FR!$K177,CR_EU!T177*CR_EU!$K177,CR_US!T177*CR_US!$K177,CR_RoW!T177*CR_RoW!$K177)/CR_TOTAL!$K177)</f>
        <v>0</v>
      </c>
      <c r="U177" s="238">
        <f>IF($K177=0,0,SUM(CR_FR!U177*CR_FR!$K177,CR_EU!U177*CR_EU!$K177,CR_US!U177*CR_US!$K177,CR_RoW!U177*CR_RoW!$K177)/CR_TOTAL!$K177)</f>
        <v>0</v>
      </c>
      <c r="V177" s="178">
        <f>CR_FR!V177+CR_EU!V177+CR_US!V177+CR_RoW!V177</f>
        <v>0</v>
      </c>
      <c r="W177" s="178">
        <f>CR_FR!W177+CR_EU!W177+CR_US!W177+CR_RoW!W177</f>
        <v>0</v>
      </c>
      <c r="X177" s="186">
        <f>CR_FR!X177+CR_EU!X177+CR_US!X177+CR_RoW!X177</f>
        <v>0</v>
      </c>
    </row>
    <row r="178" spans="1:24" x14ac:dyDescent="0.25">
      <c r="A178" s="14">
        <v>173</v>
      </c>
      <c r="B178" s="15" t="s">
        <v>140</v>
      </c>
      <c r="C178" s="16" t="s">
        <v>48</v>
      </c>
      <c r="D178" s="17">
        <v>2025</v>
      </c>
      <c r="E178" s="16" t="s">
        <v>18</v>
      </c>
      <c r="F178" s="116" t="s">
        <v>19</v>
      </c>
      <c r="G178" s="357"/>
      <c r="H178" s="186"/>
      <c r="I178" s="237">
        <f>CR_FR!I178+CR_EU!I178+CR_US!I178+CR_RoW!I178</f>
        <v>0</v>
      </c>
      <c r="J178" s="178">
        <f>CR_FR!J178+CR_EU!J178+CR_US!J178+CR_RoW!J178</f>
        <v>0</v>
      </c>
      <c r="K178" s="177">
        <f t="shared" si="2"/>
        <v>0</v>
      </c>
      <c r="L178" s="177">
        <f>CR_FR!L178+CR_EU!L178+CR_US!L178+CR_RoW!L178</f>
        <v>0</v>
      </c>
      <c r="M178" s="178">
        <f>CR_FR!M178+CR_EU!M178+CR_US!M178+CR_RoW!M178</f>
        <v>0</v>
      </c>
      <c r="N178" s="237">
        <f>CR_FR!N178+CR_EU!N178+CR_US!N178+CR_RoW!N178</f>
        <v>0</v>
      </c>
      <c r="O178" s="237">
        <f>CR_FR!O178+CR_EU!O178+CR_US!O178+CR_RoW!O178</f>
        <v>0</v>
      </c>
      <c r="P178" s="178">
        <f>CR_FR!P178+CR_EU!P178+CR_US!P178+CR_RoW!P178</f>
        <v>0</v>
      </c>
      <c r="Q178" s="238">
        <f>IF($K178=0,0,SUM(CR_FR!Q178*CR_FR!$K178,CR_EU!Q178*CR_EU!$K178,CR_US!Q178*CR_US!$K178,CR_RoW!Q178*CR_RoW!$K178)/CR_TOTAL!$K178)</f>
        <v>0</v>
      </c>
      <c r="R178" s="238">
        <f>IF($K178=0,0,SUM(CR_FR!R178*CR_FR!$K178,CR_EU!R178*CR_EU!$K178,CR_US!R178*CR_US!$K178,CR_RoW!R178*CR_RoW!$K178)/CR_TOTAL!$K178)</f>
        <v>0</v>
      </c>
      <c r="S178" s="238">
        <f>IF($K178=0,0,SUM(CR_FR!S178*CR_FR!$K178,CR_EU!S178*CR_EU!$K178,CR_US!S178*CR_US!$K178,CR_RoW!S178*CR_RoW!$K178)/CR_TOTAL!$K178)</f>
        <v>0</v>
      </c>
      <c r="T178" s="238">
        <f>IF($K178=0,0,SUM(CR_FR!T178*CR_FR!$K178,CR_EU!T178*CR_EU!$K178,CR_US!T178*CR_US!$K178,CR_RoW!T178*CR_RoW!$K178)/CR_TOTAL!$K178)</f>
        <v>0</v>
      </c>
      <c r="U178" s="238">
        <f>IF($K178=0,0,SUM(CR_FR!U178*CR_FR!$K178,CR_EU!U178*CR_EU!$K178,CR_US!U178*CR_US!$K178,CR_RoW!U178*CR_RoW!$K178)/CR_TOTAL!$K178)</f>
        <v>0</v>
      </c>
      <c r="V178" s="178">
        <f>CR_FR!V178+CR_EU!V178+CR_US!V178+CR_RoW!V178</f>
        <v>0</v>
      </c>
      <c r="W178" s="178">
        <f>CR_FR!W178+CR_EU!W178+CR_US!W178+CR_RoW!W178</f>
        <v>0</v>
      </c>
      <c r="X178" s="186">
        <f>CR_FR!X178+CR_EU!X178+CR_US!X178+CR_RoW!X178</f>
        <v>0</v>
      </c>
    </row>
    <row r="179" spans="1:24" x14ac:dyDescent="0.25">
      <c r="A179" s="14">
        <v>174</v>
      </c>
      <c r="B179" s="15" t="s">
        <v>140</v>
      </c>
      <c r="C179" s="16" t="s">
        <v>48</v>
      </c>
      <c r="D179" s="17">
        <v>2025</v>
      </c>
      <c r="E179" s="16" t="s">
        <v>20</v>
      </c>
      <c r="F179" s="116" t="s">
        <v>21</v>
      </c>
      <c r="G179" s="357"/>
      <c r="H179" s="186"/>
      <c r="I179" s="237">
        <f>CR_FR!I179+CR_EU!I179+CR_US!I179+CR_RoW!I179</f>
        <v>0</v>
      </c>
      <c r="J179" s="178">
        <f>CR_FR!J179+CR_EU!J179+CR_US!J179+CR_RoW!J179</f>
        <v>0</v>
      </c>
      <c r="K179" s="177">
        <f t="shared" si="2"/>
        <v>0</v>
      </c>
      <c r="L179" s="177">
        <f>CR_FR!L179+CR_EU!L179+CR_US!L179+CR_RoW!L179</f>
        <v>0</v>
      </c>
      <c r="M179" s="178">
        <f>CR_FR!M179+CR_EU!M179+CR_US!M179+CR_RoW!M179</f>
        <v>0</v>
      </c>
      <c r="N179" s="237">
        <f>CR_FR!N179+CR_EU!N179+CR_US!N179+CR_RoW!N179</f>
        <v>0</v>
      </c>
      <c r="O179" s="237">
        <f>CR_FR!O179+CR_EU!O179+CR_US!O179+CR_RoW!O179</f>
        <v>0</v>
      </c>
      <c r="P179" s="178">
        <f>CR_FR!P179+CR_EU!P179+CR_US!P179+CR_RoW!P179</f>
        <v>0</v>
      </c>
      <c r="Q179" s="238">
        <f>IF($K179=0,0,SUM(CR_FR!Q179*CR_FR!$K179,CR_EU!Q179*CR_EU!$K179,CR_US!Q179*CR_US!$K179,CR_RoW!Q179*CR_RoW!$K179)/CR_TOTAL!$K179)</f>
        <v>0</v>
      </c>
      <c r="R179" s="238">
        <f>IF($K179=0,0,SUM(CR_FR!R179*CR_FR!$K179,CR_EU!R179*CR_EU!$K179,CR_US!R179*CR_US!$K179,CR_RoW!R179*CR_RoW!$K179)/CR_TOTAL!$K179)</f>
        <v>0</v>
      </c>
      <c r="S179" s="238">
        <f>IF($K179=0,0,SUM(CR_FR!S179*CR_FR!$K179,CR_EU!S179*CR_EU!$K179,CR_US!S179*CR_US!$K179,CR_RoW!S179*CR_RoW!$K179)/CR_TOTAL!$K179)</f>
        <v>0</v>
      </c>
      <c r="T179" s="238">
        <f>IF($K179=0,0,SUM(CR_FR!T179*CR_FR!$K179,CR_EU!T179*CR_EU!$K179,CR_US!T179*CR_US!$K179,CR_RoW!T179*CR_RoW!$K179)/CR_TOTAL!$K179)</f>
        <v>0</v>
      </c>
      <c r="U179" s="238">
        <f>IF($K179=0,0,SUM(CR_FR!U179*CR_FR!$K179,CR_EU!U179*CR_EU!$K179,CR_US!U179*CR_US!$K179,CR_RoW!U179*CR_RoW!$K179)/CR_TOTAL!$K179)</f>
        <v>0</v>
      </c>
      <c r="V179" s="178">
        <f>CR_FR!V179+CR_EU!V179+CR_US!V179+CR_RoW!V179</f>
        <v>0</v>
      </c>
      <c r="W179" s="178">
        <f>CR_FR!W179+CR_EU!W179+CR_US!W179+CR_RoW!W179</f>
        <v>0</v>
      </c>
      <c r="X179" s="186">
        <f>CR_FR!X179+CR_EU!X179+CR_US!X179+CR_RoW!X179</f>
        <v>0</v>
      </c>
    </row>
    <row r="180" spans="1:24" x14ac:dyDescent="0.25">
      <c r="A180" s="14">
        <v>175</v>
      </c>
      <c r="B180" s="15" t="s">
        <v>140</v>
      </c>
      <c r="C180" s="16" t="s">
        <v>48</v>
      </c>
      <c r="D180" s="17">
        <v>2025</v>
      </c>
      <c r="E180" s="16" t="s">
        <v>22</v>
      </c>
      <c r="F180" s="116" t="s">
        <v>23</v>
      </c>
      <c r="G180" s="357"/>
      <c r="H180" s="186"/>
      <c r="I180" s="237">
        <f>CR_FR!I180+CR_EU!I180+CR_US!I180+CR_RoW!I180</f>
        <v>0</v>
      </c>
      <c r="J180" s="178">
        <f>CR_FR!J180+CR_EU!J180+CR_US!J180+CR_RoW!J180</f>
        <v>0</v>
      </c>
      <c r="K180" s="177">
        <f t="shared" si="2"/>
        <v>0</v>
      </c>
      <c r="L180" s="177">
        <f>CR_FR!L180+CR_EU!L180+CR_US!L180+CR_RoW!L180</f>
        <v>0</v>
      </c>
      <c r="M180" s="178">
        <f>CR_FR!M180+CR_EU!M180+CR_US!M180+CR_RoW!M180</f>
        <v>0</v>
      </c>
      <c r="N180" s="237">
        <f>CR_FR!N180+CR_EU!N180+CR_US!N180+CR_RoW!N180</f>
        <v>0</v>
      </c>
      <c r="O180" s="237">
        <f>CR_FR!O180+CR_EU!O180+CR_US!O180+CR_RoW!O180</f>
        <v>0</v>
      </c>
      <c r="P180" s="178">
        <f>CR_FR!P180+CR_EU!P180+CR_US!P180+CR_RoW!P180</f>
        <v>0</v>
      </c>
      <c r="Q180" s="238">
        <f>IF($K180=0,0,SUM(CR_FR!Q180*CR_FR!$K180,CR_EU!Q180*CR_EU!$K180,CR_US!Q180*CR_US!$K180,CR_RoW!Q180*CR_RoW!$K180)/CR_TOTAL!$K180)</f>
        <v>0</v>
      </c>
      <c r="R180" s="238">
        <f>IF($K180=0,0,SUM(CR_FR!R180*CR_FR!$K180,CR_EU!R180*CR_EU!$K180,CR_US!R180*CR_US!$K180,CR_RoW!R180*CR_RoW!$K180)/CR_TOTAL!$K180)</f>
        <v>0</v>
      </c>
      <c r="S180" s="238">
        <f>IF($K180=0,0,SUM(CR_FR!S180*CR_FR!$K180,CR_EU!S180*CR_EU!$K180,CR_US!S180*CR_US!$K180,CR_RoW!S180*CR_RoW!$K180)/CR_TOTAL!$K180)</f>
        <v>0</v>
      </c>
      <c r="T180" s="238">
        <f>IF($K180=0,0,SUM(CR_FR!T180*CR_FR!$K180,CR_EU!T180*CR_EU!$K180,CR_US!T180*CR_US!$K180,CR_RoW!T180*CR_RoW!$K180)/CR_TOTAL!$K180)</f>
        <v>0</v>
      </c>
      <c r="U180" s="238">
        <f>IF($K180=0,0,SUM(CR_FR!U180*CR_FR!$K180,CR_EU!U180*CR_EU!$K180,CR_US!U180*CR_US!$K180,CR_RoW!U180*CR_RoW!$K180)/CR_TOTAL!$K180)</f>
        <v>0</v>
      </c>
      <c r="V180" s="178">
        <f>CR_FR!V180+CR_EU!V180+CR_US!V180+CR_RoW!V180</f>
        <v>0</v>
      </c>
      <c r="W180" s="178">
        <f>CR_FR!W180+CR_EU!W180+CR_US!W180+CR_RoW!W180</f>
        <v>0</v>
      </c>
      <c r="X180" s="186">
        <f>CR_FR!X180+CR_EU!X180+CR_US!X180+CR_RoW!X180</f>
        <v>0</v>
      </c>
    </row>
    <row r="181" spans="1:24" x14ac:dyDescent="0.25">
      <c r="A181" s="14">
        <v>176</v>
      </c>
      <c r="B181" s="15" t="s">
        <v>140</v>
      </c>
      <c r="C181" s="16" t="s">
        <v>48</v>
      </c>
      <c r="D181" s="17">
        <v>2025</v>
      </c>
      <c r="E181" s="16" t="s">
        <v>24</v>
      </c>
      <c r="F181" s="116" t="s">
        <v>25</v>
      </c>
      <c r="G181" s="357"/>
      <c r="H181" s="186"/>
      <c r="I181" s="237">
        <f>CR_FR!I181+CR_EU!I181+CR_US!I181+CR_RoW!I181</f>
        <v>0</v>
      </c>
      <c r="J181" s="178">
        <f>CR_FR!J181+CR_EU!J181+CR_US!J181+CR_RoW!J181</f>
        <v>0</v>
      </c>
      <c r="K181" s="177">
        <f t="shared" si="2"/>
        <v>0</v>
      </c>
      <c r="L181" s="177">
        <f>CR_FR!L181+CR_EU!L181+CR_US!L181+CR_RoW!L181</f>
        <v>0</v>
      </c>
      <c r="M181" s="178">
        <f>CR_FR!M181+CR_EU!M181+CR_US!M181+CR_RoW!M181</f>
        <v>0</v>
      </c>
      <c r="N181" s="237">
        <f>CR_FR!N181+CR_EU!N181+CR_US!N181+CR_RoW!N181</f>
        <v>0</v>
      </c>
      <c r="O181" s="237">
        <f>CR_FR!O181+CR_EU!O181+CR_US!O181+CR_RoW!O181</f>
        <v>0</v>
      </c>
      <c r="P181" s="178">
        <f>CR_FR!P181+CR_EU!P181+CR_US!P181+CR_RoW!P181</f>
        <v>0</v>
      </c>
      <c r="Q181" s="238">
        <f>IF($K181=0,0,SUM(CR_FR!Q181*CR_FR!$K181,CR_EU!Q181*CR_EU!$K181,CR_US!Q181*CR_US!$K181,CR_RoW!Q181*CR_RoW!$K181)/CR_TOTAL!$K181)</f>
        <v>0</v>
      </c>
      <c r="R181" s="238">
        <f>IF($K181=0,0,SUM(CR_FR!R181*CR_FR!$K181,CR_EU!R181*CR_EU!$K181,CR_US!R181*CR_US!$K181,CR_RoW!R181*CR_RoW!$K181)/CR_TOTAL!$K181)</f>
        <v>0</v>
      </c>
      <c r="S181" s="238">
        <f>IF($K181=0,0,SUM(CR_FR!S181*CR_FR!$K181,CR_EU!S181*CR_EU!$K181,CR_US!S181*CR_US!$K181,CR_RoW!S181*CR_RoW!$K181)/CR_TOTAL!$K181)</f>
        <v>0</v>
      </c>
      <c r="T181" s="238">
        <f>IF($K181=0,0,SUM(CR_FR!T181*CR_FR!$K181,CR_EU!T181*CR_EU!$K181,CR_US!T181*CR_US!$K181,CR_RoW!T181*CR_RoW!$K181)/CR_TOTAL!$K181)</f>
        <v>0</v>
      </c>
      <c r="U181" s="238">
        <f>IF($K181=0,0,SUM(CR_FR!U181*CR_FR!$K181,CR_EU!U181*CR_EU!$K181,CR_US!U181*CR_US!$K181,CR_RoW!U181*CR_RoW!$K181)/CR_TOTAL!$K181)</f>
        <v>0</v>
      </c>
      <c r="V181" s="178">
        <f>CR_FR!V181+CR_EU!V181+CR_US!V181+CR_RoW!V181</f>
        <v>0</v>
      </c>
      <c r="W181" s="178">
        <f>CR_FR!W181+CR_EU!W181+CR_US!W181+CR_RoW!W181</f>
        <v>0</v>
      </c>
      <c r="X181" s="186">
        <f>CR_FR!X181+CR_EU!X181+CR_US!X181+CR_RoW!X181</f>
        <v>0</v>
      </c>
    </row>
    <row r="182" spans="1:24" x14ac:dyDescent="0.25">
      <c r="A182" s="14">
        <v>177</v>
      </c>
      <c r="B182" s="15" t="s">
        <v>140</v>
      </c>
      <c r="C182" s="16" t="s">
        <v>48</v>
      </c>
      <c r="D182" s="17">
        <v>2025</v>
      </c>
      <c r="E182" s="16" t="s">
        <v>26</v>
      </c>
      <c r="F182" s="116" t="s">
        <v>27</v>
      </c>
      <c r="G182" s="357"/>
      <c r="H182" s="186"/>
      <c r="I182" s="237">
        <f>CR_FR!I182+CR_EU!I182+CR_US!I182+CR_RoW!I182</f>
        <v>0</v>
      </c>
      <c r="J182" s="178">
        <f>CR_FR!J182+CR_EU!J182+CR_US!J182+CR_RoW!J182</f>
        <v>0</v>
      </c>
      <c r="K182" s="177">
        <f t="shared" si="2"/>
        <v>0</v>
      </c>
      <c r="L182" s="177">
        <f>CR_FR!L182+CR_EU!L182+CR_US!L182+CR_RoW!L182</f>
        <v>0</v>
      </c>
      <c r="M182" s="178">
        <f>CR_FR!M182+CR_EU!M182+CR_US!M182+CR_RoW!M182</f>
        <v>0</v>
      </c>
      <c r="N182" s="237">
        <f>CR_FR!N182+CR_EU!N182+CR_US!N182+CR_RoW!N182</f>
        <v>0</v>
      </c>
      <c r="O182" s="237">
        <f>CR_FR!O182+CR_EU!O182+CR_US!O182+CR_RoW!O182</f>
        <v>0</v>
      </c>
      <c r="P182" s="178">
        <f>CR_FR!P182+CR_EU!P182+CR_US!P182+CR_RoW!P182</f>
        <v>0</v>
      </c>
      <c r="Q182" s="238">
        <f>IF($K182=0,0,SUM(CR_FR!Q182*CR_FR!$K182,CR_EU!Q182*CR_EU!$K182,CR_US!Q182*CR_US!$K182,CR_RoW!Q182*CR_RoW!$K182)/CR_TOTAL!$K182)</f>
        <v>0</v>
      </c>
      <c r="R182" s="238">
        <f>IF($K182=0,0,SUM(CR_FR!R182*CR_FR!$K182,CR_EU!R182*CR_EU!$K182,CR_US!R182*CR_US!$K182,CR_RoW!R182*CR_RoW!$K182)/CR_TOTAL!$K182)</f>
        <v>0</v>
      </c>
      <c r="S182" s="238">
        <f>IF($K182=0,0,SUM(CR_FR!S182*CR_FR!$K182,CR_EU!S182*CR_EU!$K182,CR_US!S182*CR_US!$K182,CR_RoW!S182*CR_RoW!$K182)/CR_TOTAL!$K182)</f>
        <v>0</v>
      </c>
      <c r="T182" s="238">
        <f>IF($K182=0,0,SUM(CR_FR!T182*CR_FR!$K182,CR_EU!T182*CR_EU!$K182,CR_US!T182*CR_US!$K182,CR_RoW!T182*CR_RoW!$K182)/CR_TOTAL!$K182)</f>
        <v>0</v>
      </c>
      <c r="U182" s="238">
        <f>IF($K182=0,0,SUM(CR_FR!U182*CR_FR!$K182,CR_EU!U182*CR_EU!$K182,CR_US!U182*CR_US!$K182,CR_RoW!U182*CR_RoW!$K182)/CR_TOTAL!$K182)</f>
        <v>0</v>
      </c>
      <c r="V182" s="178">
        <f>CR_FR!V182+CR_EU!V182+CR_US!V182+CR_RoW!V182</f>
        <v>0</v>
      </c>
      <c r="W182" s="178">
        <f>CR_FR!W182+CR_EU!W182+CR_US!W182+CR_RoW!W182</f>
        <v>0</v>
      </c>
      <c r="X182" s="186">
        <f>CR_FR!X182+CR_EU!X182+CR_US!X182+CR_RoW!X182</f>
        <v>0</v>
      </c>
    </row>
    <row r="183" spans="1:24" x14ac:dyDescent="0.25">
      <c r="A183" s="14">
        <v>178</v>
      </c>
      <c r="B183" s="15" t="s">
        <v>140</v>
      </c>
      <c r="C183" s="16" t="s">
        <v>48</v>
      </c>
      <c r="D183" s="17">
        <v>2025</v>
      </c>
      <c r="E183" s="16" t="s">
        <v>28</v>
      </c>
      <c r="F183" s="116" t="s">
        <v>29</v>
      </c>
      <c r="G183" s="357"/>
      <c r="H183" s="186"/>
      <c r="I183" s="237">
        <f>CR_FR!I183+CR_EU!I183+CR_US!I183+CR_RoW!I183</f>
        <v>0</v>
      </c>
      <c r="J183" s="178">
        <f>CR_FR!J183+CR_EU!J183+CR_US!J183+CR_RoW!J183</f>
        <v>0</v>
      </c>
      <c r="K183" s="177">
        <f t="shared" si="2"/>
        <v>0</v>
      </c>
      <c r="L183" s="177">
        <f>CR_FR!L183+CR_EU!L183+CR_US!L183+CR_RoW!L183</f>
        <v>0</v>
      </c>
      <c r="M183" s="178">
        <f>CR_FR!M183+CR_EU!M183+CR_US!M183+CR_RoW!M183</f>
        <v>0</v>
      </c>
      <c r="N183" s="237">
        <f>CR_FR!N183+CR_EU!N183+CR_US!N183+CR_RoW!N183</f>
        <v>0</v>
      </c>
      <c r="O183" s="237">
        <f>CR_FR!O183+CR_EU!O183+CR_US!O183+CR_RoW!O183</f>
        <v>0</v>
      </c>
      <c r="P183" s="178">
        <f>CR_FR!P183+CR_EU!P183+CR_US!P183+CR_RoW!P183</f>
        <v>0</v>
      </c>
      <c r="Q183" s="238">
        <f>IF($K183=0,0,SUM(CR_FR!Q183*CR_FR!$K183,CR_EU!Q183*CR_EU!$K183,CR_US!Q183*CR_US!$K183,CR_RoW!Q183*CR_RoW!$K183)/CR_TOTAL!$K183)</f>
        <v>0</v>
      </c>
      <c r="R183" s="238">
        <f>IF($K183=0,0,SUM(CR_FR!R183*CR_FR!$K183,CR_EU!R183*CR_EU!$K183,CR_US!R183*CR_US!$K183,CR_RoW!R183*CR_RoW!$K183)/CR_TOTAL!$K183)</f>
        <v>0</v>
      </c>
      <c r="S183" s="238">
        <f>IF($K183=0,0,SUM(CR_FR!S183*CR_FR!$K183,CR_EU!S183*CR_EU!$K183,CR_US!S183*CR_US!$K183,CR_RoW!S183*CR_RoW!$K183)/CR_TOTAL!$K183)</f>
        <v>0</v>
      </c>
      <c r="T183" s="238">
        <f>IF($K183=0,0,SUM(CR_FR!T183*CR_FR!$K183,CR_EU!T183*CR_EU!$K183,CR_US!T183*CR_US!$K183,CR_RoW!T183*CR_RoW!$K183)/CR_TOTAL!$K183)</f>
        <v>0</v>
      </c>
      <c r="U183" s="238">
        <f>IF($K183=0,0,SUM(CR_FR!U183*CR_FR!$K183,CR_EU!U183*CR_EU!$K183,CR_US!U183*CR_US!$K183,CR_RoW!U183*CR_RoW!$K183)/CR_TOTAL!$K183)</f>
        <v>0</v>
      </c>
      <c r="V183" s="178">
        <f>CR_FR!V183+CR_EU!V183+CR_US!V183+CR_RoW!V183</f>
        <v>0</v>
      </c>
      <c r="W183" s="178">
        <f>CR_FR!W183+CR_EU!W183+CR_US!W183+CR_RoW!W183</f>
        <v>0</v>
      </c>
      <c r="X183" s="186">
        <f>CR_FR!X183+CR_EU!X183+CR_US!X183+CR_RoW!X183</f>
        <v>0</v>
      </c>
    </row>
    <row r="184" spans="1:24" x14ac:dyDescent="0.25">
      <c r="A184" s="14">
        <v>179</v>
      </c>
      <c r="B184" s="15" t="s">
        <v>140</v>
      </c>
      <c r="C184" s="16" t="s">
        <v>48</v>
      </c>
      <c r="D184" s="17">
        <v>2025</v>
      </c>
      <c r="E184" s="16" t="s">
        <v>30</v>
      </c>
      <c r="F184" s="116" t="s">
        <v>31</v>
      </c>
      <c r="G184" s="357"/>
      <c r="H184" s="186"/>
      <c r="I184" s="237">
        <f>CR_FR!I184+CR_EU!I184+CR_US!I184+CR_RoW!I184</f>
        <v>0</v>
      </c>
      <c r="J184" s="178">
        <f>CR_FR!J184+CR_EU!J184+CR_US!J184+CR_RoW!J184</f>
        <v>0</v>
      </c>
      <c r="K184" s="177">
        <f t="shared" si="2"/>
        <v>0</v>
      </c>
      <c r="L184" s="177">
        <f>CR_FR!L184+CR_EU!L184+CR_US!L184+CR_RoW!L184</f>
        <v>0</v>
      </c>
      <c r="M184" s="178">
        <f>CR_FR!M184+CR_EU!M184+CR_US!M184+CR_RoW!M184</f>
        <v>0</v>
      </c>
      <c r="N184" s="237">
        <f>CR_FR!N184+CR_EU!N184+CR_US!N184+CR_RoW!N184</f>
        <v>0</v>
      </c>
      <c r="O184" s="237">
        <f>CR_FR!O184+CR_EU!O184+CR_US!O184+CR_RoW!O184</f>
        <v>0</v>
      </c>
      <c r="P184" s="178">
        <f>CR_FR!P184+CR_EU!P184+CR_US!P184+CR_RoW!P184</f>
        <v>0</v>
      </c>
      <c r="Q184" s="238">
        <f>IF($K184=0,0,SUM(CR_FR!Q184*CR_FR!$K184,CR_EU!Q184*CR_EU!$K184,CR_US!Q184*CR_US!$K184,CR_RoW!Q184*CR_RoW!$K184)/CR_TOTAL!$K184)</f>
        <v>0</v>
      </c>
      <c r="R184" s="238">
        <f>IF($K184=0,0,SUM(CR_FR!R184*CR_FR!$K184,CR_EU!R184*CR_EU!$K184,CR_US!R184*CR_US!$K184,CR_RoW!R184*CR_RoW!$K184)/CR_TOTAL!$K184)</f>
        <v>0</v>
      </c>
      <c r="S184" s="238">
        <f>IF($K184=0,0,SUM(CR_FR!S184*CR_FR!$K184,CR_EU!S184*CR_EU!$K184,CR_US!S184*CR_US!$K184,CR_RoW!S184*CR_RoW!$K184)/CR_TOTAL!$K184)</f>
        <v>0</v>
      </c>
      <c r="T184" s="238">
        <f>IF($K184=0,0,SUM(CR_FR!T184*CR_FR!$K184,CR_EU!T184*CR_EU!$K184,CR_US!T184*CR_US!$K184,CR_RoW!T184*CR_RoW!$K184)/CR_TOTAL!$K184)</f>
        <v>0</v>
      </c>
      <c r="U184" s="238">
        <f>IF($K184=0,0,SUM(CR_FR!U184*CR_FR!$K184,CR_EU!U184*CR_EU!$K184,CR_US!U184*CR_US!$K184,CR_RoW!U184*CR_RoW!$K184)/CR_TOTAL!$K184)</f>
        <v>0</v>
      </c>
      <c r="V184" s="178">
        <f>CR_FR!V184+CR_EU!V184+CR_US!V184+CR_RoW!V184</f>
        <v>0</v>
      </c>
      <c r="W184" s="178">
        <f>CR_FR!W184+CR_EU!W184+CR_US!W184+CR_RoW!W184</f>
        <v>0</v>
      </c>
      <c r="X184" s="186">
        <f>CR_FR!X184+CR_EU!X184+CR_US!X184+CR_RoW!X184</f>
        <v>0</v>
      </c>
    </row>
    <row r="185" spans="1:24" x14ac:dyDescent="0.25">
      <c r="A185" s="14">
        <v>180</v>
      </c>
      <c r="B185" s="15" t="s">
        <v>140</v>
      </c>
      <c r="C185" s="16" t="s">
        <v>48</v>
      </c>
      <c r="D185" s="17">
        <v>2025</v>
      </c>
      <c r="E185" s="16" t="s">
        <v>32</v>
      </c>
      <c r="F185" s="116" t="s">
        <v>33</v>
      </c>
      <c r="G185" s="357"/>
      <c r="H185" s="186"/>
      <c r="I185" s="237">
        <f>CR_FR!I185+CR_EU!I185+CR_US!I185+CR_RoW!I185</f>
        <v>0</v>
      </c>
      <c r="J185" s="178">
        <f>CR_FR!J185+CR_EU!J185+CR_US!J185+CR_RoW!J185</f>
        <v>0</v>
      </c>
      <c r="K185" s="177">
        <f t="shared" si="2"/>
        <v>0</v>
      </c>
      <c r="L185" s="177">
        <f>CR_FR!L185+CR_EU!L185+CR_US!L185+CR_RoW!L185</f>
        <v>0</v>
      </c>
      <c r="M185" s="178">
        <f>CR_FR!M185+CR_EU!M185+CR_US!M185+CR_RoW!M185</f>
        <v>0</v>
      </c>
      <c r="N185" s="237">
        <f>CR_FR!N185+CR_EU!N185+CR_US!N185+CR_RoW!N185</f>
        <v>0</v>
      </c>
      <c r="O185" s="237">
        <f>CR_FR!O185+CR_EU!O185+CR_US!O185+CR_RoW!O185</f>
        <v>0</v>
      </c>
      <c r="P185" s="178">
        <f>CR_FR!P185+CR_EU!P185+CR_US!P185+CR_RoW!P185</f>
        <v>0</v>
      </c>
      <c r="Q185" s="238">
        <f>IF($K185=0,0,SUM(CR_FR!Q185*CR_FR!$K185,CR_EU!Q185*CR_EU!$K185,CR_US!Q185*CR_US!$K185,CR_RoW!Q185*CR_RoW!$K185)/CR_TOTAL!$K185)</f>
        <v>0</v>
      </c>
      <c r="R185" s="238">
        <f>IF($K185=0,0,SUM(CR_FR!R185*CR_FR!$K185,CR_EU!R185*CR_EU!$K185,CR_US!R185*CR_US!$K185,CR_RoW!R185*CR_RoW!$K185)/CR_TOTAL!$K185)</f>
        <v>0</v>
      </c>
      <c r="S185" s="238">
        <f>IF($K185=0,0,SUM(CR_FR!S185*CR_FR!$K185,CR_EU!S185*CR_EU!$K185,CR_US!S185*CR_US!$K185,CR_RoW!S185*CR_RoW!$K185)/CR_TOTAL!$K185)</f>
        <v>0</v>
      </c>
      <c r="T185" s="238">
        <f>IF($K185=0,0,SUM(CR_FR!T185*CR_FR!$K185,CR_EU!T185*CR_EU!$K185,CR_US!T185*CR_US!$K185,CR_RoW!T185*CR_RoW!$K185)/CR_TOTAL!$K185)</f>
        <v>0</v>
      </c>
      <c r="U185" s="238">
        <f>IF($K185=0,0,SUM(CR_FR!U185*CR_FR!$K185,CR_EU!U185*CR_EU!$K185,CR_US!U185*CR_US!$K185,CR_RoW!U185*CR_RoW!$K185)/CR_TOTAL!$K185)</f>
        <v>0</v>
      </c>
      <c r="V185" s="178">
        <f>CR_FR!V185+CR_EU!V185+CR_US!V185+CR_RoW!V185</f>
        <v>0</v>
      </c>
      <c r="W185" s="178">
        <f>CR_FR!W185+CR_EU!W185+CR_US!W185+CR_RoW!W185</f>
        <v>0</v>
      </c>
      <c r="X185" s="186">
        <f>CR_FR!X185+CR_EU!X185+CR_US!X185+CR_RoW!X185</f>
        <v>0</v>
      </c>
    </row>
    <row r="186" spans="1:24" x14ac:dyDescent="0.25">
      <c r="A186" s="14">
        <v>181</v>
      </c>
      <c r="B186" s="15" t="s">
        <v>140</v>
      </c>
      <c r="C186" s="16" t="s">
        <v>48</v>
      </c>
      <c r="D186" s="17">
        <v>2025</v>
      </c>
      <c r="E186" s="16" t="s">
        <v>34</v>
      </c>
      <c r="F186" s="116" t="s">
        <v>35</v>
      </c>
      <c r="G186" s="357"/>
      <c r="H186" s="186"/>
      <c r="I186" s="237">
        <f>CR_FR!I186+CR_EU!I186+CR_US!I186+CR_RoW!I186</f>
        <v>0</v>
      </c>
      <c r="J186" s="178">
        <f>CR_FR!J186+CR_EU!J186+CR_US!J186+CR_RoW!J186</f>
        <v>0</v>
      </c>
      <c r="K186" s="177">
        <f t="shared" si="2"/>
        <v>0</v>
      </c>
      <c r="L186" s="177">
        <f>CR_FR!L186+CR_EU!L186+CR_US!L186+CR_RoW!L186</f>
        <v>0</v>
      </c>
      <c r="M186" s="178">
        <f>CR_FR!M186+CR_EU!M186+CR_US!M186+CR_RoW!M186</f>
        <v>0</v>
      </c>
      <c r="N186" s="237">
        <f>CR_FR!N186+CR_EU!N186+CR_US!N186+CR_RoW!N186</f>
        <v>0</v>
      </c>
      <c r="O186" s="237">
        <f>CR_FR!O186+CR_EU!O186+CR_US!O186+CR_RoW!O186</f>
        <v>0</v>
      </c>
      <c r="P186" s="178">
        <f>CR_FR!P186+CR_EU!P186+CR_US!P186+CR_RoW!P186</f>
        <v>0</v>
      </c>
      <c r="Q186" s="238">
        <f>IF($K186=0,0,SUM(CR_FR!Q186*CR_FR!$K186,CR_EU!Q186*CR_EU!$K186,CR_US!Q186*CR_US!$K186,CR_RoW!Q186*CR_RoW!$K186)/CR_TOTAL!$K186)</f>
        <v>0</v>
      </c>
      <c r="R186" s="238">
        <f>IF($K186=0,0,SUM(CR_FR!R186*CR_FR!$K186,CR_EU!R186*CR_EU!$K186,CR_US!R186*CR_US!$K186,CR_RoW!R186*CR_RoW!$K186)/CR_TOTAL!$K186)</f>
        <v>0</v>
      </c>
      <c r="S186" s="238">
        <f>IF($K186=0,0,SUM(CR_FR!S186*CR_FR!$K186,CR_EU!S186*CR_EU!$K186,CR_US!S186*CR_US!$K186,CR_RoW!S186*CR_RoW!$K186)/CR_TOTAL!$K186)</f>
        <v>0</v>
      </c>
      <c r="T186" s="238">
        <f>IF($K186=0,0,SUM(CR_FR!T186*CR_FR!$K186,CR_EU!T186*CR_EU!$K186,CR_US!T186*CR_US!$K186,CR_RoW!T186*CR_RoW!$K186)/CR_TOTAL!$K186)</f>
        <v>0</v>
      </c>
      <c r="U186" s="238">
        <f>IF($K186=0,0,SUM(CR_FR!U186*CR_FR!$K186,CR_EU!U186*CR_EU!$K186,CR_US!U186*CR_US!$K186,CR_RoW!U186*CR_RoW!$K186)/CR_TOTAL!$K186)</f>
        <v>0</v>
      </c>
      <c r="V186" s="178">
        <f>CR_FR!V186+CR_EU!V186+CR_US!V186+CR_RoW!V186</f>
        <v>0</v>
      </c>
      <c r="W186" s="178">
        <f>CR_FR!W186+CR_EU!W186+CR_US!W186+CR_RoW!W186</f>
        <v>0</v>
      </c>
      <c r="X186" s="186">
        <f>CR_FR!X186+CR_EU!X186+CR_US!X186+CR_RoW!X186</f>
        <v>0</v>
      </c>
    </row>
    <row r="187" spans="1:24" x14ac:dyDescent="0.25">
      <c r="A187" s="14">
        <v>182</v>
      </c>
      <c r="B187" s="15" t="s">
        <v>140</v>
      </c>
      <c r="C187" s="16" t="s">
        <v>48</v>
      </c>
      <c r="D187" s="17">
        <v>2025</v>
      </c>
      <c r="E187" s="16" t="s">
        <v>36</v>
      </c>
      <c r="F187" s="116" t="s">
        <v>37</v>
      </c>
      <c r="G187" s="357"/>
      <c r="H187" s="186"/>
      <c r="I187" s="237">
        <f>CR_FR!I187+CR_EU!I187+CR_US!I187+CR_RoW!I187</f>
        <v>0</v>
      </c>
      <c r="J187" s="178">
        <f>CR_FR!J187+CR_EU!J187+CR_US!J187+CR_RoW!J187</f>
        <v>0</v>
      </c>
      <c r="K187" s="177">
        <f t="shared" si="2"/>
        <v>0</v>
      </c>
      <c r="L187" s="177">
        <f>CR_FR!L187+CR_EU!L187+CR_US!L187+CR_RoW!L187</f>
        <v>0</v>
      </c>
      <c r="M187" s="178">
        <f>CR_FR!M187+CR_EU!M187+CR_US!M187+CR_RoW!M187</f>
        <v>0</v>
      </c>
      <c r="N187" s="237">
        <f>CR_FR!N187+CR_EU!N187+CR_US!N187+CR_RoW!N187</f>
        <v>0</v>
      </c>
      <c r="O187" s="237">
        <f>CR_FR!O187+CR_EU!O187+CR_US!O187+CR_RoW!O187</f>
        <v>0</v>
      </c>
      <c r="P187" s="178">
        <f>CR_FR!P187+CR_EU!P187+CR_US!P187+CR_RoW!P187</f>
        <v>0</v>
      </c>
      <c r="Q187" s="238">
        <f>IF($K187=0,0,SUM(CR_FR!Q187*CR_FR!$K187,CR_EU!Q187*CR_EU!$K187,CR_US!Q187*CR_US!$K187,CR_RoW!Q187*CR_RoW!$K187)/CR_TOTAL!$K187)</f>
        <v>0</v>
      </c>
      <c r="R187" s="238">
        <f>IF($K187=0,0,SUM(CR_FR!R187*CR_FR!$K187,CR_EU!R187*CR_EU!$K187,CR_US!R187*CR_US!$K187,CR_RoW!R187*CR_RoW!$K187)/CR_TOTAL!$K187)</f>
        <v>0</v>
      </c>
      <c r="S187" s="238">
        <f>IF($K187=0,0,SUM(CR_FR!S187*CR_FR!$K187,CR_EU!S187*CR_EU!$K187,CR_US!S187*CR_US!$K187,CR_RoW!S187*CR_RoW!$K187)/CR_TOTAL!$K187)</f>
        <v>0</v>
      </c>
      <c r="T187" s="238">
        <f>IF($K187=0,0,SUM(CR_FR!T187*CR_FR!$K187,CR_EU!T187*CR_EU!$K187,CR_US!T187*CR_US!$K187,CR_RoW!T187*CR_RoW!$K187)/CR_TOTAL!$K187)</f>
        <v>0</v>
      </c>
      <c r="U187" s="238">
        <f>IF($K187=0,0,SUM(CR_FR!U187*CR_FR!$K187,CR_EU!U187*CR_EU!$K187,CR_US!U187*CR_US!$K187,CR_RoW!U187*CR_RoW!$K187)/CR_TOTAL!$K187)</f>
        <v>0</v>
      </c>
      <c r="V187" s="178">
        <f>CR_FR!V187+CR_EU!V187+CR_US!V187+CR_RoW!V187</f>
        <v>0</v>
      </c>
      <c r="W187" s="178">
        <f>CR_FR!W187+CR_EU!W187+CR_US!W187+CR_RoW!W187</f>
        <v>0</v>
      </c>
      <c r="X187" s="186">
        <f>CR_FR!X187+CR_EU!X187+CR_US!X187+CR_RoW!X187</f>
        <v>0</v>
      </c>
    </row>
    <row r="188" spans="1:24" x14ac:dyDescent="0.25">
      <c r="A188" s="14">
        <v>183</v>
      </c>
      <c r="B188" s="15" t="s">
        <v>140</v>
      </c>
      <c r="C188" s="16" t="s">
        <v>48</v>
      </c>
      <c r="D188" s="17">
        <v>2025</v>
      </c>
      <c r="E188" s="16" t="s">
        <v>38</v>
      </c>
      <c r="F188" s="116" t="s">
        <v>39</v>
      </c>
      <c r="G188" s="357"/>
      <c r="H188" s="186"/>
      <c r="I188" s="237">
        <f>CR_FR!I188+CR_EU!I188+CR_US!I188+CR_RoW!I188</f>
        <v>0</v>
      </c>
      <c r="J188" s="178">
        <f>CR_FR!J188+CR_EU!J188+CR_US!J188+CR_RoW!J188</f>
        <v>0</v>
      </c>
      <c r="K188" s="177">
        <f t="shared" si="2"/>
        <v>0</v>
      </c>
      <c r="L188" s="177">
        <f>CR_FR!L188+CR_EU!L188+CR_US!L188+CR_RoW!L188</f>
        <v>0</v>
      </c>
      <c r="M188" s="178">
        <f>CR_FR!M188+CR_EU!M188+CR_US!M188+CR_RoW!M188</f>
        <v>0</v>
      </c>
      <c r="N188" s="237">
        <f>CR_FR!N188+CR_EU!N188+CR_US!N188+CR_RoW!N188</f>
        <v>0</v>
      </c>
      <c r="O188" s="237">
        <f>CR_FR!O188+CR_EU!O188+CR_US!O188+CR_RoW!O188</f>
        <v>0</v>
      </c>
      <c r="P188" s="178">
        <f>CR_FR!P188+CR_EU!P188+CR_US!P188+CR_RoW!P188</f>
        <v>0</v>
      </c>
      <c r="Q188" s="238">
        <f>IF($K188=0,0,SUM(CR_FR!Q188*CR_FR!$K188,CR_EU!Q188*CR_EU!$K188,CR_US!Q188*CR_US!$K188,CR_RoW!Q188*CR_RoW!$K188)/CR_TOTAL!$K188)</f>
        <v>0</v>
      </c>
      <c r="R188" s="238">
        <f>IF($K188=0,0,SUM(CR_FR!R188*CR_FR!$K188,CR_EU!R188*CR_EU!$K188,CR_US!R188*CR_US!$K188,CR_RoW!R188*CR_RoW!$K188)/CR_TOTAL!$K188)</f>
        <v>0</v>
      </c>
      <c r="S188" s="238">
        <f>IF($K188=0,0,SUM(CR_FR!S188*CR_FR!$K188,CR_EU!S188*CR_EU!$K188,CR_US!S188*CR_US!$K188,CR_RoW!S188*CR_RoW!$K188)/CR_TOTAL!$K188)</f>
        <v>0</v>
      </c>
      <c r="T188" s="238">
        <f>IF($K188=0,0,SUM(CR_FR!T188*CR_FR!$K188,CR_EU!T188*CR_EU!$K188,CR_US!T188*CR_US!$K188,CR_RoW!T188*CR_RoW!$K188)/CR_TOTAL!$K188)</f>
        <v>0</v>
      </c>
      <c r="U188" s="238">
        <f>IF($K188=0,0,SUM(CR_FR!U188*CR_FR!$K188,CR_EU!U188*CR_EU!$K188,CR_US!U188*CR_US!$K188,CR_RoW!U188*CR_RoW!$K188)/CR_TOTAL!$K188)</f>
        <v>0</v>
      </c>
      <c r="V188" s="178">
        <f>CR_FR!V188+CR_EU!V188+CR_US!V188+CR_RoW!V188</f>
        <v>0</v>
      </c>
      <c r="W188" s="178">
        <f>CR_FR!W188+CR_EU!W188+CR_US!W188+CR_RoW!W188</f>
        <v>0</v>
      </c>
      <c r="X188" s="186">
        <f>CR_FR!X188+CR_EU!X188+CR_US!X188+CR_RoW!X188</f>
        <v>0</v>
      </c>
    </row>
    <row r="189" spans="1:24" x14ac:dyDescent="0.25">
      <c r="A189" s="14">
        <v>184</v>
      </c>
      <c r="B189" s="15" t="s">
        <v>140</v>
      </c>
      <c r="C189" s="16" t="s">
        <v>48</v>
      </c>
      <c r="D189" s="17">
        <v>2025</v>
      </c>
      <c r="E189" s="16" t="s">
        <v>40</v>
      </c>
      <c r="F189" s="116" t="s">
        <v>41</v>
      </c>
      <c r="G189" s="357"/>
      <c r="H189" s="186"/>
      <c r="I189" s="237">
        <f>CR_FR!I189+CR_EU!I189+CR_US!I189+CR_RoW!I189</f>
        <v>0</v>
      </c>
      <c r="J189" s="178">
        <f>CR_FR!J189+CR_EU!J189+CR_US!J189+CR_RoW!J189</f>
        <v>0</v>
      </c>
      <c r="K189" s="177">
        <f t="shared" si="2"/>
        <v>0</v>
      </c>
      <c r="L189" s="177">
        <f>CR_FR!L189+CR_EU!L189+CR_US!L189+CR_RoW!L189</f>
        <v>0</v>
      </c>
      <c r="M189" s="178">
        <f>CR_FR!M189+CR_EU!M189+CR_US!M189+CR_RoW!M189</f>
        <v>0</v>
      </c>
      <c r="N189" s="237">
        <f>CR_FR!N189+CR_EU!N189+CR_US!N189+CR_RoW!N189</f>
        <v>0</v>
      </c>
      <c r="O189" s="237">
        <f>CR_FR!O189+CR_EU!O189+CR_US!O189+CR_RoW!O189</f>
        <v>0</v>
      </c>
      <c r="P189" s="178">
        <f>CR_FR!P189+CR_EU!P189+CR_US!P189+CR_RoW!P189</f>
        <v>0</v>
      </c>
      <c r="Q189" s="238">
        <f>IF($K189=0,0,SUM(CR_FR!Q189*CR_FR!$K189,CR_EU!Q189*CR_EU!$K189,CR_US!Q189*CR_US!$K189,CR_RoW!Q189*CR_RoW!$K189)/CR_TOTAL!$K189)</f>
        <v>0</v>
      </c>
      <c r="R189" s="238">
        <f>IF($K189=0,0,SUM(CR_FR!R189*CR_FR!$K189,CR_EU!R189*CR_EU!$K189,CR_US!R189*CR_US!$K189,CR_RoW!R189*CR_RoW!$K189)/CR_TOTAL!$K189)</f>
        <v>0</v>
      </c>
      <c r="S189" s="238">
        <f>IF($K189=0,0,SUM(CR_FR!S189*CR_FR!$K189,CR_EU!S189*CR_EU!$K189,CR_US!S189*CR_US!$K189,CR_RoW!S189*CR_RoW!$K189)/CR_TOTAL!$K189)</f>
        <v>0</v>
      </c>
      <c r="T189" s="238">
        <f>IF($K189=0,0,SUM(CR_FR!T189*CR_FR!$K189,CR_EU!T189*CR_EU!$K189,CR_US!T189*CR_US!$K189,CR_RoW!T189*CR_RoW!$K189)/CR_TOTAL!$K189)</f>
        <v>0</v>
      </c>
      <c r="U189" s="238">
        <f>IF($K189=0,0,SUM(CR_FR!U189*CR_FR!$K189,CR_EU!U189*CR_EU!$K189,CR_US!U189*CR_US!$K189,CR_RoW!U189*CR_RoW!$K189)/CR_TOTAL!$K189)</f>
        <v>0</v>
      </c>
      <c r="V189" s="178">
        <f>CR_FR!V189+CR_EU!V189+CR_US!V189+CR_RoW!V189</f>
        <v>0</v>
      </c>
      <c r="W189" s="178">
        <f>CR_FR!W189+CR_EU!W189+CR_US!W189+CR_RoW!W189</f>
        <v>0</v>
      </c>
      <c r="X189" s="186">
        <f>CR_FR!X189+CR_EU!X189+CR_US!X189+CR_RoW!X189</f>
        <v>0</v>
      </c>
    </row>
    <row r="190" spans="1:24" x14ac:dyDescent="0.25">
      <c r="A190" s="14">
        <v>185</v>
      </c>
      <c r="B190" s="15" t="s">
        <v>140</v>
      </c>
      <c r="C190" s="16" t="s">
        <v>48</v>
      </c>
      <c r="D190" s="17">
        <v>2025</v>
      </c>
      <c r="E190" s="16" t="s">
        <v>42</v>
      </c>
      <c r="F190" s="116" t="s">
        <v>43</v>
      </c>
      <c r="G190" s="357"/>
      <c r="H190" s="186"/>
      <c r="I190" s="237">
        <f>CR_FR!I190+CR_EU!I190+CR_US!I190+CR_RoW!I190</f>
        <v>0</v>
      </c>
      <c r="J190" s="178">
        <f>CR_FR!J190+CR_EU!J190+CR_US!J190+CR_RoW!J190</f>
        <v>0</v>
      </c>
      <c r="K190" s="177">
        <f t="shared" si="2"/>
        <v>0</v>
      </c>
      <c r="L190" s="177">
        <f>CR_FR!L190+CR_EU!L190+CR_US!L190+CR_RoW!L190</f>
        <v>0</v>
      </c>
      <c r="M190" s="178">
        <f>CR_FR!M190+CR_EU!M190+CR_US!M190+CR_RoW!M190</f>
        <v>0</v>
      </c>
      <c r="N190" s="237">
        <f>CR_FR!N190+CR_EU!N190+CR_US!N190+CR_RoW!N190</f>
        <v>0</v>
      </c>
      <c r="O190" s="237">
        <f>CR_FR!O190+CR_EU!O190+CR_US!O190+CR_RoW!O190</f>
        <v>0</v>
      </c>
      <c r="P190" s="178">
        <f>CR_FR!P190+CR_EU!P190+CR_US!P190+CR_RoW!P190</f>
        <v>0</v>
      </c>
      <c r="Q190" s="238">
        <f>IF($K190=0,0,SUM(CR_FR!Q190*CR_FR!$K190,CR_EU!Q190*CR_EU!$K190,CR_US!Q190*CR_US!$K190,CR_RoW!Q190*CR_RoW!$K190)/CR_TOTAL!$K190)</f>
        <v>0</v>
      </c>
      <c r="R190" s="238">
        <f>IF($K190=0,0,SUM(CR_FR!R190*CR_FR!$K190,CR_EU!R190*CR_EU!$K190,CR_US!R190*CR_US!$K190,CR_RoW!R190*CR_RoW!$K190)/CR_TOTAL!$K190)</f>
        <v>0</v>
      </c>
      <c r="S190" s="238">
        <f>IF($K190=0,0,SUM(CR_FR!S190*CR_FR!$K190,CR_EU!S190*CR_EU!$K190,CR_US!S190*CR_US!$K190,CR_RoW!S190*CR_RoW!$K190)/CR_TOTAL!$K190)</f>
        <v>0</v>
      </c>
      <c r="T190" s="238">
        <f>IF($K190=0,0,SUM(CR_FR!T190*CR_FR!$K190,CR_EU!T190*CR_EU!$K190,CR_US!T190*CR_US!$K190,CR_RoW!T190*CR_RoW!$K190)/CR_TOTAL!$K190)</f>
        <v>0</v>
      </c>
      <c r="U190" s="238">
        <f>IF($K190=0,0,SUM(CR_FR!U190*CR_FR!$K190,CR_EU!U190*CR_EU!$K190,CR_US!U190*CR_US!$K190,CR_RoW!U190*CR_RoW!$K190)/CR_TOTAL!$K190)</f>
        <v>0</v>
      </c>
      <c r="V190" s="178">
        <f>CR_FR!V190+CR_EU!V190+CR_US!V190+CR_RoW!V190</f>
        <v>0</v>
      </c>
      <c r="W190" s="178">
        <f>CR_FR!W190+CR_EU!W190+CR_US!W190+CR_RoW!W190</f>
        <v>0</v>
      </c>
      <c r="X190" s="186">
        <f>CR_FR!X190+CR_EU!X190+CR_US!X190+CR_RoW!X190</f>
        <v>0</v>
      </c>
    </row>
    <row r="191" spans="1:24" x14ac:dyDescent="0.25">
      <c r="A191" s="14">
        <v>186</v>
      </c>
      <c r="B191" s="15" t="s">
        <v>140</v>
      </c>
      <c r="C191" s="16" t="s">
        <v>48</v>
      </c>
      <c r="D191" s="17">
        <v>2025</v>
      </c>
      <c r="E191" s="16" t="s">
        <v>44</v>
      </c>
      <c r="F191" s="116" t="s">
        <v>45</v>
      </c>
      <c r="G191" s="357"/>
      <c r="H191" s="186"/>
      <c r="I191" s="237">
        <f>CR_FR!I191+CR_EU!I191+CR_US!I191+CR_RoW!I191</f>
        <v>0</v>
      </c>
      <c r="J191" s="178">
        <f>CR_FR!J191+CR_EU!J191+CR_US!J191+CR_RoW!J191</f>
        <v>0</v>
      </c>
      <c r="K191" s="177">
        <f t="shared" si="2"/>
        <v>0</v>
      </c>
      <c r="L191" s="177">
        <f>CR_FR!L191+CR_EU!L191+CR_US!L191+CR_RoW!L191</f>
        <v>0</v>
      </c>
      <c r="M191" s="178">
        <f>CR_FR!M191+CR_EU!M191+CR_US!M191+CR_RoW!M191</f>
        <v>0</v>
      </c>
      <c r="N191" s="237">
        <f>CR_FR!N191+CR_EU!N191+CR_US!N191+CR_RoW!N191</f>
        <v>0</v>
      </c>
      <c r="O191" s="237">
        <f>CR_FR!O191+CR_EU!O191+CR_US!O191+CR_RoW!O191</f>
        <v>0</v>
      </c>
      <c r="P191" s="178">
        <f>CR_FR!P191+CR_EU!P191+CR_US!P191+CR_RoW!P191</f>
        <v>0</v>
      </c>
      <c r="Q191" s="238">
        <f>IF($K191=0,0,SUM(CR_FR!Q191*CR_FR!$K191,CR_EU!Q191*CR_EU!$K191,CR_US!Q191*CR_US!$K191,CR_RoW!Q191*CR_RoW!$K191)/CR_TOTAL!$K191)</f>
        <v>0</v>
      </c>
      <c r="R191" s="238">
        <f>IF($K191=0,0,SUM(CR_FR!R191*CR_FR!$K191,CR_EU!R191*CR_EU!$K191,CR_US!R191*CR_US!$K191,CR_RoW!R191*CR_RoW!$K191)/CR_TOTAL!$K191)</f>
        <v>0</v>
      </c>
      <c r="S191" s="238">
        <f>IF($K191=0,0,SUM(CR_FR!S191*CR_FR!$K191,CR_EU!S191*CR_EU!$K191,CR_US!S191*CR_US!$K191,CR_RoW!S191*CR_RoW!$K191)/CR_TOTAL!$K191)</f>
        <v>0</v>
      </c>
      <c r="T191" s="238">
        <f>IF($K191=0,0,SUM(CR_FR!T191*CR_FR!$K191,CR_EU!T191*CR_EU!$K191,CR_US!T191*CR_US!$K191,CR_RoW!T191*CR_RoW!$K191)/CR_TOTAL!$K191)</f>
        <v>0</v>
      </c>
      <c r="U191" s="238">
        <f>IF($K191=0,0,SUM(CR_FR!U191*CR_FR!$K191,CR_EU!U191*CR_EU!$K191,CR_US!U191*CR_US!$K191,CR_RoW!U191*CR_RoW!$K191)/CR_TOTAL!$K191)</f>
        <v>0</v>
      </c>
      <c r="V191" s="178">
        <f>CR_FR!V191+CR_EU!V191+CR_US!V191+CR_RoW!V191</f>
        <v>0</v>
      </c>
      <c r="W191" s="178">
        <f>CR_FR!W191+CR_EU!W191+CR_US!W191+CR_RoW!W191</f>
        <v>0</v>
      </c>
      <c r="X191" s="186">
        <f>CR_FR!X191+CR_EU!X191+CR_US!X191+CR_RoW!X191</f>
        <v>0</v>
      </c>
    </row>
    <row r="192" spans="1:24" x14ac:dyDescent="0.25">
      <c r="A192" s="14">
        <v>187</v>
      </c>
      <c r="B192" s="15" t="s">
        <v>140</v>
      </c>
      <c r="C192" s="16" t="s">
        <v>48</v>
      </c>
      <c r="D192" s="17">
        <v>2025</v>
      </c>
      <c r="E192" s="16" t="s">
        <v>46</v>
      </c>
      <c r="F192" s="116" t="s">
        <v>47</v>
      </c>
      <c r="G192" s="357"/>
      <c r="H192" s="186"/>
      <c r="I192" s="237">
        <f>CR_FR!I192+CR_EU!I192+CR_US!I192+CR_RoW!I192</f>
        <v>0</v>
      </c>
      <c r="J192" s="178">
        <f>CR_FR!J192+CR_EU!J192+CR_US!J192+CR_RoW!J192</f>
        <v>0</v>
      </c>
      <c r="K192" s="177">
        <f t="shared" si="2"/>
        <v>0</v>
      </c>
      <c r="L192" s="177">
        <f>CR_FR!L192+CR_EU!L192+CR_US!L192+CR_RoW!L192</f>
        <v>0</v>
      </c>
      <c r="M192" s="178">
        <f>CR_FR!M192+CR_EU!M192+CR_US!M192+CR_RoW!M192</f>
        <v>0</v>
      </c>
      <c r="N192" s="237">
        <f>CR_FR!N192+CR_EU!N192+CR_US!N192+CR_RoW!N192</f>
        <v>0</v>
      </c>
      <c r="O192" s="237">
        <f>CR_FR!O192+CR_EU!O192+CR_US!O192+CR_RoW!O192</f>
        <v>0</v>
      </c>
      <c r="P192" s="178">
        <f>CR_FR!P192+CR_EU!P192+CR_US!P192+CR_RoW!P192</f>
        <v>0</v>
      </c>
      <c r="Q192" s="238">
        <f>IF($K192=0,0,SUM(CR_FR!Q192*CR_FR!$K192,CR_EU!Q192*CR_EU!$K192,CR_US!Q192*CR_US!$K192,CR_RoW!Q192*CR_RoW!$K192)/CR_TOTAL!$K192)</f>
        <v>0</v>
      </c>
      <c r="R192" s="238">
        <f>IF($K192=0,0,SUM(CR_FR!R192*CR_FR!$K192,CR_EU!R192*CR_EU!$K192,CR_US!R192*CR_US!$K192,CR_RoW!R192*CR_RoW!$K192)/CR_TOTAL!$K192)</f>
        <v>0</v>
      </c>
      <c r="S192" s="238">
        <f>IF($K192=0,0,SUM(CR_FR!S192*CR_FR!$K192,CR_EU!S192*CR_EU!$K192,CR_US!S192*CR_US!$K192,CR_RoW!S192*CR_RoW!$K192)/CR_TOTAL!$K192)</f>
        <v>0</v>
      </c>
      <c r="T192" s="238">
        <f>IF($K192=0,0,SUM(CR_FR!T192*CR_FR!$K192,CR_EU!T192*CR_EU!$K192,CR_US!T192*CR_US!$K192,CR_RoW!T192*CR_RoW!$K192)/CR_TOTAL!$K192)</f>
        <v>0</v>
      </c>
      <c r="U192" s="238">
        <f>IF($K192=0,0,SUM(CR_FR!U192*CR_FR!$K192,CR_EU!U192*CR_EU!$K192,CR_US!U192*CR_US!$K192,CR_RoW!U192*CR_RoW!$K192)/CR_TOTAL!$K192)</f>
        <v>0</v>
      </c>
      <c r="V192" s="178">
        <f>CR_FR!V192+CR_EU!V192+CR_US!V192+CR_RoW!V192</f>
        <v>0</v>
      </c>
      <c r="W192" s="178">
        <f>CR_FR!W192+CR_EU!W192+CR_US!W192+CR_RoW!W192</f>
        <v>0</v>
      </c>
      <c r="X192" s="186">
        <f>CR_FR!X192+CR_EU!X192+CR_US!X192+CR_RoW!X192</f>
        <v>0</v>
      </c>
    </row>
    <row r="193" spans="1:24" x14ac:dyDescent="0.25">
      <c r="A193" s="14">
        <v>188</v>
      </c>
      <c r="B193" s="15" t="s">
        <v>140</v>
      </c>
      <c r="C193" s="16" t="s">
        <v>48</v>
      </c>
      <c r="D193" s="17">
        <v>2025</v>
      </c>
      <c r="E193" s="16" t="s">
        <v>125</v>
      </c>
      <c r="F193" s="116" t="s">
        <v>127</v>
      </c>
      <c r="G193" s="358"/>
      <c r="H193" s="186"/>
      <c r="I193" s="240">
        <f>CR_FR!I193+CR_EU!I193+CR_US!I193+CR_RoW!I193</f>
        <v>0</v>
      </c>
      <c r="J193" s="241">
        <f>CR_FR!J193+CR_EU!J193+CR_US!J193+CR_RoW!J193</f>
        <v>0</v>
      </c>
      <c r="K193" s="242">
        <f t="shared" si="2"/>
        <v>0</v>
      </c>
      <c r="L193" s="177">
        <f>CR_FR!L193+CR_EU!L193+CR_US!L193+CR_RoW!L193</f>
        <v>0</v>
      </c>
      <c r="M193" s="178">
        <f>CR_FR!M193+CR_EU!M193+CR_US!M193+CR_RoW!M193</f>
        <v>0</v>
      </c>
      <c r="N193" s="240">
        <f>CR_FR!N193+CR_EU!N193+CR_US!N193+CR_RoW!N193</f>
        <v>0</v>
      </c>
      <c r="O193" s="240">
        <f>CR_FR!O193+CR_EU!O193+CR_US!O193+CR_RoW!O193</f>
        <v>0</v>
      </c>
      <c r="P193" s="241">
        <f>CR_FR!P193+CR_EU!P193+CR_US!P193+CR_RoW!P193</f>
        <v>0</v>
      </c>
      <c r="Q193" s="238">
        <f>IF($K193=0,0,SUM(CR_FR!Q193*CR_FR!$K193,CR_EU!Q193*CR_EU!$K193,CR_US!Q193*CR_US!$K193,CR_RoW!Q193*CR_RoW!$K193)/CR_TOTAL!$K193)</f>
        <v>0</v>
      </c>
      <c r="R193" s="238">
        <f>IF($K193=0,0,SUM(CR_FR!R193*CR_FR!$K193,CR_EU!R193*CR_EU!$K193,CR_US!R193*CR_US!$K193,CR_RoW!R193*CR_RoW!$K193)/CR_TOTAL!$K193)</f>
        <v>0</v>
      </c>
      <c r="S193" s="238">
        <f>IF($K193=0,0,SUM(CR_FR!S193*CR_FR!$K193,CR_EU!S193*CR_EU!$K193,CR_US!S193*CR_US!$K193,CR_RoW!S193*CR_RoW!$K193)/CR_TOTAL!$K193)</f>
        <v>0</v>
      </c>
      <c r="T193" s="238">
        <f>IF($K193=0,0,SUM(CR_FR!T193*CR_FR!$K193,CR_EU!T193*CR_EU!$K193,CR_US!T193*CR_US!$K193,CR_RoW!T193*CR_RoW!$K193)/CR_TOTAL!$K193)</f>
        <v>0</v>
      </c>
      <c r="U193" s="238">
        <f>IF($K193=0,0,SUM(CR_FR!U193*CR_FR!$K193,CR_EU!U193*CR_EU!$K193,CR_US!U193*CR_US!$K193,CR_RoW!U193*CR_RoW!$K193)/CR_TOTAL!$K193)</f>
        <v>0</v>
      </c>
      <c r="V193" s="241">
        <f>CR_FR!V193+CR_EU!V193+CR_US!V193+CR_RoW!V193</f>
        <v>0</v>
      </c>
      <c r="W193" s="241">
        <f>CR_FR!W193+CR_EU!W193+CR_US!W193+CR_RoW!W193</f>
        <v>0</v>
      </c>
      <c r="X193" s="243">
        <f>CR_FR!X193+CR_EU!X193+CR_US!X193+CR_RoW!X193</f>
        <v>0</v>
      </c>
    </row>
    <row r="194" spans="1:24" x14ac:dyDescent="0.25">
      <c r="A194" s="14">
        <v>189</v>
      </c>
      <c r="B194" s="15" t="s">
        <v>140</v>
      </c>
      <c r="C194" s="16" t="s">
        <v>48</v>
      </c>
      <c r="D194" s="17">
        <v>2025</v>
      </c>
      <c r="E194" s="16" t="s">
        <v>125</v>
      </c>
      <c r="F194" s="116" t="s">
        <v>126</v>
      </c>
      <c r="G194" s="358"/>
      <c r="H194" s="186"/>
      <c r="I194" s="240">
        <f>CR_FR!I194+CR_EU!I194+CR_US!I194+CR_RoW!I194</f>
        <v>0</v>
      </c>
      <c r="J194" s="241">
        <f>CR_FR!J194+CR_EU!J194+CR_US!J194+CR_RoW!J194</f>
        <v>0</v>
      </c>
      <c r="K194" s="242">
        <f t="shared" si="2"/>
        <v>0</v>
      </c>
      <c r="L194" s="177">
        <f>CR_FR!L194+CR_EU!L194+CR_US!L194+CR_RoW!L194</f>
        <v>0</v>
      </c>
      <c r="M194" s="178">
        <f>CR_FR!M194+CR_EU!M194+CR_US!M194+CR_RoW!M194</f>
        <v>0</v>
      </c>
      <c r="N194" s="240">
        <f>CR_FR!N194+CR_EU!N194+CR_US!N194+CR_RoW!N194</f>
        <v>0</v>
      </c>
      <c r="O194" s="240">
        <f>CR_FR!O194+CR_EU!O194+CR_US!O194+CR_RoW!O194</f>
        <v>0</v>
      </c>
      <c r="P194" s="241">
        <f>CR_FR!P194+CR_EU!P194+CR_US!P194+CR_RoW!P194</f>
        <v>0</v>
      </c>
      <c r="Q194" s="238">
        <f>IF($K194=0,0,SUM(CR_FR!Q194*CR_FR!$K194,CR_EU!Q194*CR_EU!$K194,CR_US!Q194*CR_US!$K194,CR_RoW!Q194*CR_RoW!$K194)/CR_TOTAL!$K194)</f>
        <v>0</v>
      </c>
      <c r="R194" s="238">
        <f>IF($K194=0,0,SUM(CR_FR!R194*CR_FR!$K194,CR_EU!R194*CR_EU!$K194,CR_US!R194*CR_US!$K194,CR_RoW!R194*CR_RoW!$K194)/CR_TOTAL!$K194)</f>
        <v>0</v>
      </c>
      <c r="S194" s="238">
        <f>IF($K194=0,0,SUM(CR_FR!S194*CR_FR!$K194,CR_EU!S194*CR_EU!$K194,CR_US!S194*CR_US!$K194,CR_RoW!S194*CR_RoW!$K194)/CR_TOTAL!$K194)</f>
        <v>0</v>
      </c>
      <c r="T194" s="238">
        <f>IF($K194=0,0,SUM(CR_FR!T194*CR_FR!$K194,CR_EU!T194*CR_EU!$K194,CR_US!T194*CR_US!$K194,CR_RoW!T194*CR_RoW!$K194)/CR_TOTAL!$K194)</f>
        <v>0</v>
      </c>
      <c r="U194" s="238">
        <f>IF($K194=0,0,SUM(CR_FR!U194*CR_FR!$K194,CR_EU!U194*CR_EU!$K194,CR_US!U194*CR_US!$K194,CR_RoW!U194*CR_RoW!$K194)/CR_TOTAL!$K194)</f>
        <v>0</v>
      </c>
      <c r="V194" s="241">
        <f>CR_FR!V194+CR_EU!V194+CR_US!V194+CR_RoW!V194</f>
        <v>0</v>
      </c>
      <c r="W194" s="241">
        <f>CR_FR!W194+CR_EU!W194+CR_US!W194+CR_RoW!W194</f>
        <v>0</v>
      </c>
      <c r="X194" s="243">
        <f>CR_FR!X194+CR_EU!X194+CR_US!X194+CR_RoW!X194</f>
        <v>0</v>
      </c>
    </row>
    <row r="195" spans="1:24" x14ac:dyDescent="0.25">
      <c r="A195" s="14">
        <v>190</v>
      </c>
      <c r="B195" s="27" t="s">
        <v>140</v>
      </c>
      <c r="C195" s="28" t="s">
        <v>48</v>
      </c>
      <c r="D195" s="29">
        <v>2025</v>
      </c>
      <c r="E195" s="28" t="s">
        <v>125</v>
      </c>
      <c r="F195" s="172" t="s">
        <v>124</v>
      </c>
      <c r="G195" s="358"/>
      <c r="H195" s="186"/>
      <c r="I195" s="240">
        <f>CR_FR!I195+CR_EU!I195+CR_US!I195+CR_RoW!I195</f>
        <v>0</v>
      </c>
      <c r="J195" s="241">
        <f>CR_FR!J195+CR_EU!J195+CR_US!J195+CR_RoW!J195</f>
        <v>0</v>
      </c>
      <c r="K195" s="242">
        <f t="shared" si="2"/>
        <v>0</v>
      </c>
      <c r="L195" s="177">
        <f>CR_FR!L195+CR_EU!L195+CR_US!L195+CR_RoW!L195</f>
        <v>0</v>
      </c>
      <c r="M195" s="178">
        <f>CR_FR!M195+CR_EU!M195+CR_US!M195+CR_RoW!M195</f>
        <v>0</v>
      </c>
      <c r="N195" s="240">
        <f>CR_FR!N195+CR_EU!N195+CR_US!N195+CR_RoW!N195</f>
        <v>0</v>
      </c>
      <c r="O195" s="240">
        <f>CR_FR!O195+CR_EU!O195+CR_US!O195+CR_RoW!O195</f>
        <v>0</v>
      </c>
      <c r="P195" s="241">
        <f>CR_FR!P195+CR_EU!P195+CR_US!P195+CR_RoW!P195</f>
        <v>0</v>
      </c>
      <c r="Q195" s="244"/>
      <c r="R195" s="244"/>
      <c r="S195" s="244"/>
      <c r="T195" s="244"/>
      <c r="U195" s="244"/>
      <c r="V195" s="241">
        <f>CR_FR!V195+CR_EU!V195+CR_US!V195+CR_RoW!V195</f>
        <v>0</v>
      </c>
      <c r="W195" s="241">
        <f>CR_FR!W195+CR_EU!W195+CR_US!W195+CR_RoW!W195</f>
        <v>0</v>
      </c>
      <c r="X195" s="243">
        <f>CR_FR!X195+CR_EU!X195+CR_US!X195+CR_RoW!X195</f>
        <v>0</v>
      </c>
    </row>
    <row r="196" spans="1:24" ht="15.75" thickBot="1" x14ac:dyDescent="0.3">
      <c r="A196" s="14">
        <v>191</v>
      </c>
      <c r="B196" s="61" t="s">
        <v>140</v>
      </c>
      <c r="C196" s="62" t="s">
        <v>48</v>
      </c>
      <c r="D196" s="63">
        <v>2025</v>
      </c>
      <c r="E196" s="64" t="s">
        <v>125</v>
      </c>
      <c r="F196" s="174" t="s">
        <v>132</v>
      </c>
      <c r="G196" s="359"/>
      <c r="H196" s="187"/>
      <c r="I196" s="246">
        <f>CR_FR!I196+CR_EU!I196+CR_US!I196+CR_RoW!I196</f>
        <v>0</v>
      </c>
      <c r="J196" s="247">
        <f>CR_FR!J196+CR_EU!J196+CR_US!J196+CR_RoW!J196</f>
        <v>0</v>
      </c>
      <c r="K196" s="248">
        <f t="shared" si="2"/>
        <v>0</v>
      </c>
      <c r="L196" s="179">
        <f>CR_FR!L196+CR_EU!L196+CR_US!L196+CR_RoW!L196</f>
        <v>0</v>
      </c>
      <c r="M196" s="180">
        <f>CR_FR!M196+CR_EU!M196+CR_US!M196+CR_RoW!M196</f>
        <v>0</v>
      </c>
      <c r="N196" s="246">
        <f>CR_FR!N196+CR_EU!N196+CR_US!N196+CR_RoW!N196</f>
        <v>0</v>
      </c>
      <c r="O196" s="246">
        <f>CR_FR!O196+CR_EU!O196+CR_US!O196+CR_RoW!O196</f>
        <v>0</v>
      </c>
      <c r="P196" s="247">
        <f>CR_FR!P196+CR_EU!P196+CR_US!P196+CR_RoW!P196</f>
        <v>0</v>
      </c>
      <c r="Q196" s="249"/>
      <c r="R196" s="249"/>
      <c r="S196" s="249"/>
      <c r="T196" s="249"/>
      <c r="U196" s="249"/>
      <c r="V196" s="247">
        <f>CR_FR!V196+CR_EU!V196+CR_US!V196+CR_RoW!V196</f>
        <v>0</v>
      </c>
      <c r="W196" s="247">
        <f>CR_FR!W196+CR_EU!W196+CR_US!W196+CR_RoW!W196</f>
        <v>0</v>
      </c>
      <c r="X196" s="250">
        <f>CR_FR!X196+CR_EU!X196+CR_US!X196+CR_RoW!X196</f>
        <v>0</v>
      </c>
    </row>
    <row r="197" spans="1:24" x14ac:dyDescent="0.25">
      <c r="A197" s="14">
        <v>192</v>
      </c>
      <c r="B197" s="49" t="s">
        <v>140</v>
      </c>
      <c r="C197" s="50" t="s">
        <v>48</v>
      </c>
      <c r="D197" s="51">
        <v>2035</v>
      </c>
      <c r="E197" s="75" t="s">
        <v>125</v>
      </c>
      <c r="F197" s="175" t="s">
        <v>141</v>
      </c>
      <c r="G197" s="356"/>
      <c r="H197" s="182"/>
      <c r="I197" s="235">
        <f>CR_FR!I197+CR_EU!I197+CR_US!I197+CR_RoW!I197</f>
        <v>0</v>
      </c>
      <c r="J197" s="184">
        <f>CR_FR!J197+CR_EU!J197+CR_US!J197+CR_RoW!J197</f>
        <v>0</v>
      </c>
      <c r="K197" s="183">
        <f t="shared" si="2"/>
        <v>0</v>
      </c>
      <c r="L197" s="183">
        <f>CR_FR!L197+CR_EU!L197+CR_US!L197+CR_RoW!L197</f>
        <v>0</v>
      </c>
      <c r="M197" s="184">
        <f>CR_FR!M197+CR_EU!M197+CR_US!M197+CR_RoW!M197</f>
        <v>0</v>
      </c>
      <c r="N197" s="235">
        <f>CR_FR!N197+CR_EU!N197+CR_US!N197+CR_RoW!N197</f>
        <v>0</v>
      </c>
      <c r="O197" s="235">
        <f>CR_FR!O197+CR_EU!O197+CR_US!O197+CR_RoW!O197</f>
        <v>0</v>
      </c>
      <c r="P197" s="184">
        <f>CR_FR!P197+CR_EU!P197+CR_US!P197+CR_RoW!P197</f>
        <v>0</v>
      </c>
      <c r="Q197" s="223"/>
      <c r="R197" s="223"/>
      <c r="S197" s="223"/>
      <c r="T197" s="223"/>
      <c r="U197" s="223"/>
      <c r="V197" s="184">
        <f>CR_FR!V197+CR_EU!V197+CR_US!V197+CR_RoW!V197</f>
        <v>0</v>
      </c>
      <c r="W197" s="184">
        <f>CR_FR!W197+CR_EU!W197+CR_US!W197+CR_RoW!W197</f>
        <v>0</v>
      </c>
      <c r="X197" s="182">
        <f>CR_FR!X197+CR_EU!X197+CR_US!X197+CR_RoW!X197</f>
        <v>0</v>
      </c>
    </row>
    <row r="198" spans="1:24" x14ac:dyDescent="0.25">
      <c r="A198" s="14">
        <v>193</v>
      </c>
      <c r="B198" s="27" t="s">
        <v>140</v>
      </c>
      <c r="C198" s="28" t="s">
        <v>48</v>
      </c>
      <c r="D198" s="29">
        <v>2035</v>
      </c>
      <c r="E198" s="28" t="s">
        <v>125</v>
      </c>
      <c r="F198" s="172" t="s">
        <v>123</v>
      </c>
      <c r="G198" s="357"/>
      <c r="H198" s="186"/>
      <c r="I198" s="237">
        <f>CR_FR!I198+CR_EU!I198+CR_US!I198+CR_RoW!I198</f>
        <v>0</v>
      </c>
      <c r="J198" s="178">
        <f>CR_FR!J198+CR_EU!J198+CR_US!J198+CR_RoW!J198</f>
        <v>0</v>
      </c>
      <c r="K198" s="177">
        <f t="shared" ref="K198:K261" si="3">SUM(I198:J198)</f>
        <v>0</v>
      </c>
      <c r="L198" s="177">
        <f>CR_FR!L198+CR_EU!L198+CR_US!L198+CR_RoW!L198</f>
        <v>0</v>
      </c>
      <c r="M198" s="178">
        <f>CR_FR!M198+CR_EU!M198+CR_US!M198+CR_RoW!M198</f>
        <v>0</v>
      </c>
      <c r="N198" s="237">
        <f>CR_FR!N198+CR_EU!N198+CR_US!N198+CR_RoW!N198</f>
        <v>0</v>
      </c>
      <c r="O198" s="237">
        <f>CR_FR!O198+CR_EU!O198+CR_US!O198+CR_RoW!O198</f>
        <v>0</v>
      </c>
      <c r="P198" s="178">
        <f>CR_FR!P198+CR_EU!P198+CR_US!P198+CR_RoW!P198</f>
        <v>0</v>
      </c>
      <c r="Q198" s="238">
        <f>IF($K198=0,0,SUMPRODUCT($K199:$K200,Q199:Q200)/SUM($K199:$K200))</f>
        <v>0</v>
      </c>
      <c r="R198" s="238">
        <f>IF($K198=0,0,SUMPRODUCT($K199:$K200,R199:R200)/SUM($K199:$K200))</f>
        <v>0</v>
      </c>
      <c r="S198" s="238">
        <f>IF($K198=0,0,SUMPRODUCT($K199:$K200,S199:S200)/SUM($K199:$K200))</f>
        <v>0</v>
      </c>
      <c r="T198" s="238">
        <f>IF($K198=0,0,SUMPRODUCT($K199:$K200,T199:T200)/SUM($K199:$K200))</f>
        <v>0</v>
      </c>
      <c r="U198" s="238">
        <f>IF($K198=0,0,SUMPRODUCT($K199:$K200,U199:U200)/SUM($K199:$K200))</f>
        <v>0</v>
      </c>
      <c r="V198" s="178">
        <f>CR_FR!V198+CR_EU!V198+CR_US!V198+CR_RoW!V198</f>
        <v>0</v>
      </c>
      <c r="W198" s="178">
        <f>CR_FR!W198+CR_EU!W198+CR_US!W198+CR_RoW!W198</f>
        <v>0</v>
      </c>
      <c r="X198" s="186">
        <f>CR_FR!X198+CR_EU!X198+CR_US!X198+CR_RoW!X198</f>
        <v>0</v>
      </c>
    </row>
    <row r="199" spans="1:24" x14ac:dyDescent="0.25">
      <c r="A199" s="14">
        <v>194</v>
      </c>
      <c r="B199" s="15" t="s">
        <v>140</v>
      </c>
      <c r="C199" s="16" t="s">
        <v>48</v>
      </c>
      <c r="D199" s="17">
        <v>2035</v>
      </c>
      <c r="E199" s="28" t="s">
        <v>125</v>
      </c>
      <c r="F199" s="116" t="s">
        <v>121</v>
      </c>
      <c r="G199" s="357"/>
      <c r="H199" s="186"/>
      <c r="I199" s="237">
        <f>CR_FR!I199+CR_EU!I199+CR_US!I199+CR_RoW!I199</f>
        <v>0</v>
      </c>
      <c r="J199" s="178">
        <f>CR_FR!J199+CR_EU!J199+CR_US!J199+CR_RoW!J199</f>
        <v>0</v>
      </c>
      <c r="K199" s="177">
        <f t="shared" si="3"/>
        <v>0</v>
      </c>
      <c r="L199" s="177">
        <f>CR_FR!L199+CR_EU!L199+CR_US!L199+CR_RoW!L199</f>
        <v>0</v>
      </c>
      <c r="M199" s="178">
        <f>CR_FR!M199+CR_EU!M199+CR_US!M199+CR_RoW!M199</f>
        <v>0</v>
      </c>
      <c r="N199" s="237">
        <f>CR_FR!N199+CR_EU!N199+CR_US!N199+CR_RoW!N199</f>
        <v>0</v>
      </c>
      <c r="O199" s="237">
        <f>CR_FR!O199+CR_EU!O199+CR_US!O199+CR_RoW!O199</f>
        <v>0</v>
      </c>
      <c r="P199" s="178">
        <f>CR_FR!P199+CR_EU!P199+CR_US!P199+CR_RoW!P199</f>
        <v>0</v>
      </c>
      <c r="Q199" s="238">
        <f>IF($K199=0,0,SUM(CR_FR!Q199*CR_FR!$K199,CR_EU!Q199*CR_EU!$K199,CR_US!Q199*CR_US!$K199,CR_RoW!Q199*CR_RoW!$K199)/CR_TOTAL!$K199)</f>
        <v>0</v>
      </c>
      <c r="R199" s="238">
        <f>IF($K199=0,0,SUM(CR_FR!R199*CR_FR!$K199,CR_EU!R199*CR_EU!$K199,CR_US!R199*CR_US!$K199,CR_RoW!R199*CR_RoW!$K199)/CR_TOTAL!$K199)</f>
        <v>0</v>
      </c>
      <c r="S199" s="238">
        <f>IF($K199=0,0,SUM(CR_FR!S199*CR_FR!$K199,CR_EU!S199*CR_EU!$K199,CR_US!S199*CR_US!$K199,CR_RoW!S199*CR_RoW!$K199)/CR_TOTAL!$K199)</f>
        <v>0</v>
      </c>
      <c r="T199" s="238">
        <f>IF($K199=0,0,SUM(CR_FR!T199*CR_FR!$K199,CR_EU!T199*CR_EU!$K199,CR_US!T199*CR_US!$K199,CR_RoW!T199*CR_RoW!$K199)/CR_TOTAL!$K199)</f>
        <v>0</v>
      </c>
      <c r="U199" s="238">
        <f>IF($K199=0,0,SUM(CR_FR!U199*CR_FR!$K199,CR_EU!U199*CR_EU!$K199,CR_US!U199*CR_US!$K199,CR_RoW!U199*CR_RoW!$K199)/CR_TOTAL!$K199)</f>
        <v>0</v>
      </c>
      <c r="V199" s="178">
        <f>CR_FR!V199+CR_EU!V199+CR_US!V199+CR_RoW!V199</f>
        <v>0</v>
      </c>
      <c r="W199" s="178">
        <f>CR_FR!W199+CR_EU!W199+CR_US!W199+CR_RoW!W199</f>
        <v>0</v>
      </c>
      <c r="X199" s="186">
        <f>CR_FR!X199+CR_EU!X199+CR_US!X199+CR_RoW!X199</f>
        <v>0</v>
      </c>
    </row>
    <row r="200" spans="1:24" x14ac:dyDescent="0.25">
      <c r="A200" s="14">
        <v>195</v>
      </c>
      <c r="B200" s="15" t="s">
        <v>140</v>
      </c>
      <c r="C200" s="16" t="s">
        <v>48</v>
      </c>
      <c r="D200" s="17">
        <v>2035</v>
      </c>
      <c r="E200" s="28" t="s">
        <v>125</v>
      </c>
      <c r="F200" s="116" t="s">
        <v>122</v>
      </c>
      <c r="G200" s="357"/>
      <c r="H200" s="186"/>
      <c r="I200" s="237">
        <f>CR_FR!I200+CR_EU!I200+CR_US!I200+CR_RoW!I200</f>
        <v>0</v>
      </c>
      <c r="J200" s="178">
        <f>CR_FR!J200+CR_EU!J200+CR_US!J200+CR_RoW!J200</f>
        <v>0</v>
      </c>
      <c r="K200" s="177">
        <f t="shared" si="3"/>
        <v>0</v>
      </c>
      <c r="L200" s="177">
        <f>CR_FR!L200+CR_EU!L200+CR_US!L200+CR_RoW!L200</f>
        <v>0</v>
      </c>
      <c r="M200" s="178">
        <f>CR_FR!M200+CR_EU!M200+CR_US!M200+CR_RoW!M200</f>
        <v>0</v>
      </c>
      <c r="N200" s="237">
        <f>CR_FR!N200+CR_EU!N200+CR_US!N200+CR_RoW!N200</f>
        <v>0</v>
      </c>
      <c r="O200" s="237">
        <f>CR_FR!O200+CR_EU!O200+CR_US!O200+CR_RoW!O200</f>
        <v>0</v>
      </c>
      <c r="P200" s="178">
        <f>CR_FR!P200+CR_EU!P200+CR_US!P200+CR_RoW!P200</f>
        <v>0</v>
      </c>
      <c r="Q200" s="238">
        <f>IF($K200=0,0,SUM(CR_FR!Q200*CR_FR!$K200,CR_EU!Q200*CR_EU!$K200,CR_US!Q200*CR_US!$K200,CR_RoW!Q200*CR_RoW!$K200)/CR_TOTAL!$K200)</f>
        <v>0</v>
      </c>
      <c r="R200" s="238">
        <f>IF($K200=0,0,SUM(CR_FR!R200*CR_FR!$K200,CR_EU!R200*CR_EU!$K200,CR_US!R200*CR_US!$K200,CR_RoW!R200*CR_RoW!$K200)/CR_TOTAL!$K200)</f>
        <v>0</v>
      </c>
      <c r="S200" s="238">
        <f>IF($K200=0,0,SUM(CR_FR!S200*CR_FR!$K200,CR_EU!S200*CR_EU!$K200,CR_US!S200*CR_US!$K200,CR_RoW!S200*CR_RoW!$K200)/CR_TOTAL!$K200)</f>
        <v>0</v>
      </c>
      <c r="T200" s="238">
        <f>IF($K200=0,0,SUM(CR_FR!T200*CR_FR!$K200,CR_EU!T200*CR_EU!$K200,CR_US!T200*CR_US!$K200,CR_RoW!T200*CR_RoW!$K200)/CR_TOTAL!$K200)</f>
        <v>0</v>
      </c>
      <c r="U200" s="238">
        <f>IF($K200=0,0,SUM(CR_FR!U200*CR_FR!$K200,CR_EU!U200*CR_EU!$K200,CR_US!U200*CR_US!$K200,CR_RoW!U200*CR_RoW!$K200)/CR_TOTAL!$K200)</f>
        <v>0</v>
      </c>
      <c r="V200" s="178">
        <f>CR_FR!V200+CR_EU!V200+CR_US!V200+CR_RoW!V200</f>
        <v>0</v>
      </c>
      <c r="W200" s="178">
        <f>CR_FR!W200+CR_EU!W200+CR_US!W200+CR_RoW!W200</f>
        <v>0</v>
      </c>
      <c r="X200" s="186">
        <f>CR_FR!X200+CR_EU!X200+CR_US!X200+CR_RoW!X200</f>
        <v>0</v>
      </c>
    </row>
    <row r="201" spans="1:24" x14ac:dyDescent="0.25">
      <c r="A201" s="14">
        <v>196</v>
      </c>
      <c r="B201" s="27" t="s">
        <v>140</v>
      </c>
      <c r="C201" s="28" t="s">
        <v>48</v>
      </c>
      <c r="D201" s="29">
        <v>2035</v>
      </c>
      <c r="E201" s="16" t="s">
        <v>125</v>
      </c>
      <c r="F201" s="172" t="s">
        <v>109</v>
      </c>
      <c r="G201" s="357"/>
      <c r="H201" s="186"/>
      <c r="I201" s="237">
        <f>CR_FR!I201+CR_EU!I201+CR_US!I201+CR_RoW!I201</f>
        <v>0</v>
      </c>
      <c r="J201" s="178">
        <f>CR_FR!J201+CR_EU!J201+CR_US!J201+CR_RoW!J201</f>
        <v>0</v>
      </c>
      <c r="K201" s="177">
        <f t="shared" si="3"/>
        <v>0</v>
      </c>
      <c r="L201" s="177">
        <f>CR_FR!L201+CR_EU!L201+CR_US!L201+CR_RoW!L201</f>
        <v>0</v>
      </c>
      <c r="M201" s="178">
        <f>CR_FR!M201+CR_EU!M201+CR_US!M201+CR_RoW!M201</f>
        <v>0</v>
      </c>
      <c r="N201" s="237">
        <f>CR_FR!N201+CR_EU!N201+CR_US!N201+CR_RoW!N201</f>
        <v>0</v>
      </c>
      <c r="O201" s="237">
        <f>CR_FR!O201+CR_EU!O201+CR_US!O201+CR_RoW!O201</f>
        <v>0</v>
      </c>
      <c r="P201" s="178">
        <f>CR_FR!P201+CR_EU!P201+CR_US!P201+CR_RoW!P201</f>
        <v>0</v>
      </c>
      <c r="Q201" s="238">
        <f>IF($K201=0,0,SUMPRODUCT($K202:$K203,Q202:Q203)/SUM($K202:$K203))</f>
        <v>0</v>
      </c>
      <c r="R201" s="238">
        <f>IF($K201=0,0,SUMPRODUCT($K202:$K203,R202:R203)/SUM($K202:$K203))</f>
        <v>0</v>
      </c>
      <c r="S201" s="238">
        <f>IF($K201=0,0,SUMPRODUCT($K202:$K203,S202:S203)/SUM($K202:$K203))</f>
        <v>0</v>
      </c>
      <c r="T201" s="238">
        <f>IF($K201=0,0,SUMPRODUCT($K202:$K203,T202:T203)/SUM($K202:$K203))</f>
        <v>0</v>
      </c>
      <c r="U201" s="238">
        <f>IF($K201=0,0,SUMPRODUCT($K202:$K203,U202:U203)/SUM($K202:$K203))</f>
        <v>0</v>
      </c>
      <c r="V201" s="178">
        <f>CR_FR!V201+CR_EU!V201+CR_US!V201+CR_RoW!V201</f>
        <v>0</v>
      </c>
      <c r="W201" s="178">
        <f>CR_FR!W201+CR_EU!W201+CR_US!W201+CR_RoW!W201</f>
        <v>0</v>
      </c>
      <c r="X201" s="186">
        <f>CR_FR!X201+CR_EU!X201+CR_US!X201+CR_RoW!X201</f>
        <v>0</v>
      </c>
    </row>
    <row r="202" spans="1:24" x14ac:dyDescent="0.25">
      <c r="A202" s="14">
        <v>197</v>
      </c>
      <c r="B202" s="15" t="s">
        <v>140</v>
      </c>
      <c r="C202" s="16" t="s">
        <v>48</v>
      </c>
      <c r="D202" s="17">
        <v>2035</v>
      </c>
      <c r="E202" s="16" t="s">
        <v>125</v>
      </c>
      <c r="F202" s="116" t="s">
        <v>144</v>
      </c>
      <c r="G202" s="357"/>
      <c r="H202" s="186"/>
      <c r="I202" s="237">
        <f>CR_FR!I202+CR_EU!I202+CR_US!I202+CR_RoW!I202</f>
        <v>0</v>
      </c>
      <c r="J202" s="178">
        <f>CR_FR!J202+CR_EU!J202+CR_US!J202+CR_RoW!J202</f>
        <v>0</v>
      </c>
      <c r="K202" s="177">
        <f t="shared" si="3"/>
        <v>0</v>
      </c>
      <c r="L202" s="177">
        <f>CR_FR!L202+CR_EU!L202+CR_US!L202+CR_RoW!L202</f>
        <v>0</v>
      </c>
      <c r="M202" s="178">
        <f>CR_FR!M202+CR_EU!M202+CR_US!M202+CR_RoW!M202</f>
        <v>0</v>
      </c>
      <c r="N202" s="237">
        <f>CR_FR!N202+CR_EU!N202+CR_US!N202+CR_RoW!N202</f>
        <v>0</v>
      </c>
      <c r="O202" s="237">
        <f>CR_FR!O202+CR_EU!O202+CR_US!O202+CR_RoW!O202</f>
        <v>0</v>
      </c>
      <c r="P202" s="178">
        <f>CR_FR!P202+CR_EU!P202+CR_US!P202+CR_RoW!P202</f>
        <v>0</v>
      </c>
      <c r="Q202" s="238">
        <f>IF($K202=0,0,SUM(CR_FR!Q202*CR_FR!$K202,CR_EU!Q202*CR_EU!$K202,CR_US!Q202*CR_US!$K202,CR_RoW!Q202*CR_RoW!$K202)/CR_TOTAL!$K202)</f>
        <v>0</v>
      </c>
      <c r="R202" s="238">
        <f>IF($K202=0,0,SUM(CR_FR!R202*CR_FR!$K202,CR_EU!R202*CR_EU!$K202,CR_US!R202*CR_US!$K202,CR_RoW!R202*CR_RoW!$K202)/CR_TOTAL!$K202)</f>
        <v>0</v>
      </c>
      <c r="S202" s="238">
        <f>IF($K202=0,0,SUM(CR_FR!S202*CR_FR!$K202,CR_EU!S202*CR_EU!$K202,CR_US!S202*CR_US!$K202,CR_RoW!S202*CR_RoW!$K202)/CR_TOTAL!$K202)</f>
        <v>0</v>
      </c>
      <c r="T202" s="238">
        <f>IF($K202=0,0,SUM(CR_FR!T202*CR_FR!$K202,CR_EU!T202*CR_EU!$K202,CR_US!T202*CR_US!$K202,CR_RoW!T202*CR_RoW!$K202)/CR_TOTAL!$K202)</f>
        <v>0</v>
      </c>
      <c r="U202" s="238">
        <f>IF($K202=0,0,SUM(CR_FR!U202*CR_FR!$K202,CR_EU!U202*CR_EU!$K202,CR_US!U202*CR_US!$K202,CR_RoW!U202*CR_RoW!$K202)/CR_TOTAL!$K202)</f>
        <v>0</v>
      </c>
      <c r="V202" s="178">
        <f>CR_FR!V202+CR_EU!V202+CR_US!V202+CR_RoW!V202</f>
        <v>0</v>
      </c>
      <c r="W202" s="178">
        <f>CR_FR!W202+CR_EU!W202+CR_US!W202+CR_RoW!W202</f>
        <v>0</v>
      </c>
      <c r="X202" s="186">
        <f>CR_FR!X202+CR_EU!X202+CR_US!X202+CR_RoW!X202</f>
        <v>0</v>
      </c>
    </row>
    <row r="203" spans="1:24" x14ac:dyDescent="0.25">
      <c r="A203" s="14">
        <v>198</v>
      </c>
      <c r="B203" s="15" t="s">
        <v>140</v>
      </c>
      <c r="C203" s="16" t="s">
        <v>48</v>
      </c>
      <c r="D203" s="17">
        <v>2035</v>
      </c>
      <c r="E203" s="16" t="s">
        <v>125</v>
      </c>
      <c r="F203" s="116" t="s">
        <v>108</v>
      </c>
      <c r="G203" s="357"/>
      <c r="H203" s="186"/>
      <c r="I203" s="237">
        <f>CR_FR!I203+CR_EU!I203+CR_US!I203+CR_RoW!I203</f>
        <v>0</v>
      </c>
      <c r="J203" s="178">
        <f>CR_FR!J203+CR_EU!J203+CR_US!J203+CR_RoW!J203</f>
        <v>0</v>
      </c>
      <c r="K203" s="177">
        <f t="shared" si="3"/>
        <v>0</v>
      </c>
      <c r="L203" s="177">
        <f>CR_FR!L203+CR_EU!L203+CR_US!L203+CR_RoW!L203</f>
        <v>0</v>
      </c>
      <c r="M203" s="178">
        <f>CR_FR!M203+CR_EU!M203+CR_US!M203+CR_RoW!M203</f>
        <v>0</v>
      </c>
      <c r="N203" s="237">
        <f>CR_FR!N203+CR_EU!N203+CR_US!N203+CR_RoW!N203</f>
        <v>0</v>
      </c>
      <c r="O203" s="237">
        <f>CR_FR!O203+CR_EU!O203+CR_US!O203+CR_RoW!O203</f>
        <v>0</v>
      </c>
      <c r="P203" s="178">
        <f>CR_FR!P203+CR_EU!P203+CR_US!P203+CR_RoW!P203</f>
        <v>0</v>
      </c>
      <c r="Q203" s="238">
        <f>IF($K203=0,0,SUM(CR_FR!Q203*CR_FR!$K203,CR_EU!Q203*CR_EU!$K203,CR_US!Q203*CR_US!$K203,CR_RoW!Q203*CR_RoW!$K203)/CR_TOTAL!$K203)</f>
        <v>0</v>
      </c>
      <c r="R203" s="238">
        <f>IF($K203=0,0,SUM(CR_FR!R203*CR_FR!$K203,CR_EU!R203*CR_EU!$K203,CR_US!R203*CR_US!$K203,CR_RoW!R203*CR_RoW!$K203)/CR_TOTAL!$K203)</f>
        <v>0</v>
      </c>
      <c r="S203" s="238">
        <f>IF($K203=0,0,SUM(CR_FR!S203*CR_FR!$K203,CR_EU!S203*CR_EU!$K203,CR_US!S203*CR_US!$K203,CR_RoW!S203*CR_RoW!$K203)/CR_TOTAL!$K203)</f>
        <v>0</v>
      </c>
      <c r="T203" s="238">
        <f>IF($K203=0,0,SUM(CR_FR!T203*CR_FR!$K203,CR_EU!T203*CR_EU!$K203,CR_US!T203*CR_US!$K203,CR_RoW!T203*CR_RoW!$K203)/CR_TOTAL!$K203)</f>
        <v>0</v>
      </c>
      <c r="U203" s="238">
        <f>IF($K203=0,0,SUM(CR_FR!U203*CR_FR!$K203,CR_EU!U203*CR_EU!$K203,CR_US!U203*CR_US!$K203,CR_RoW!U203*CR_RoW!$K203)/CR_TOTAL!$K203)</f>
        <v>0</v>
      </c>
      <c r="V203" s="178">
        <f>CR_FR!V203+CR_EU!V203+CR_US!V203+CR_RoW!V203</f>
        <v>0</v>
      </c>
      <c r="W203" s="178">
        <f>CR_FR!W203+CR_EU!W203+CR_US!W203+CR_RoW!W203</f>
        <v>0</v>
      </c>
      <c r="X203" s="186">
        <f>CR_FR!X203+CR_EU!X203+CR_US!X203+CR_RoW!X203</f>
        <v>0</v>
      </c>
    </row>
    <row r="204" spans="1:24" x14ac:dyDescent="0.25">
      <c r="A204" s="14">
        <v>199</v>
      </c>
      <c r="B204" s="27" t="s">
        <v>140</v>
      </c>
      <c r="C204" s="28" t="s">
        <v>48</v>
      </c>
      <c r="D204" s="29">
        <v>2035</v>
      </c>
      <c r="E204" s="28" t="s">
        <v>125</v>
      </c>
      <c r="F204" s="172" t="s">
        <v>107</v>
      </c>
      <c r="G204" s="357"/>
      <c r="H204" s="186"/>
      <c r="I204" s="237">
        <f>CR_FR!I204+CR_EU!I204+CR_US!I204+CR_RoW!I204</f>
        <v>0</v>
      </c>
      <c r="J204" s="178">
        <f>CR_FR!J204+CR_EU!J204+CR_US!J204+CR_RoW!J204</f>
        <v>0</v>
      </c>
      <c r="K204" s="177">
        <f t="shared" si="3"/>
        <v>0</v>
      </c>
      <c r="L204" s="177">
        <f>CR_FR!L204+CR_EU!L204+CR_US!L204+CR_RoW!L204</f>
        <v>0</v>
      </c>
      <c r="M204" s="178">
        <f>CR_FR!M204+CR_EU!M204+CR_US!M204+CR_RoW!M204</f>
        <v>0</v>
      </c>
      <c r="N204" s="237">
        <f>CR_FR!N204+CR_EU!N204+CR_US!N204+CR_RoW!N204</f>
        <v>0</v>
      </c>
      <c r="O204" s="237">
        <f>CR_FR!O204+CR_EU!O204+CR_US!O204+CR_RoW!O204</f>
        <v>0</v>
      </c>
      <c r="P204" s="178">
        <f>CR_FR!P204+CR_EU!P204+CR_US!P204+CR_RoW!P204</f>
        <v>0</v>
      </c>
      <c r="Q204" s="238">
        <f>IF($K204=0,0,SUMPRODUCT($K205:$K226,Q205:Q226)/SUM($K205:$K226))</f>
        <v>0</v>
      </c>
      <c r="R204" s="238">
        <f>IF($K204=0,0,SUMPRODUCT($K205:$K226,R205:R226)/SUM($K205:$K226))</f>
        <v>0</v>
      </c>
      <c r="S204" s="238">
        <f>IF($K204=0,0,SUMPRODUCT($K205:$K226,S205:S226)/SUM($K205:$K226))</f>
        <v>0</v>
      </c>
      <c r="T204" s="238">
        <f>IF($K204=0,0,SUMPRODUCT($K205:$K226,T205:T226)/SUM($K205:$K226))</f>
        <v>0</v>
      </c>
      <c r="U204" s="238">
        <f>IF($K204=0,0,SUMPRODUCT($K205:$K226,U205:U226)/SUM($K205:$K226))</f>
        <v>0</v>
      </c>
      <c r="V204" s="178">
        <f>CR_FR!V204+CR_EU!V204+CR_US!V204+CR_RoW!V204</f>
        <v>0</v>
      </c>
      <c r="W204" s="178">
        <f>CR_FR!W204+CR_EU!W204+CR_US!W204+CR_RoW!W204</f>
        <v>0</v>
      </c>
      <c r="X204" s="186">
        <f>CR_FR!X204+CR_EU!X204+CR_US!X204+CR_RoW!X204</f>
        <v>0</v>
      </c>
    </row>
    <row r="205" spans="1:24" x14ac:dyDescent="0.25">
      <c r="A205" s="14">
        <v>200</v>
      </c>
      <c r="B205" s="15" t="s">
        <v>140</v>
      </c>
      <c r="C205" s="16" t="s">
        <v>48</v>
      </c>
      <c r="D205" s="17">
        <v>2035</v>
      </c>
      <c r="E205" s="16" t="s">
        <v>8</v>
      </c>
      <c r="F205" s="116" t="s">
        <v>9</v>
      </c>
      <c r="G205" s="357"/>
      <c r="H205" s="186"/>
      <c r="I205" s="237">
        <f>CR_FR!I205+CR_EU!I205+CR_US!I205+CR_RoW!I205</f>
        <v>0</v>
      </c>
      <c r="J205" s="178">
        <f>CR_FR!J205+CR_EU!J205+CR_US!J205+CR_RoW!J205</f>
        <v>0</v>
      </c>
      <c r="K205" s="177">
        <f t="shared" si="3"/>
        <v>0</v>
      </c>
      <c r="L205" s="177">
        <f>CR_FR!L205+CR_EU!L205+CR_US!L205+CR_RoW!L205</f>
        <v>0</v>
      </c>
      <c r="M205" s="178">
        <f>CR_FR!M205+CR_EU!M205+CR_US!M205+CR_RoW!M205</f>
        <v>0</v>
      </c>
      <c r="N205" s="237">
        <f>CR_FR!N205+CR_EU!N205+CR_US!N205+CR_RoW!N205</f>
        <v>0</v>
      </c>
      <c r="O205" s="237">
        <f>CR_FR!O205+CR_EU!O205+CR_US!O205+CR_RoW!O205</f>
        <v>0</v>
      </c>
      <c r="P205" s="178">
        <f>CR_FR!P205+CR_EU!P205+CR_US!P205+CR_RoW!P205</f>
        <v>0</v>
      </c>
      <c r="Q205" s="238">
        <f>IF($K205=0,0,SUM(CR_FR!Q205*CR_FR!$K205,CR_EU!Q205*CR_EU!$K205,CR_US!Q205*CR_US!$K205,CR_RoW!Q205*CR_RoW!$K205)/CR_TOTAL!$K205)</f>
        <v>0</v>
      </c>
      <c r="R205" s="238">
        <f>IF($K205=0,0,SUM(CR_FR!R205*CR_FR!$K205,CR_EU!R205*CR_EU!$K205,CR_US!R205*CR_US!$K205,CR_RoW!R205*CR_RoW!$K205)/CR_TOTAL!$K205)</f>
        <v>0</v>
      </c>
      <c r="S205" s="238">
        <f>IF($K205=0,0,SUM(CR_FR!S205*CR_FR!$K205,CR_EU!S205*CR_EU!$K205,CR_US!S205*CR_US!$K205,CR_RoW!S205*CR_RoW!$K205)/CR_TOTAL!$K205)</f>
        <v>0</v>
      </c>
      <c r="T205" s="238">
        <f>IF($K205=0,0,SUM(CR_FR!T205*CR_FR!$K205,CR_EU!T205*CR_EU!$K205,CR_US!T205*CR_US!$K205,CR_RoW!T205*CR_RoW!$K205)/CR_TOTAL!$K205)</f>
        <v>0</v>
      </c>
      <c r="U205" s="238">
        <f>IF($K205=0,0,SUM(CR_FR!U205*CR_FR!$K205,CR_EU!U205*CR_EU!$K205,CR_US!U205*CR_US!$K205,CR_RoW!U205*CR_RoW!$K205)/CR_TOTAL!$K205)</f>
        <v>0</v>
      </c>
      <c r="V205" s="178">
        <f>CR_FR!V205+CR_EU!V205+CR_US!V205+CR_RoW!V205</f>
        <v>0</v>
      </c>
      <c r="W205" s="178">
        <f>CR_FR!W205+CR_EU!W205+CR_US!W205+CR_RoW!W205</f>
        <v>0</v>
      </c>
      <c r="X205" s="186">
        <f>CR_FR!X205+CR_EU!X205+CR_US!X205+CR_RoW!X205</f>
        <v>0</v>
      </c>
    </row>
    <row r="206" spans="1:24" x14ac:dyDescent="0.25">
      <c r="A206" s="14">
        <v>201</v>
      </c>
      <c r="B206" s="15" t="s">
        <v>140</v>
      </c>
      <c r="C206" s="16" t="s">
        <v>48</v>
      </c>
      <c r="D206" s="17">
        <v>2035</v>
      </c>
      <c r="E206" s="16" t="s">
        <v>10</v>
      </c>
      <c r="F206" s="116" t="s">
        <v>11</v>
      </c>
      <c r="G206" s="357"/>
      <c r="H206" s="186"/>
      <c r="I206" s="237">
        <f>CR_FR!I206+CR_EU!I206+CR_US!I206+CR_RoW!I206</f>
        <v>0</v>
      </c>
      <c r="J206" s="178">
        <f>CR_FR!J206+CR_EU!J206+CR_US!J206+CR_RoW!J206</f>
        <v>0</v>
      </c>
      <c r="K206" s="177">
        <f t="shared" si="3"/>
        <v>0</v>
      </c>
      <c r="L206" s="177">
        <f>CR_FR!L206+CR_EU!L206+CR_US!L206+CR_RoW!L206</f>
        <v>0</v>
      </c>
      <c r="M206" s="178">
        <f>CR_FR!M206+CR_EU!M206+CR_US!M206+CR_RoW!M206</f>
        <v>0</v>
      </c>
      <c r="N206" s="237">
        <f>CR_FR!N206+CR_EU!N206+CR_US!N206+CR_RoW!N206</f>
        <v>0</v>
      </c>
      <c r="O206" s="237">
        <f>CR_FR!O206+CR_EU!O206+CR_US!O206+CR_RoW!O206</f>
        <v>0</v>
      </c>
      <c r="P206" s="178">
        <f>CR_FR!P206+CR_EU!P206+CR_US!P206+CR_RoW!P206</f>
        <v>0</v>
      </c>
      <c r="Q206" s="238">
        <f>IF($K206=0,0,SUM(CR_FR!Q206*CR_FR!$K206,CR_EU!Q206*CR_EU!$K206,CR_US!Q206*CR_US!$K206,CR_RoW!Q206*CR_RoW!$K206)/CR_TOTAL!$K206)</f>
        <v>0</v>
      </c>
      <c r="R206" s="238">
        <f>IF($K206=0,0,SUM(CR_FR!R206*CR_FR!$K206,CR_EU!R206*CR_EU!$K206,CR_US!R206*CR_US!$K206,CR_RoW!R206*CR_RoW!$K206)/CR_TOTAL!$K206)</f>
        <v>0</v>
      </c>
      <c r="S206" s="238">
        <f>IF($K206=0,0,SUM(CR_FR!S206*CR_FR!$K206,CR_EU!S206*CR_EU!$K206,CR_US!S206*CR_US!$K206,CR_RoW!S206*CR_RoW!$K206)/CR_TOTAL!$K206)</f>
        <v>0</v>
      </c>
      <c r="T206" s="238">
        <f>IF($K206=0,0,SUM(CR_FR!T206*CR_FR!$K206,CR_EU!T206*CR_EU!$K206,CR_US!T206*CR_US!$K206,CR_RoW!T206*CR_RoW!$K206)/CR_TOTAL!$K206)</f>
        <v>0</v>
      </c>
      <c r="U206" s="238">
        <f>IF($K206=0,0,SUM(CR_FR!U206*CR_FR!$K206,CR_EU!U206*CR_EU!$K206,CR_US!U206*CR_US!$K206,CR_RoW!U206*CR_RoW!$K206)/CR_TOTAL!$K206)</f>
        <v>0</v>
      </c>
      <c r="V206" s="178">
        <f>CR_FR!V206+CR_EU!V206+CR_US!V206+CR_RoW!V206</f>
        <v>0</v>
      </c>
      <c r="W206" s="178">
        <f>CR_FR!W206+CR_EU!W206+CR_US!W206+CR_RoW!W206</f>
        <v>0</v>
      </c>
      <c r="X206" s="186">
        <f>CR_FR!X206+CR_EU!X206+CR_US!X206+CR_RoW!X206</f>
        <v>0</v>
      </c>
    </row>
    <row r="207" spans="1:24" x14ac:dyDescent="0.25">
      <c r="A207" s="14">
        <v>202</v>
      </c>
      <c r="B207" s="15" t="s">
        <v>140</v>
      </c>
      <c r="C207" s="16" t="s">
        <v>48</v>
      </c>
      <c r="D207" s="17">
        <v>2035</v>
      </c>
      <c r="E207" s="16" t="s">
        <v>12</v>
      </c>
      <c r="F207" s="116" t="s">
        <v>13</v>
      </c>
      <c r="G207" s="357"/>
      <c r="H207" s="186"/>
      <c r="I207" s="237">
        <f>CR_FR!I207+CR_EU!I207+CR_US!I207+CR_RoW!I207</f>
        <v>0</v>
      </c>
      <c r="J207" s="178">
        <f>CR_FR!J207+CR_EU!J207+CR_US!J207+CR_RoW!J207</f>
        <v>0</v>
      </c>
      <c r="K207" s="177">
        <f t="shared" si="3"/>
        <v>0</v>
      </c>
      <c r="L207" s="177">
        <f>CR_FR!L207+CR_EU!L207+CR_US!L207+CR_RoW!L207</f>
        <v>0</v>
      </c>
      <c r="M207" s="178">
        <f>CR_FR!M207+CR_EU!M207+CR_US!M207+CR_RoW!M207</f>
        <v>0</v>
      </c>
      <c r="N207" s="237">
        <f>CR_FR!N207+CR_EU!N207+CR_US!N207+CR_RoW!N207</f>
        <v>0</v>
      </c>
      <c r="O207" s="237">
        <f>CR_FR!O207+CR_EU!O207+CR_US!O207+CR_RoW!O207</f>
        <v>0</v>
      </c>
      <c r="P207" s="178">
        <f>CR_FR!P207+CR_EU!P207+CR_US!P207+CR_RoW!P207</f>
        <v>0</v>
      </c>
      <c r="Q207" s="238">
        <f>IF($K207=0,0,SUM(CR_FR!Q207*CR_FR!$K207,CR_EU!Q207*CR_EU!$K207,CR_US!Q207*CR_US!$K207,CR_RoW!Q207*CR_RoW!$K207)/CR_TOTAL!$K207)</f>
        <v>0</v>
      </c>
      <c r="R207" s="238">
        <f>IF($K207=0,0,SUM(CR_FR!R207*CR_FR!$K207,CR_EU!R207*CR_EU!$K207,CR_US!R207*CR_US!$K207,CR_RoW!R207*CR_RoW!$K207)/CR_TOTAL!$K207)</f>
        <v>0</v>
      </c>
      <c r="S207" s="238">
        <f>IF($K207=0,0,SUM(CR_FR!S207*CR_FR!$K207,CR_EU!S207*CR_EU!$K207,CR_US!S207*CR_US!$K207,CR_RoW!S207*CR_RoW!$K207)/CR_TOTAL!$K207)</f>
        <v>0</v>
      </c>
      <c r="T207" s="238">
        <f>IF($K207=0,0,SUM(CR_FR!T207*CR_FR!$K207,CR_EU!T207*CR_EU!$K207,CR_US!T207*CR_US!$K207,CR_RoW!T207*CR_RoW!$K207)/CR_TOTAL!$K207)</f>
        <v>0</v>
      </c>
      <c r="U207" s="238">
        <f>IF($K207=0,0,SUM(CR_FR!U207*CR_FR!$K207,CR_EU!U207*CR_EU!$K207,CR_US!U207*CR_US!$K207,CR_RoW!U207*CR_RoW!$K207)/CR_TOTAL!$K207)</f>
        <v>0</v>
      </c>
      <c r="V207" s="178">
        <f>CR_FR!V207+CR_EU!V207+CR_US!V207+CR_RoW!V207</f>
        <v>0</v>
      </c>
      <c r="W207" s="178">
        <f>CR_FR!W207+CR_EU!W207+CR_US!W207+CR_RoW!W207</f>
        <v>0</v>
      </c>
      <c r="X207" s="186">
        <f>CR_FR!X207+CR_EU!X207+CR_US!X207+CR_RoW!X207</f>
        <v>0</v>
      </c>
    </row>
    <row r="208" spans="1:24" x14ac:dyDescent="0.25">
      <c r="A208" s="14">
        <v>203</v>
      </c>
      <c r="B208" s="15" t="s">
        <v>140</v>
      </c>
      <c r="C208" s="16" t="s">
        <v>48</v>
      </c>
      <c r="D208" s="17">
        <v>2035</v>
      </c>
      <c r="E208" s="16" t="s">
        <v>14</v>
      </c>
      <c r="F208" s="116" t="s">
        <v>15</v>
      </c>
      <c r="G208" s="357"/>
      <c r="H208" s="186"/>
      <c r="I208" s="237">
        <f>CR_FR!I208+CR_EU!I208+CR_US!I208+CR_RoW!I208</f>
        <v>0</v>
      </c>
      <c r="J208" s="178">
        <f>CR_FR!J208+CR_EU!J208+CR_US!J208+CR_RoW!J208</f>
        <v>0</v>
      </c>
      <c r="K208" s="177">
        <f t="shared" si="3"/>
        <v>0</v>
      </c>
      <c r="L208" s="177">
        <f>CR_FR!L208+CR_EU!L208+CR_US!L208+CR_RoW!L208</f>
        <v>0</v>
      </c>
      <c r="M208" s="178">
        <f>CR_FR!M208+CR_EU!M208+CR_US!M208+CR_RoW!M208</f>
        <v>0</v>
      </c>
      <c r="N208" s="237">
        <f>CR_FR!N208+CR_EU!N208+CR_US!N208+CR_RoW!N208</f>
        <v>0</v>
      </c>
      <c r="O208" s="237">
        <f>CR_FR!O208+CR_EU!O208+CR_US!O208+CR_RoW!O208</f>
        <v>0</v>
      </c>
      <c r="P208" s="178">
        <f>CR_FR!P208+CR_EU!P208+CR_US!P208+CR_RoW!P208</f>
        <v>0</v>
      </c>
      <c r="Q208" s="238">
        <f>IF($K208=0,0,SUM(CR_FR!Q208*CR_FR!$K208,CR_EU!Q208*CR_EU!$K208,CR_US!Q208*CR_US!$K208,CR_RoW!Q208*CR_RoW!$K208)/CR_TOTAL!$K208)</f>
        <v>0</v>
      </c>
      <c r="R208" s="238">
        <f>IF($K208=0,0,SUM(CR_FR!R208*CR_FR!$K208,CR_EU!R208*CR_EU!$K208,CR_US!R208*CR_US!$K208,CR_RoW!R208*CR_RoW!$K208)/CR_TOTAL!$K208)</f>
        <v>0</v>
      </c>
      <c r="S208" s="238">
        <f>IF($K208=0,0,SUM(CR_FR!S208*CR_FR!$K208,CR_EU!S208*CR_EU!$K208,CR_US!S208*CR_US!$K208,CR_RoW!S208*CR_RoW!$K208)/CR_TOTAL!$K208)</f>
        <v>0</v>
      </c>
      <c r="T208" s="238">
        <f>IF($K208=0,0,SUM(CR_FR!T208*CR_FR!$K208,CR_EU!T208*CR_EU!$K208,CR_US!T208*CR_US!$K208,CR_RoW!T208*CR_RoW!$K208)/CR_TOTAL!$K208)</f>
        <v>0</v>
      </c>
      <c r="U208" s="238">
        <f>IF($K208=0,0,SUM(CR_FR!U208*CR_FR!$K208,CR_EU!U208*CR_EU!$K208,CR_US!U208*CR_US!$K208,CR_RoW!U208*CR_RoW!$K208)/CR_TOTAL!$K208)</f>
        <v>0</v>
      </c>
      <c r="V208" s="178">
        <f>CR_FR!V208+CR_EU!V208+CR_US!V208+CR_RoW!V208</f>
        <v>0</v>
      </c>
      <c r="W208" s="178">
        <f>CR_FR!W208+CR_EU!W208+CR_US!W208+CR_RoW!W208</f>
        <v>0</v>
      </c>
      <c r="X208" s="186">
        <f>CR_FR!X208+CR_EU!X208+CR_US!X208+CR_RoW!X208</f>
        <v>0</v>
      </c>
    </row>
    <row r="209" spans="1:24" x14ac:dyDescent="0.25">
      <c r="A209" s="14">
        <v>204</v>
      </c>
      <c r="B209" s="15" t="s">
        <v>140</v>
      </c>
      <c r="C209" s="16" t="s">
        <v>48</v>
      </c>
      <c r="D209" s="17">
        <v>2035</v>
      </c>
      <c r="E209" s="16" t="s">
        <v>16</v>
      </c>
      <c r="F209" s="116" t="s">
        <v>17</v>
      </c>
      <c r="G209" s="357"/>
      <c r="H209" s="186"/>
      <c r="I209" s="237">
        <f>CR_FR!I209+CR_EU!I209+CR_US!I209+CR_RoW!I209</f>
        <v>0</v>
      </c>
      <c r="J209" s="178">
        <f>CR_FR!J209+CR_EU!J209+CR_US!J209+CR_RoW!J209</f>
        <v>0</v>
      </c>
      <c r="K209" s="177">
        <f t="shared" si="3"/>
        <v>0</v>
      </c>
      <c r="L209" s="177">
        <f>CR_FR!L209+CR_EU!L209+CR_US!L209+CR_RoW!L209</f>
        <v>0</v>
      </c>
      <c r="M209" s="178">
        <f>CR_FR!M209+CR_EU!M209+CR_US!M209+CR_RoW!M209</f>
        <v>0</v>
      </c>
      <c r="N209" s="237">
        <f>CR_FR!N209+CR_EU!N209+CR_US!N209+CR_RoW!N209</f>
        <v>0</v>
      </c>
      <c r="O209" s="237">
        <f>CR_FR!O209+CR_EU!O209+CR_US!O209+CR_RoW!O209</f>
        <v>0</v>
      </c>
      <c r="P209" s="178">
        <f>CR_FR!P209+CR_EU!P209+CR_US!P209+CR_RoW!P209</f>
        <v>0</v>
      </c>
      <c r="Q209" s="238">
        <f>IF($K209=0,0,SUM(CR_FR!Q209*CR_FR!$K209,CR_EU!Q209*CR_EU!$K209,CR_US!Q209*CR_US!$K209,CR_RoW!Q209*CR_RoW!$K209)/CR_TOTAL!$K209)</f>
        <v>0</v>
      </c>
      <c r="R209" s="238">
        <f>IF($K209=0,0,SUM(CR_FR!R209*CR_FR!$K209,CR_EU!R209*CR_EU!$K209,CR_US!R209*CR_US!$K209,CR_RoW!R209*CR_RoW!$K209)/CR_TOTAL!$K209)</f>
        <v>0</v>
      </c>
      <c r="S209" s="238">
        <f>IF($K209=0,0,SUM(CR_FR!S209*CR_FR!$K209,CR_EU!S209*CR_EU!$K209,CR_US!S209*CR_US!$K209,CR_RoW!S209*CR_RoW!$K209)/CR_TOTAL!$K209)</f>
        <v>0</v>
      </c>
      <c r="T209" s="238">
        <f>IF($K209=0,0,SUM(CR_FR!T209*CR_FR!$K209,CR_EU!T209*CR_EU!$K209,CR_US!T209*CR_US!$K209,CR_RoW!T209*CR_RoW!$K209)/CR_TOTAL!$K209)</f>
        <v>0</v>
      </c>
      <c r="U209" s="238">
        <f>IF($K209=0,0,SUM(CR_FR!U209*CR_FR!$K209,CR_EU!U209*CR_EU!$K209,CR_US!U209*CR_US!$K209,CR_RoW!U209*CR_RoW!$K209)/CR_TOTAL!$K209)</f>
        <v>0</v>
      </c>
      <c r="V209" s="178">
        <f>CR_FR!V209+CR_EU!V209+CR_US!V209+CR_RoW!V209</f>
        <v>0</v>
      </c>
      <c r="W209" s="178">
        <f>CR_FR!W209+CR_EU!W209+CR_US!W209+CR_RoW!W209</f>
        <v>0</v>
      </c>
      <c r="X209" s="186">
        <f>CR_FR!X209+CR_EU!X209+CR_US!X209+CR_RoW!X209</f>
        <v>0</v>
      </c>
    </row>
    <row r="210" spans="1:24" x14ac:dyDescent="0.25">
      <c r="A210" s="14">
        <v>205</v>
      </c>
      <c r="B210" s="15" t="s">
        <v>140</v>
      </c>
      <c r="C210" s="16" t="s">
        <v>48</v>
      </c>
      <c r="D210" s="17">
        <v>2035</v>
      </c>
      <c r="E210" s="16" t="s">
        <v>18</v>
      </c>
      <c r="F210" s="116" t="s">
        <v>19</v>
      </c>
      <c r="G210" s="357"/>
      <c r="H210" s="186"/>
      <c r="I210" s="237">
        <f>CR_FR!I210+CR_EU!I210+CR_US!I210+CR_RoW!I210</f>
        <v>0</v>
      </c>
      <c r="J210" s="178">
        <f>CR_FR!J210+CR_EU!J210+CR_US!J210+CR_RoW!J210</f>
        <v>0</v>
      </c>
      <c r="K210" s="177">
        <f t="shared" si="3"/>
        <v>0</v>
      </c>
      <c r="L210" s="177">
        <f>CR_FR!L210+CR_EU!L210+CR_US!L210+CR_RoW!L210</f>
        <v>0</v>
      </c>
      <c r="M210" s="178">
        <f>CR_FR!M210+CR_EU!M210+CR_US!M210+CR_RoW!M210</f>
        <v>0</v>
      </c>
      <c r="N210" s="237">
        <f>CR_FR!N210+CR_EU!N210+CR_US!N210+CR_RoW!N210</f>
        <v>0</v>
      </c>
      <c r="O210" s="237">
        <f>CR_FR!O210+CR_EU!O210+CR_US!O210+CR_RoW!O210</f>
        <v>0</v>
      </c>
      <c r="P210" s="178">
        <f>CR_FR!P210+CR_EU!P210+CR_US!P210+CR_RoW!P210</f>
        <v>0</v>
      </c>
      <c r="Q210" s="238">
        <f>IF($K210=0,0,SUM(CR_FR!Q210*CR_FR!$K210,CR_EU!Q210*CR_EU!$K210,CR_US!Q210*CR_US!$K210,CR_RoW!Q210*CR_RoW!$K210)/CR_TOTAL!$K210)</f>
        <v>0</v>
      </c>
      <c r="R210" s="238">
        <f>IF($K210=0,0,SUM(CR_FR!R210*CR_FR!$K210,CR_EU!R210*CR_EU!$K210,CR_US!R210*CR_US!$K210,CR_RoW!R210*CR_RoW!$K210)/CR_TOTAL!$K210)</f>
        <v>0</v>
      </c>
      <c r="S210" s="238">
        <f>IF($K210=0,0,SUM(CR_FR!S210*CR_FR!$K210,CR_EU!S210*CR_EU!$K210,CR_US!S210*CR_US!$K210,CR_RoW!S210*CR_RoW!$K210)/CR_TOTAL!$K210)</f>
        <v>0</v>
      </c>
      <c r="T210" s="238">
        <f>IF($K210=0,0,SUM(CR_FR!T210*CR_FR!$K210,CR_EU!T210*CR_EU!$K210,CR_US!T210*CR_US!$K210,CR_RoW!T210*CR_RoW!$K210)/CR_TOTAL!$K210)</f>
        <v>0</v>
      </c>
      <c r="U210" s="238">
        <f>IF($K210=0,0,SUM(CR_FR!U210*CR_FR!$K210,CR_EU!U210*CR_EU!$K210,CR_US!U210*CR_US!$K210,CR_RoW!U210*CR_RoW!$K210)/CR_TOTAL!$K210)</f>
        <v>0</v>
      </c>
      <c r="V210" s="178">
        <f>CR_FR!V210+CR_EU!V210+CR_US!V210+CR_RoW!V210</f>
        <v>0</v>
      </c>
      <c r="W210" s="178">
        <f>CR_FR!W210+CR_EU!W210+CR_US!W210+CR_RoW!W210</f>
        <v>0</v>
      </c>
      <c r="X210" s="186">
        <f>CR_FR!X210+CR_EU!X210+CR_US!X210+CR_RoW!X210</f>
        <v>0</v>
      </c>
    </row>
    <row r="211" spans="1:24" x14ac:dyDescent="0.25">
      <c r="A211" s="14">
        <v>206</v>
      </c>
      <c r="B211" s="15" t="s">
        <v>140</v>
      </c>
      <c r="C211" s="16" t="s">
        <v>48</v>
      </c>
      <c r="D211" s="17">
        <v>2035</v>
      </c>
      <c r="E211" s="16" t="s">
        <v>20</v>
      </c>
      <c r="F211" s="116" t="s">
        <v>21</v>
      </c>
      <c r="G211" s="357"/>
      <c r="H211" s="186"/>
      <c r="I211" s="237">
        <f>CR_FR!I211+CR_EU!I211+CR_US!I211+CR_RoW!I211</f>
        <v>0</v>
      </c>
      <c r="J211" s="178">
        <f>CR_FR!J211+CR_EU!J211+CR_US!J211+CR_RoW!J211</f>
        <v>0</v>
      </c>
      <c r="K211" s="177">
        <f t="shared" si="3"/>
        <v>0</v>
      </c>
      <c r="L211" s="177">
        <f>CR_FR!L211+CR_EU!L211+CR_US!L211+CR_RoW!L211</f>
        <v>0</v>
      </c>
      <c r="M211" s="178">
        <f>CR_FR!M211+CR_EU!M211+CR_US!M211+CR_RoW!M211</f>
        <v>0</v>
      </c>
      <c r="N211" s="237">
        <f>CR_FR!N211+CR_EU!N211+CR_US!N211+CR_RoW!N211</f>
        <v>0</v>
      </c>
      <c r="O211" s="237">
        <f>CR_FR!O211+CR_EU!O211+CR_US!O211+CR_RoW!O211</f>
        <v>0</v>
      </c>
      <c r="P211" s="178">
        <f>CR_FR!P211+CR_EU!P211+CR_US!P211+CR_RoW!P211</f>
        <v>0</v>
      </c>
      <c r="Q211" s="238">
        <f>IF($K211=0,0,SUM(CR_FR!Q211*CR_FR!$K211,CR_EU!Q211*CR_EU!$K211,CR_US!Q211*CR_US!$K211,CR_RoW!Q211*CR_RoW!$K211)/CR_TOTAL!$K211)</f>
        <v>0</v>
      </c>
      <c r="R211" s="238">
        <f>IF($K211=0,0,SUM(CR_FR!R211*CR_FR!$K211,CR_EU!R211*CR_EU!$K211,CR_US!R211*CR_US!$K211,CR_RoW!R211*CR_RoW!$K211)/CR_TOTAL!$K211)</f>
        <v>0</v>
      </c>
      <c r="S211" s="238">
        <f>IF($K211=0,0,SUM(CR_FR!S211*CR_FR!$K211,CR_EU!S211*CR_EU!$K211,CR_US!S211*CR_US!$K211,CR_RoW!S211*CR_RoW!$K211)/CR_TOTAL!$K211)</f>
        <v>0</v>
      </c>
      <c r="T211" s="238">
        <f>IF($K211=0,0,SUM(CR_FR!T211*CR_FR!$K211,CR_EU!T211*CR_EU!$K211,CR_US!T211*CR_US!$K211,CR_RoW!T211*CR_RoW!$K211)/CR_TOTAL!$K211)</f>
        <v>0</v>
      </c>
      <c r="U211" s="238">
        <f>IF($K211=0,0,SUM(CR_FR!U211*CR_FR!$K211,CR_EU!U211*CR_EU!$K211,CR_US!U211*CR_US!$K211,CR_RoW!U211*CR_RoW!$K211)/CR_TOTAL!$K211)</f>
        <v>0</v>
      </c>
      <c r="V211" s="178">
        <f>CR_FR!V211+CR_EU!V211+CR_US!V211+CR_RoW!V211</f>
        <v>0</v>
      </c>
      <c r="W211" s="178">
        <f>CR_FR!W211+CR_EU!W211+CR_US!W211+CR_RoW!W211</f>
        <v>0</v>
      </c>
      <c r="X211" s="186">
        <f>CR_FR!X211+CR_EU!X211+CR_US!X211+CR_RoW!X211</f>
        <v>0</v>
      </c>
    </row>
    <row r="212" spans="1:24" x14ac:dyDescent="0.25">
      <c r="A212" s="14">
        <v>207</v>
      </c>
      <c r="B212" s="15" t="s">
        <v>140</v>
      </c>
      <c r="C212" s="16" t="s">
        <v>48</v>
      </c>
      <c r="D212" s="17">
        <v>2035</v>
      </c>
      <c r="E212" s="16" t="s">
        <v>22</v>
      </c>
      <c r="F212" s="116" t="s">
        <v>23</v>
      </c>
      <c r="G212" s="357"/>
      <c r="H212" s="186"/>
      <c r="I212" s="237">
        <f>CR_FR!I212+CR_EU!I212+CR_US!I212+CR_RoW!I212</f>
        <v>0</v>
      </c>
      <c r="J212" s="178">
        <f>CR_FR!J212+CR_EU!J212+CR_US!J212+CR_RoW!J212</f>
        <v>0</v>
      </c>
      <c r="K212" s="177">
        <f t="shared" si="3"/>
        <v>0</v>
      </c>
      <c r="L212" s="177">
        <f>CR_FR!L212+CR_EU!L212+CR_US!L212+CR_RoW!L212</f>
        <v>0</v>
      </c>
      <c r="M212" s="178">
        <f>CR_FR!M212+CR_EU!M212+CR_US!M212+CR_RoW!M212</f>
        <v>0</v>
      </c>
      <c r="N212" s="237">
        <f>CR_FR!N212+CR_EU!N212+CR_US!N212+CR_RoW!N212</f>
        <v>0</v>
      </c>
      <c r="O212" s="237">
        <f>CR_FR!O212+CR_EU!O212+CR_US!O212+CR_RoW!O212</f>
        <v>0</v>
      </c>
      <c r="P212" s="178">
        <f>CR_FR!P212+CR_EU!P212+CR_US!P212+CR_RoW!P212</f>
        <v>0</v>
      </c>
      <c r="Q212" s="238">
        <f>IF($K212=0,0,SUM(CR_FR!Q212*CR_FR!$K212,CR_EU!Q212*CR_EU!$K212,CR_US!Q212*CR_US!$K212,CR_RoW!Q212*CR_RoW!$K212)/CR_TOTAL!$K212)</f>
        <v>0</v>
      </c>
      <c r="R212" s="238">
        <f>IF($K212=0,0,SUM(CR_FR!R212*CR_FR!$K212,CR_EU!R212*CR_EU!$K212,CR_US!R212*CR_US!$K212,CR_RoW!R212*CR_RoW!$K212)/CR_TOTAL!$K212)</f>
        <v>0</v>
      </c>
      <c r="S212" s="238">
        <f>IF($K212=0,0,SUM(CR_FR!S212*CR_FR!$K212,CR_EU!S212*CR_EU!$K212,CR_US!S212*CR_US!$K212,CR_RoW!S212*CR_RoW!$K212)/CR_TOTAL!$K212)</f>
        <v>0</v>
      </c>
      <c r="T212" s="238">
        <f>IF($K212=0,0,SUM(CR_FR!T212*CR_FR!$K212,CR_EU!T212*CR_EU!$K212,CR_US!T212*CR_US!$K212,CR_RoW!T212*CR_RoW!$K212)/CR_TOTAL!$K212)</f>
        <v>0</v>
      </c>
      <c r="U212" s="238">
        <f>IF($K212=0,0,SUM(CR_FR!U212*CR_FR!$K212,CR_EU!U212*CR_EU!$K212,CR_US!U212*CR_US!$K212,CR_RoW!U212*CR_RoW!$K212)/CR_TOTAL!$K212)</f>
        <v>0</v>
      </c>
      <c r="V212" s="178">
        <f>CR_FR!V212+CR_EU!V212+CR_US!V212+CR_RoW!V212</f>
        <v>0</v>
      </c>
      <c r="W212" s="178">
        <f>CR_FR!W212+CR_EU!W212+CR_US!W212+CR_RoW!W212</f>
        <v>0</v>
      </c>
      <c r="X212" s="186">
        <f>CR_FR!X212+CR_EU!X212+CR_US!X212+CR_RoW!X212</f>
        <v>0</v>
      </c>
    </row>
    <row r="213" spans="1:24" x14ac:dyDescent="0.25">
      <c r="A213" s="14">
        <v>208</v>
      </c>
      <c r="B213" s="15" t="s">
        <v>140</v>
      </c>
      <c r="C213" s="16" t="s">
        <v>48</v>
      </c>
      <c r="D213" s="17">
        <v>2035</v>
      </c>
      <c r="E213" s="16" t="s">
        <v>24</v>
      </c>
      <c r="F213" s="116" t="s">
        <v>25</v>
      </c>
      <c r="G213" s="357"/>
      <c r="H213" s="186"/>
      <c r="I213" s="237">
        <f>CR_FR!I213+CR_EU!I213+CR_US!I213+CR_RoW!I213</f>
        <v>0</v>
      </c>
      <c r="J213" s="178">
        <f>CR_FR!J213+CR_EU!J213+CR_US!J213+CR_RoW!J213</f>
        <v>0</v>
      </c>
      <c r="K213" s="177">
        <f t="shared" si="3"/>
        <v>0</v>
      </c>
      <c r="L213" s="177">
        <f>CR_FR!L213+CR_EU!L213+CR_US!L213+CR_RoW!L213</f>
        <v>0</v>
      </c>
      <c r="M213" s="178">
        <f>CR_FR!M213+CR_EU!M213+CR_US!M213+CR_RoW!M213</f>
        <v>0</v>
      </c>
      <c r="N213" s="237">
        <f>CR_FR!N213+CR_EU!N213+CR_US!N213+CR_RoW!N213</f>
        <v>0</v>
      </c>
      <c r="O213" s="237">
        <f>CR_FR!O213+CR_EU!O213+CR_US!O213+CR_RoW!O213</f>
        <v>0</v>
      </c>
      <c r="P213" s="178">
        <f>CR_FR!P213+CR_EU!P213+CR_US!P213+CR_RoW!P213</f>
        <v>0</v>
      </c>
      <c r="Q213" s="238">
        <f>IF($K213=0,0,SUM(CR_FR!Q213*CR_FR!$K213,CR_EU!Q213*CR_EU!$K213,CR_US!Q213*CR_US!$K213,CR_RoW!Q213*CR_RoW!$K213)/CR_TOTAL!$K213)</f>
        <v>0</v>
      </c>
      <c r="R213" s="238">
        <f>IF($K213=0,0,SUM(CR_FR!R213*CR_FR!$K213,CR_EU!R213*CR_EU!$K213,CR_US!R213*CR_US!$K213,CR_RoW!R213*CR_RoW!$K213)/CR_TOTAL!$K213)</f>
        <v>0</v>
      </c>
      <c r="S213" s="238">
        <f>IF($K213=0,0,SUM(CR_FR!S213*CR_FR!$K213,CR_EU!S213*CR_EU!$K213,CR_US!S213*CR_US!$K213,CR_RoW!S213*CR_RoW!$K213)/CR_TOTAL!$K213)</f>
        <v>0</v>
      </c>
      <c r="T213" s="238">
        <f>IF($K213=0,0,SUM(CR_FR!T213*CR_FR!$K213,CR_EU!T213*CR_EU!$K213,CR_US!T213*CR_US!$K213,CR_RoW!T213*CR_RoW!$K213)/CR_TOTAL!$K213)</f>
        <v>0</v>
      </c>
      <c r="U213" s="238">
        <f>IF($K213=0,0,SUM(CR_FR!U213*CR_FR!$K213,CR_EU!U213*CR_EU!$K213,CR_US!U213*CR_US!$K213,CR_RoW!U213*CR_RoW!$K213)/CR_TOTAL!$K213)</f>
        <v>0</v>
      </c>
      <c r="V213" s="178">
        <f>CR_FR!V213+CR_EU!V213+CR_US!V213+CR_RoW!V213</f>
        <v>0</v>
      </c>
      <c r="W213" s="178">
        <f>CR_FR!W213+CR_EU!W213+CR_US!W213+CR_RoW!W213</f>
        <v>0</v>
      </c>
      <c r="X213" s="186">
        <f>CR_FR!X213+CR_EU!X213+CR_US!X213+CR_RoW!X213</f>
        <v>0</v>
      </c>
    </row>
    <row r="214" spans="1:24" x14ac:dyDescent="0.25">
      <c r="A214" s="14">
        <v>209</v>
      </c>
      <c r="B214" s="15" t="s">
        <v>140</v>
      </c>
      <c r="C214" s="16" t="s">
        <v>48</v>
      </c>
      <c r="D214" s="17">
        <v>2035</v>
      </c>
      <c r="E214" s="16" t="s">
        <v>26</v>
      </c>
      <c r="F214" s="116" t="s">
        <v>27</v>
      </c>
      <c r="G214" s="357"/>
      <c r="H214" s="186"/>
      <c r="I214" s="237">
        <f>CR_FR!I214+CR_EU!I214+CR_US!I214+CR_RoW!I214</f>
        <v>0</v>
      </c>
      <c r="J214" s="178">
        <f>CR_FR!J214+CR_EU!J214+CR_US!J214+CR_RoW!J214</f>
        <v>0</v>
      </c>
      <c r="K214" s="177">
        <f t="shared" si="3"/>
        <v>0</v>
      </c>
      <c r="L214" s="177">
        <f>CR_FR!L214+CR_EU!L214+CR_US!L214+CR_RoW!L214</f>
        <v>0</v>
      </c>
      <c r="M214" s="178">
        <f>CR_FR!M214+CR_EU!M214+CR_US!M214+CR_RoW!M214</f>
        <v>0</v>
      </c>
      <c r="N214" s="237">
        <f>CR_FR!N214+CR_EU!N214+CR_US!N214+CR_RoW!N214</f>
        <v>0</v>
      </c>
      <c r="O214" s="237">
        <f>CR_FR!O214+CR_EU!O214+CR_US!O214+CR_RoW!O214</f>
        <v>0</v>
      </c>
      <c r="P214" s="178">
        <f>CR_FR!P214+CR_EU!P214+CR_US!P214+CR_RoW!P214</f>
        <v>0</v>
      </c>
      <c r="Q214" s="238">
        <f>IF($K214=0,0,SUM(CR_FR!Q214*CR_FR!$K214,CR_EU!Q214*CR_EU!$K214,CR_US!Q214*CR_US!$K214,CR_RoW!Q214*CR_RoW!$K214)/CR_TOTAL!$K214)</f>
        <v>0</v>
      </c>
      <c r="R214" s="238">
        <f>IF($K214=0,0,SUM(CR_FR!R214*CR_FR!$K214,CR_EU!R214*CR_EU!$K214,CR_US!R214*CR_US!$K214,CR_RoW!R214*CR_RoW!$K214)/CR_TOTAL!$K214)</f>
        <v>0</v>
      </c>
      <c r="S214" s="238">
        <f>IF($K214=0,0,SUM(CR_FR!S214*CR_FR!$K214,CR_EU!S214*CR_EU!$K214,CR_US!S214*CR_US!$K214,CR_RoW!S214*CR_RoW!$K214)/CR_TOTAL!$K214)</f>
        <v>0</v>
      </c>
      <c r="T214" s="238">
        <f>IF($K214=0,0,SUM(CR_FR!T214*CR_FR!$K214,CR_EU!T214*CR_EU!$K214,CR_US!T214*CR_US!$K214,CR_RoW!T214*CR_RoW!$K214)/CR_TOTAL!$K214)</f>
        <v>0</v>
      </c>
      <c r="U214" s="238">
        <f>IF($K214=0,0,SUM(CR_FR!U214*CR_FR!$K214,CR_EU!U214*CR_EU!$K214,CR_US!U214*CR_US!$K214,CR_RoW!U214*CR_RoW!$K214)/CR_TOTAL!$K214)</f>
        <v>0</v>
      </c>
      <c r="V214" s="178">
        <f>CR_FR!V214+CR_EU!V214+CR_US!V214+CR_RoW!V214</f>
        <v>0</v>
      </c>
      <c r="W214" s="178">
        <f>CR_FR!W214+CR_EU!W214+CR_US!W214+CR_RoW!W214</f>
        <v>0</v>
      </c>
      <c r="X214" s="186">
        <f>CR_FR!X214+CR_EU!X214+CR_US!X214+CR_RoW!X214</f>
        <v>0</v>
      </c>
    </row>
    <row r="215" spans="1:24" x14ac:dyDescent="0.25">
      <c r="A215" s="14">
        <v>210</v>
      </c>
      <c r="B215" s="15" t="s">
        <v>140</v>
      </c>
      <c r="C215" s="16" t="s">
        <v>48</v>
      </c>
      <c r="D215" s="17">
        <v>2035</v>
      </c>
      <c r="E215" s="16" t="s">
        <v>28</v>
      </c>
      <c r="F215" s="116" t="s">
        <v>29</v>
      </c>
      <c r="G215" s="357"/>
      <c r="H215" s="186"/>
      <c r="I215" s="237">
        <f>CR_FR!I215+CR_EU!I215+CR_US!I215+CR_RoW!I215</f>
        <v>0</v>
      </c>
      <c r="J215" s="178">
        <f>CR_FR!J215+CR_EU!J215+CR_US!J215+CR_RoW!J215</f>
        <v>0</v>
      </c>
      <c r="K215" s="177">
        <f t="shared" si="3"/>
        <v>0</v>
      </c>
      <c r="L215" s="177">
        <f>CR_FR!L215+CR_EU!L215+CR_US!L215+CR_RoW!L215</f>
        <v>0</v>
      </c>
      <c r="M215" s="178">
        <f>CR_FR!M215+CR_EU!M215+CR_US!M215+CR_RoW!M215</f>
        <v>0</v>
      </c>
      <c r="N215" s="237">
        <f>CR_FR!N215+CR_EU!N215+CR_US!N215+CR_RoW!N215</f>
        <v>0</v>
      </c>
      <c r="O215" s="237">
        <f>CR_FR!O215+CR_EU!O215+CR_US!O215+CR_RoW!O215</f>
        <v>0</v>
      </c>
      <c r="P215" s="178">
        <f>CR_FR!P215+CR_EU!P215+CR_US!P215+CR_RoW!P215</f>
        <v>0</v>
      </c>
      <c r="Q215" s="238">
        <f>IF($K215=0,0,SUM(CR_FR!Q215*CR_FR!$K215,CR_EU!Q215*CR_EU!$K215,CR_US!Q215*CR_US!$K215,CR_RoW!Q215*CR_RoW!$K215)/CR_TOTAL!$K215)</f>
        <v>0</v>
      </c>
      <c r="R215" s="238">
        <f>IF($K215=0,0,SUM(CR_FR!R215*CR_FR!$K215,CR_EU!R215*CR_EU!$K215,CR_US!R215*CR_US!$K215,CR_RoW!R215*CR_RoW!$K215)/CR_TOTAL!$K215)</f>
        <v>0</v>
      </c>
      <c r="S215" s="238">
        <f>IF($K215=0,0,SUM(CR_FR!S215*CR_FR!$K215,CR_EU!S215*CR_EU!$K215,CR_US!S215*CR_US!$K215,CR_RoW!S215*CR_RoW!$K215)/CR_TOTAL!$K215)</f>
        <v>0</v>
      </c>
      <c r="T215" s="238">
        <f>IF($K215=0,0,SUM(CR_FR!T215*CR_FR!$K215,CR_EU!T215*CR_EU!$K215,CR_US!T215*CR_US!$K215,CR_RoW!T215*CR_RoW!$K215)/CR_TOTAL!$K215)</f>
        <v>0</v>
      </c>
      <c r="U215" s="238">
        <f>IF($K215=0,0,SUM(CR_FR!U215*CR_FR!$K215,CR_EU!U215*CR_EU!$K215,CR_US!U215*CR_US!$K215,CR_RoW!U215*CR_RoW!$K215)/CR_TOTAL!$K215)</f>
        <v>0</v>
      </c>
      <c r="V215" s="178">
        <f>CR_FR!V215+CR_EU!V215+CR_US!V215+CR_RoW!V215</f>
        <v>0</v>
      </c>
      <c r="W215" s="178">
        <f>CR_FR!W215+CR_EU!W215+CR_US!W215+CR_RoW!W215</f>
        <v>0</v>
      </c>
      <c r="X215" s="186">
        <f>CR_FR!X215+CR_EU!X215+CR_US!X215+CR_RoW!X215</f>
        <v>0</v>
      </c>
    </row>
    <row r="216" spans="1:24" x14ac:dyDescent="0.25">
      <c r="A216" s="14">
        <v>211</v>
      </c>
      <c r="B216" s="15" t="s">
        <v>140</v>
      </c>
      <c r="C216" s="16" t="s">
        <v>48</v>
      </c>
      <c r="D216" s="17">
        <v>2035</v>
      </c>
      <c r="E216" s="16" t="s">
        <v>30</v>
      </c>
      <c r="F216" s="116" t="s">
        <v>31</v>
      </c>
      <c r="G216" s="357"/>
      <c r="H216" s="186"/>
      <c r="I216" s="237">
        <f>CR_FR!I216+CR_EU!I216+CR_US!I216+CR_RoW!I216</f>
        <v>0</v>
      </c>
      <c r="J216" s="178">
        <f>CR_FR!J216+CR_EU!J216+CR_US!J216+CR_RoW!J216</f>
        <v>0</v>
      </c>
      <c r="K216" s="177">
        <f t="shared" si="3"/>
        <v>0</v>
      </c>
      <c r="L216" s="177">
        <f>CR_FR!L216+CR_EU!L216+CR_US!L216+CR_RoW!L216</f>
        <v>0</v>
      </c>
      <c r="M216" s="178">
        <f>CR_FR!M216+CR_EU!M216+CR_US!M216+CR_RoW!M216</f>
        <v>0</v>
      </c>
      <c r="N216" s="237">
        <f>CR_FR!N216+CR_EU!N216+CR_US!N216+CR_RoW!N216</f>
        <v>0</v>
      </c>
      <c r="O216" s="237">
        <f>CR_FR!O216+CR_EU!O216+CR_US!O216+CR_RoW!O216</f>
        <v>0</v>
      </c>
      <c r="P216" s="178">
        <f>CR_FR!P216+CR_EU!P216+CR_US!P216+CR_RoW!P216</f>
        <v>0</v>
      </c>
      <c r="Q216" s="238">
        <f>IF($K216=0,0,SUM(CR_FR!Q216*CR_FR!$K216,CR_EU!Q216*CR_EU!$K216,CR_US!Q216*CR_US!$K216,CR_RoW!Q216*CR_RoW!$K216)/CR_TOTAL!$K216)</f>
        <v>0</v>
      </c>
      <c r="R216" s="238">
        <f>IF($K216=0,0,SUM(CR_FR!R216*CR_FR!$K216,CR_EU!R216*CR_EU!$K216,CR_US!R216*CR_US!$K216,CR_RoW!R216*CR_RoW!$K216)/CR_TOTAL!$K216)</f>
        <v>0</v>
      </c>
      <c r="S216" s="238">
        <f>IF($K216=0,0,SUM(CR_FR!S216*CR_FR!$K216,CR_EU!S216*CR_EU!$K216,CR_US!S216*CR_US!$K216,CR_RoW!S216*CR_RoW!$K216)/CR_TOTAL!$K216)</f>
        <v>0</v>
      </c>
      <c r="T216" s="238">
        <f>IF($K216=0,0,SUM(CR_FR!T216*CR_FR!$K216,CR_EU!T216*CR_EU!$K216,CR_US!T216*CR_US!$K216,CR_RoW!T216*CR_RoW!$K216)/CR_TOTAL!$K216)</f>
        <v>0</v>
      </c>
      <c r="U216" s="238">
        <f>IF($K216=0,0,SUM(CR_FR!U216*CR_FR!$K216,CR_EU!U216*CR_EU!$K216,CR_US!U216*CR_US!$K216,CR_RoW!U216*CR_RoW!$K216)/CR_TOTAL!$K216)</f>
        <v>0</v>
      </c>
      <c r="V216" s="178">
        <f>CR_FR!V216+CR_EU!V216+CR_US!V216+CR_RoW!V216</f>
        <v>0</v>
      </c>
      <c r="W216" s="178">
        <f>CR_FR!W216+CR_EU!W216+CR_US!W216+CR_RoW!W216</f>
        <v>0</v>
      </c>
      <c r="X216" s="186">
        <f>CR_FR!X216+CR_EU!X216+CR_US!X216+CR_RoW!X216</f>
        <v>0</v>
      </c>
    </row>
    <row r="217" spans="1:24" x14ac:dyDescent="0.25">
      <c r="A217" s="14">
        <v>212</v>
      </c>
      <c r="B217" s="15" t="s">
        <v>140</v>
      </c>
      <c r="C217" s="16" t="s">
        <v>48</v>
      </c>
      <c r="D217" s="17">
        <v>2035</v>
      </c>
      <c r="E217" s="16" t="s">
        <v>32</v>
      </c>
      <c r="F217" s="116" t="s">
        <v>33</v>
      </c>
      <c r="G217" s="357"/>
      <c r="H217" s="186"/>
      <c r="I217" s="237">
        <f>CR_FR!I217+CR_EU!I217+CR_US!I217+CR_RoW!I217</f>
        <v>0</v>
      </c>
      <c r="J217" s="178">
        <f>CR_FR!J217+CR_EU!J217+CR_US!J217+CR_RoW!J217</f>
        <v>0</v>
      </c>
      <c r="K217" s="177">
        <f t="shared" si="3"/>
        <v>0</v>
      </c>
      <c r="L217" s="177">
        <f>CR_FR!L217+CR_EU!L217+CR_US!L217+CR_RoW!L217</f>
        <v>0</v>
      </c>
      <c r="M217" s="178">
        <f>CR_FR!M217+CR_EU!M217+CR_US!M217+CR_RoW!M217</f>
        <v>0</v>
      </c>
      <c r="N217" s="237">
        <f>CR_FR!N217+CR_EU!N217+CR_US!N217+CR_RoW!N217</f>
        <v>0</v>
      </c>
      <c r="O217" s="237">
        <f>CR_FR!O217+CR_EU!O217+CR_US!O217+CR_RoW!O217</f>
        <v>0</v>
      </c>
      <c r="P217" s="178">
        <f>CR_FR!P217+CR_EU!P217+CR_US!P217+CR_RoW!P217</f>
        <v>0</v>
      </c>
      <c r="Q217" s="238">
        <f>IF($K217=0,0,SUM(CR_FR!Q217*CR_FR!$K217,CR_EU!Q217*CR_EU!$K217,CR_US!Q217*CR_US!$K217,CR_RoW!Q217*CR_RoW!$K217)/CR_TOTAL!$K217)</f>
        <v>0</v>
      </c>
      <c r="R217" s="238">
        <f>IF($K217=0,0,SUM(CR_FR!R217*CR_FR!$K217,CR_EU!R217*CR_EU!$K217,CR_US!R217*CR_US!$K217,CR_RoW!R217*CR_RoW!$K217)/CR_TOTAL!$K217)</f>
        <v>0</v>
      </c>
      <c r="S217" s="238">
        <f>IF($K217=0,0,SUM(CR_FR!S217*CR_FR!$K217,CR_EU!S217*CR_EU!$K217,CR_US!S217*CR_US!$K217,CR_RoW!S217*CR_RoW!$K217)/CR_TOTAL!$K217)</f>
        <v>0</v>
      </c>
      <c r="T217" s="238">
        <f>IF($K217=0,0,SUM(CR_FR!T217*CR_FR!$K217,CR_EU!T217*CR_EU!$K217,CR_US!T217*CR_US!$K217,CR_RoW!T217*CR_RoW!$K217)/CR_TOTAL!$K217)</f>
        <v>0</v>
      </c>
      <c r="U217" s="238">
        <f>IF($K217=0,0,SUM(CR_FR!U217*CR_FR!$K217,CR_EU!U217*CR_EU!$K217,CR_US!U217*CR_US!$K217,CR_RoW!U217*CR_RoW!$K217)/CR_TOTAL!$K217)</f>
        <v>0</v>
      </c>
      <c r="V217" s="178">
        <f>CR_FR!V217+CR_EU!V217+CR_US!V217+CR_RoW!V217</f>
        <v>0</v>
      </c>
      <c r="W217" s="178">
        <f>CR_FR!W217+CR_EU!W217+CR_US!W217+CR_RoW!W217</f>
        <v>0</v>
      </c>
      <c r="X217" s="186">
        <f>CR_FR!X217+CR_EU!X217+CR_US!X217+CR_RoW!X217</f>
        <v>0</v>
      </c>
    </row>
    <row r="218" spans="1:24" x14ac:dyDescent="0.25">
      <c r="A218" s="14">
        <v>213</v>
      </c>
      <c r="B218" s="15" t="s">
        <v>140</v>
      </c>
      <c r="C218" s="16" t="s">
        <v>48</v>
      </c>
      <c r="D218" s="17">
        <v>2035</v>
      </c>
      <c r="E218" s="16" t="s">
        <v>34</v>
      </c>
      <c r="F218" s="116" t="s">
        <v>35</v>
      </c>
      <c r="G218" s="357"/>
      <c r="H218" s="186"/>
      <c r="I218" s="237">
        <f>CR_FR!I218+CR_EU!I218+CR_US!I218+CR_RoW!I218</f>
        <v>0</v>
      </c>
      <c r="J218" s="178">
        <f>CR_FR!J218+CR_EU!J218+CR_US!J218+CR_RoW!J218</f>
        <v>0</v>
      </c>
      <c r="K218" s="177">
        <f t="shared" si="3"/>
        <v>0</v>
      </c>
      <c r="L218" s="177">
        <f>CR_FR!L218+CR_EU!L218+CR_US!L218+CR_RoW!L218</f>
        <v>0</v>
      </c>
      <c r="M218" s="178">
        <f>CR_FR!M218+CR_EU!M218+CR_US!M218+CR_RoW!M218</f>
        <v>0</v>
      </c>
      <c r="N218" s="237">
        <f>CR_FR!N218+CR_EU!N218+CR_US!N218+CR_RoW!N218</f>
        <v>0</v>
      </c>
      <c r="O218" s="237">
        <f>CR_FR!O218+CR_EU!O218+CR_US!O218+CR_RoW!O218</f>
        <v>0</v>
      </c>
      <c r="P218" s="178">
        <f>CR_FR!P218+CR_EU!P218+CR_US!P218+CR_RoW!P218</f>
        <v>0</v>
      </c>
      <c r="Q218" s="238">
        <f>IF($K218=0,0,SUM(CR_FR!Q218*CR_FR!$K218,CR_EU!Q218*CR_EU!$K218,CR_US!Q218*CR_US!$K218,CR_RoW!Q218*CR_RoW!$K218)/CR_TOTAL!$K218)</f>
        <v>0</v>
      </c>
      <c r="R218" s="238">
        <f>IF($K218=0,0,SUM(CR_FR!R218*CR_FR!$K218,CR_EU!R218*CR_EU!$K218,CR_US!R218*CR_US!$K218,CR_RoW!R218*CR_RoW!$K218)/CR_TOTAL!$K218)</f>
        <v>0</v>
      </c>
      <c r="S218" s="238">
        <f>IF($K218=0,0,SUM(CR_FR!S218*CR_FR!$K218,CR_EU!S218*CR_EU!$K218,CR_US!S218*CR_US!$K218,CR_RoW!S218*CR_RoW!$K218)/CR_TOTAL!$K218)</f>
        <v>0</v>
      </c>
      <c r="T218" s="238">
        <f>IF($K218=0,0,SUM(CR_FR!T218*CR_FR!$K218,CR_EU!T218*CR_EU!$K218,CR_US!T218*CR_US!$K218,CR_RoW!T218*CR_RoW!$K218)/CR_TOTAL!$K218)</f>
        <v>0</v>
      </c>
      <c r="U218" s="238">
        <f>IF($K218=0,0,SUM(CR_FR!U218*CR_FR!$K218,CR_EU!U218*CR_EU!$K218,CR_US!U218*CR_US!$K218,CR_RoW!U218*CR_RoW!$K218)/CR_TOTAL!$K218)</f>
        <v>0</v>
      </c>
      <c r="V218" s="178">
        <f>CR_FR!V218+CR_EU!V218+CR_US!V218+CR_RoW!V218</f>
        <v>0</v>
      </c>
      <c r="W218" s="178">
        <f>CR_FR!W218+CR_EU!W218+CR_US!W218+CR_RoW!W218</f>
        <v>0</v>
      </c>
      <c r="X218" s="186">
        <f>CR_FR!X218+CR_EU!X218+CR_US!X218+CR_RoW!X218</f>
        <v>0</v>
      </c>
    </row>
    <row r="219" spans="1:24" x14ac:dyDescent="0.25">
      <c r="A219" s="14">
        <v>214</v>
      </c>
      <c r="B219" s="15" t="s">
        <v>140</v>
      </c>
      <c r="C219" s="16" t="s">
        <v>48</v>
      </c>
      <c r="D219" s="17">
        <v>2035</v>
      </c>
      <c r="E219" s="16" t="s">
        <v>36</v>
      </c>
      <c r="F219" s="116" t="s">
        <v>37</v>
      </c>
      <c r="G219" s="357"/>
      <c r="H219" s="186"/>
      <c r="I219" s="237">
        <f>CR_FR!I219+CR_EU!I219+CR_US!I219+CR_RoW!I219</f>
        <v>0</v>
      </c>
      <c r="J219" s="178">
        <f>CR_FR!J219+CR_EU!J219+CR_US!J219+CR_RoW!J219</f>
        <v>0</v>
      </c>
      <c r="K219" s="177">
        <f t="shared" si="3"/>
        <v>0</v>
      </c>
      <c r="L219" s="177">
        <f>CR_FR!L219+CR_EU!L219+CR_US!L219+CR_RoW!L219</f>
        <v>0</v>
      </c>
      <c r="M219" s="178">
        <f>CR_FR!M219+CR_EU!M219+CR_US!M219+CR_RoW!M219</f>
        <v>0</v>
      </c>
      <c r="N219" s="237">
        <f>CR_FR!N219+CR_EU!N219+CR_US!N219+CR_RoW!N219</f>
        <v>0</v>
      </c>
      <c r="O219" s="237">
        <f>CR_FR!O219+CR_EU!O219+CR_US!O219+CR_RoW!O219</f>
        <v>0</v>
      </c>
      <c r="P219" s="178">
        <f>CR_FR!P219+CR_EU!P219+CR_US!P219+CR_RoW!P219</f>
        <v>0</v>
      </c>
      <c r="Q219" s="238">
        <f>IF($K219=0,0,SUM(CR_FR!Q219*CR_FR!$K219,CR_EU!Q219*CR_EU!$K219,CR_US!Q219*CR_US!$K219,CR_RoW!Q219*CR_RoW!$K219)/CR_TOTAL!$K219)</f>
        <v>0</v>
      </c>
      <c r="R219" s="238">
        <f>IF($K219=0,0,SUM(CR_FR!R219*CR_FR!$K219,CR_EU!R219*CR_EU!$K219,CR_US!R219*CR_US!$K219,CR_RoW!R219*CR_RoW!$K219)/CR_TOTAL!$K219)</f>
        <v>0</v>
      </c>
      <c r="S219" s="238">
        <f>IF($K219=0,0,SUM(CR_FR!S219*CR_FR!$K219,CR_EU!S219*CR_EU!$K219,CR_US!S219*CR_US!$K219,CR_RoW!S219*CR_RoW!$K219)/CR_TOTAL!$K219)</f>
        <v>0</v>
      </c>
      <c r="T219" s="238">
        <f>IF($K219=0,0,SUM(CR_FR!T219*CR_FR!$K219,CR_EU!T219*CR_EU!$K219,CR_US!T219*CR_US!$K219,CR_RoW!T219*CR_RoW!$K219)/CR_TOTAL!$K219)</f>
        <v>0</v>
      </c>
      <c r="U219" s="238">
        <f>IF($K219=0,0,SUM(CR_FR!U219*CR_FR!$K219,CR_EU!U219*CR_EU!$K219,CR_US!U219*CR_US!$K219,CR_RoW!U219*CR_RoW!$K219)/CR_TOTAL!$K219)</f>
        <v>0</v>
      </c>
      <c r="V219" s="178">
        <f>CR_FR!V219+CR_EU!V219+CR_US!V219+CR_RoW!V219</f>
        <v>0</v>
      </c>
      <c r="W219" s="178">
        <f>CR_FR!W219+CR_EU!W219+CR_US!W219+CR_RoW!W219</f>
        <v>0</v>
      </c>
      <c r="X219" s="186">
        <f>CR_FR!X219+CR_EU!X219+CR_US!X219+CR_RoW!X219</f>
        <v>0</v>
      </c>
    </row>
    <row r="220" spans="1:24" x14ac:dyDescent="0.25">
      <c r="A220" s="14">
        <v>215</v>
      </c>
      <c r="B220" s="15" t="s">
        <v>140</v>
      </c>
      <c r="C220" s="16" t="s">
        <v>48</v>
      </c>
      <c r="D220" s="17">
        <v>2035</v>
      </c>
      <c r="E220" s="16" t="s">
        <v>38</v>
      </c>
      <c r="F220" s="116" t="s">
        <v>39</v>
      </c>
      <c r="G220" s="357"/>
      <c r="H220" s="186"/>
      <c r="I220" s="237">
        <f>CR_FR!I220+CR_EU!I220+CR_US!I220+CR_RoW!I220</f>
        <v>0</v>
      </c>
      <c r="J220" s="178">
        <f>CR_FR!J220+CR_EU!J220+CR_US!J220+CR_RoW!J220</f>
        <v>0</v>
      </c>
      <c r="K220" s="177">
        <f t="shared" si="3"/>
        <v>0</v>
      </c>
      <c r="L220" s="177">
        <f>CR_FR!L220+CR_EU!L220+CR_US!L220+CR_RoW!L220</f>
        <v>0</v>
      </c>
      <c r="M220" s="178">
        <f>CR_FR!M220+CR_EU!M220+CR_US!M220+CR_RoW!M220</f>
        <v>0</v>
      </c>
      <c r="N220" s="237">
        <f>CR_FR!N220+CR_EU!N220+CR_US!N220+CR_RoW!N220</f>
        <v>0</v>
      </c>
      <c r="O220" s="237">
        <f>CR_FR!O220+CR_EU!O220+CR_US!O220+CR_RoW!O220</f>
        <v>0</v>
      </c>
      <c r="P220" s="178">
        <f>CR_FR!P220+CR_EU!P220+CR_US!P220+CR_RoW!P220</f>
        <v>0</v>
      </c>
      <c r="Q220" s="238">
        <f>IF($K220=0,0,SUM(CR_FR!Q220*CR_FR!$K220,CR_EU!Q220*CR_EU!$K220,CR_US!Q220*CR_US!$K220,CR_RoW!Q220*CR_RoW!$K220)/CR_TOTAL!$K220)</f>
        <v>0</v>
      </c>
      <c r="R220" s="238">
        <f>IF($K220=0,0,SUM(CR_FR!R220*CR_FR!$K220,CR_EU!R220*CR_EU!$K220,CR_US!R220*CR_US!$K220,CR_RoW!R220*CR_RoW!$K220)/CR_TOTAL!$K220)</f>
        <v>0</v>
      </c>
      <c r="S220" s="238">
        <f>IF($K220=0,0,SUM(CR_FR!S220*CR_FR!$K220,CR_EU!S220*CR_EU!$K220,CR_US!S220*CR_US!$K220,CR_RoW!S220*CR_RoW!$K220)/CR_TOTAL!$K220)</f>
        <v>0</v>
      </c>
      <c r="T220" s="238">
        <f>IF($K220=0,0,SUM(CR_FR!T220*CR_FR!$K220,CR_EU!T220*CR_EU!$K220,CR_US!T220*CR_US!$K220,CR_RoW!T220*CR_RoW!$K220)/CR_TOTAL!$K220)</f>
        <v>0</v>
      </c>
      <c r="U220" s="238">
        <f>IF($K220=0,0,SUM(CR_FR!U220*CR_FR!$K220,CR_EU!U220*CR_EU!$K220,CR_US!U220*CR_US!$K220,CR_RoW!U220*CR_RoW!$K220)/CR_TOTAL!$K220)</f>
        <v>0</v>
      </c>
      <c r="V220" s="178">
        <f>CR_FR!V220+CR_EU!V220+CR_US!V220+CR_RoW!V220</f>
        <v>0</v>
      </c>
      <c r="W220" s="178">
        <f>CR_FR!W220+CR_EU!W220+CR_US!W220+CR_RoW!W220</f>
        <v>0</v>
      </c>
      <c r="X220" s="186">
        <f>CR_FR!X220+CR_EU!X220+CR_US!X220+CR_RoW!X220</f>
        <v>0</v>
      </c>
    </row>
    <row r="221" spans="1:24" x14ac:dyDescent="0.25">
      <c r="A221" s="14">
        <v>216</v>
      </c>
      <c r="B221" s="15" t="s">
        <v>140</v>
      </c>
      <c r="C221" s="16" t="s">
        <v>48</v>
      </c>
      <c r="D221" s="17">
        <v>2035</v>
      </c>
      <c r="E221" s="16" t="s">
        <v>40</v>
      </c>
      <c r="F221" s="116" t="s">
        <v>41</v>
      </c>
      <c r="G221" s="357"/>
      <c r="H221" s="186"/>
      <c r="I221" s="237">
        <f>CR_FR!I221+CR_EU!I221+CR_US!I221+CR_RoW!I221</f>
        <v>0</v>
      </c>
      <c r="J221" s="178">
        <f>CR_FR!J221+CR_EU!J221+CR_US!J221+CR_RoW!J221</f>
        <v>0</v>
      </c>
      <c r="K221" s="177">
        <f t="shared" si="3"/>
        <v>0</v>
      </c>
      <c r="L221" s="177">
        <f>CR_FR!L221+CR_EU!L221+CR_US!L221+CR_RoW!L221</f>
        <v>0</v>
      </c>
      <c r="M221" s="178">
        <f>CR_FR!M221+CR_EU!M221+CR_US!M221+CR_RoW!M221</f>
        <v>0</v>
      </c>
      <c r="N221" s="237">
        <f>CR_FR!N221+CR_EU!N221+CR_US!N221+CR_RoW!N221</f>
        <v>0</v>
      </c>
      <c r="O221" s="237">
        <f>CR_FR!O221+CR_EU!O221+CR_US!O221+CR_RoW!O221</f>
        <v>0</v>
      </c>
      <c r="P221" s="178">
        <f>CR_FR!P221+CR_EU!P221+CR_US!P221+CR_RoW!P221</f>
        <v>0</v>
      </c>
      <c r="Q221" s="238">
        <f>IF($K221=0,0,SUM(CR_FR!Q221*CR_FR!$K221,CR_EU!Q221*CR_EU!$K221,CR_US!Q221*CR_US!$K221,CR_RoW!Q221*CR_RoW!$K221)/CR_TOTAL!$K221)</f>
        <v>0</v>
      </c>
      <c r="R221" s="238">
        <f>IF($K221=0,0,SUM(CR_FR!R221*CR_FR!$K221,CR_EU!R221*CR_EU!$K221,CR_US!R221*CR_US!$K221,CR_RoW!R221*CR_RoW!$K221)/CR_TOTAL!$K221)</f>
        <v>0</v>
      </c>
      <c r="S221" s="238">
        <f>IF($K221=0,0,SUM(CR_FR!S221*CR_FR!$K221,CR_EU!S221*CR_EU!$K221,CR_US!S221*CR_US!$K221,CR_RoW!S221*CR_RoW!$K221)/CR_TOTAL!$K221)</f>
        <v>0</v>
      </c>
      <c r="T221" s="238">
        <f>IF($K221=0,0,SUM(CR_FR!T221*CR_FR!$K221,CR_EU!T221*CR_EU!$K221,CR_US!T221*CR_US!$K221,CR_RoW!T221*CR_RoW!$K221)/CR_TOTAL!$K221)</f>
        <v>0</v>
      </c>
      <c r="U221" s="238">
        <f>IF($K221=0,0,SUM(CR_FR!U221*CR_FR!$K221,CR_EU!U221*CR_EU!$K221,CR_US!U221*CR_US!$K221,CR_RoW!U221*CR_RoW!$K221)/CR_TOTAL!$K221)</f>
        <v>0</v>
      </c>
      <c r="V221" s="178">
        <f>CR_FR!V221+CR_EU!V221+CR_US!V221+CR_RoW!V221</f>
        <v>0</v>
      </c>
      <c r="W221" s="178">
        <f>CR_FR!W221+CR_EU!W221+CR_US!W221+CR_RoW!W221</f>
        <v>0</v>
      </c>
      <c r="X221" s="186">
        <f>CR_FR!X221+CR_EU!X221+CR_US!X221+CR_RoW!X221</f>
        <v>0</v>
      </c>
    </row>
    <row r="222" spans="1:24" x14ac:dyDescent="0.25">
      <c r="A222" s="14">
        <v>217</v>
      </c>
      <c r="B222" s="15" t="s">
        <v>140</v>
      </c>
      <c r="C222" s="16" t="s">
        <v>48</v>
      </c>
      <c r="D222" s="17">
        <v>2035</v>
      </c>
      <c r="E222" s="16" t="s">
        <v>42</v>
      </c>
      <c r="F222" s="116" t="s">
        <v>43</v>
      </c>
      <c r="G222" s="357"/>
      <c r="H222" s="186"/>
      <c r="I222" s="237">
        <f>CR_FR!I222+CR_EU!I222+CR_US!I222+CR_RoW!I222</f>
        <v>0</v>
      </c>
      <c r="J222" s="178">
        <f>CR_FR!J222+CR_EU!J222+CR_US!J222+CR_RoW!J222</f>
        <v>0</v>
      </c>
      <c r="K222" s="177">
        <f t="shared" si="3"/>
        <v>0</v>
      </c>
      <c r="L222" s="177">
        <f>CR_FR!L222+CR_EU!L222+CR_US!L222+CR_RoW!L222</f>
        <v>0</v>
      </c>
      <c r="M222" s="178">
        <f>CR_FR!M222+CR_EU!M222+CR_US!M222+CR_RoW!M222</f>
        <v>0</v>
      </c>
      <c r="N222" s="237">
        <f>CR_FR!N222+CR_EU!N222+CR_US!N222+CR_RoW!N222</f>
        <v>0</v>
      </c>
      <c r="O222" s="237">
        <f>CR_FR!O222+CR_EU!O222+CR_US!O222+CR_RoW!O222</f>
        <v>0</v>
      </c>
      <c r="P222" s="178">
        <f>CR_FR!P222+CR_EU!P222+CR_US!P222+CR_RoW!P222</f>
        <v>0</v>
      </c>
      <c r="Q222" s="238">
        <f>IF($K222=0,0,SUM(CR_FR!Q222*CR_FR!$K222,CR_EU!Q222*CR_EU!$K222,CR_US!Q222*CR_US!$K222,CR_RoW!Q222*CR_RoW!$K222)/CR_TOTAL!$K222)</f>
        <v>0</v>
      </c>
      <c r="R222" s="238">
        <f>IF($K222=0,0,SUM(CR_FR!R222*CR_FR!$K222,CR_EU!R222*CR_EU!$K222,CR_US!R222*CR_US!$K222,CR_RoW!R222*CR_RoW!$K222)/CR_TOTAL!$K222)</f>
        <v>0</v>
      </c>
      <c r="S222" s="238">
        <f>IF($K222=0,0,SUM(CR_FR!S222*CR_FR!$K222,CR_EU!S222*CR_EU!$K222,CR_US!S222*CR_US!$K222,CR_RoW!S222*CR_RoW!$K222)/CR_TOTAL!$K222)</f>
        <v>0</v>
      </c>
      <c r="T222" s="238">
        <f>IF($K222=0,0,SUM(CR_FR!T222*CR_FR!$K222,CR_EU!T222*CR_EU!$K222,CR_US!T222*CR_US!$K222,CR_RoW!T222*CR_RoW!$K222)/CR_TOTAL!$K222)</f>
        <v>0</v>
      </c>
      <c r="U222" s="238">
        <f>IF($K222=0,0,SUM(CR_FR!U222*CR_FR!$K222,CR_EU!U222*CR_EU!$K222,CR_US!U222*CR_US!$K222,CR_RoW!U222*CR_RoW!$K222)/CR_TOTAL!$K222)</f>
        <v>0</v>
      </c>
      <c r="V222" s="178">
        <f>CR_FR!V222+CR_EU!V222+CR_US!V222+CR_RoW!V222</f>
        <v>0</v>
      </c>
      <c r="W222" s="178">
        <f>CR_FR!W222+CR_EU!W222+CR_US!W222+CR_RoW!W222</f>
        <v>0</v>
      </c>
      <c r="X222" s="186">
        <f>CR_FR!X222+CR_EU!X222+CR_US!X222+CR_RoW!X222</f>
        <v>0</v>
      </c>
    </row>
    <row r="223" spans="1:24" x14ac:dyDescent="0.25">
      <c r="A223" s="14">
        <v>218</v>
      </c>
      <c r="B223" s="15" t="s">
        <v>140</v>
      </c>
      <c r="C223" s="16" t="s">
        <v>48</v>
      </c>
      <c r="D223" s="17">
        <v>2035</v>
      </c>
      <c r="E223" s="16" t="s">
        <v>44</v>
      </c>
      <c r="F223" s="116" t="s">
        <v>45</v>
      </c>
      <c r="G223" s="357"/>
      <c r="H223" s="186"/>
      <c r="I223" s="237">
        <f>CR_FR!I223+CR_EU!I223+CR_US!I223+CR_RoW!I223</f>
        <v>0</v>
      </c>
      <c r="J223" s="178">
        <f>CR_FR!J223+CR_EU!J223+CR_US!J223+CR_RoW!J223</f>
        <v>0</v>
      </c>
      <c r="K223" s="177">
        <f t="shared" si="3"/>
        <v>0</v>
      </c>
      <c r="L223" s="177">
        <f>CR_FR!L223+CR_EU!L223+CR_US!L223+CR_RoW!L223</f>
        <v>0</v>
      </c>
      <c r="M223" s="178">
        <f>CR_FR!M223+CR_EU!M223+CR_US!M223+CR_RoW!M223</f>
        <v>0</v>
      </c>
      <c r="N223" s="237">
        <f>CR_FR!N223+CR_EU!N223+CR_US!N223+CR_RoW!N223</f>
        <v>0</v>
      </c>
      <c r="O223" s="237">
        <f>CR_FR!O223+CR_EU!O223+CR_US!O223+CR_RoW!O223</f>
        <v>0</v>
      </c>
      <c r="P223" s="178">
        <f>CR_FR!P223+CR_EU!P223+CR_US!P223+CR_RoW!P223</f>
        <v>0</v>
      </c>
      <c r="Q223" s="238">
        <f>IF($K223=0,0,SUM(CR_FR!Q223*CR_FR!$K223,CR_EU!Q223*CR_EU!$K223,CR_US!Q223*CR_US!$K223,CR_RoW!Q223*CR_RoW!$K223)/CR_TOTAL!$K223)</f>
        <v>0</v>
      </c>
      <c r="R223" s="238">
        <f>IF($K223=0,0,SUM(CR_FR!R223*CR_FR!$K223,CR_EU!R223*CR_EU!$K223,CR_US!R223*CR_US!$K223,CR_RoW!R223*CR_RoW!$K223)/CR_TOTAL!$K223)</f>
        <v>0</v>
      </c>
      <c r="S223" s="238">
        <f>IF($K223=0,0,SUM(CR_FR!S223*CR_FR!$K223,CR_EU!S223*CR_EU!$K223,CR_US!S223*CR_US!$K223,CR_RoW!S223*CR_RoW!$K223)/CR_TOTAL!$K223)</f>
        <v>0</v>
      </c>
      <c r="T223" s="238">
        <f>IF($K223=0,0,SUM(CR_FR!T223*CR_FR!$K223,CR_EU!T223*CR_EU!$K223,CR_US!T223*CR_US!$K223,CR_RoW!T223*CR_RoW!$K223)/CR_TOTAL!$K223)</f>
        <v>0</v>
      </c>
      <c r="U223" s="238">
        <f>IF($K223=0,0,SUM(CR_FR!U223*CR_FR!$K223,CR_EU!U223*CR_EU!$K223,CR_US!U223*CR_US!$K223,CR_RoW!U223*CR_RoW!$K223)/CR_TOTAL!$K223)</f>
        <v>0</v>
      </c>
      <c r="V223" s="178">
        <f>CR_FR!V223+CR_EU!V223+CR_US!V223+CR_RoW!V223</f>
        <v>0</v>
      </c>
      <c r="W223" s="178">
        <f>CR_FR!W223+CR_EU!W223+CR_US!W223+CR_RoW!W223</f>
        <v>0</v>
      </c>
      <c r="X223" s="186">
        <f>CR_FR!X223+CR_EU!X223+CR_US!X223+CR_RoW!X223</f>
        <v>0</v>
      </c>
    </row>
    <row r="224" spans="1:24" x14ac:dyDescent="0.25">
      <c r="A224" s="14">
        <v>219</v>
      </c>
      <c r="B224" s="15" t="s">
        <v>140</v>
      </c>
      <c r="C224" s="16" t="s">
        <v>48</v>
      </c>
      <c r="D224" s="17">
        <v>2035</v>
      </c>
      <c r="E224" s="16" t="s">
        <v>46</v>
      </c>
      <c r="F224" s="116" t="s">
        <v>47</v>
      </c>
      <c r="G224" s="357"/>
      <c r="H224" s="186"/>
      <c r="I224" s="237">
        <f>CR_FR!I224+CR_EU!I224+CR_US!I224+CR_RoW!I224</f>
        <v>0</v>
      </c>
      <c r="J224" s="178">
        <f>CR_FR!J224+CR_EU!J224+CR_US!J224+CR_RoW!J224</f>
        <v>0</v>
      </c>
      <c r="K224" s="177">
        <f t="shared" si="3"/>
        <v>0</v>
      </c>
      <c r="L224" s="177">
        <f>CR_FR!L224+CR_EU!L224+CR_US!L224+CR_RoW!L224</f>
        <v>0</v>
      </c>
      <c r="M224" s="178">
        <f>CR_FR!M224+CR_EU!M224+CR_US!M224+CR_RoW!M224</f>
        <v>0</v>
      </c>
      <c r="N224" s="237">
        <f>CR_FR!N224+CR_EU!N224+CR_US!N224+CR_RoW!N224</f>
        <v>0</v>
      </c>
      <c r="O224" s="237">
        <f>CR_FR!O224+CR_EU!O224+CR_US!O224+CR_RoW!O224</f>
        <v>0</v>
      </c>
      <c r="P224" s="178">
        <f>CR_FR!P224+CR_EU!P224+CR_US!P224+CR_RoW!P224</f>
        <v>0</v>
      </c>
      <c r="Q224" s="238">
        <f>IF($K224=0,0,SUM(CR_FR!Q224*CR_FR!$K224,CR_EU!Q224*CR_EU!$K224,CR_US!Q224*CR_US!$K224,CR_RoW!Q224*CR_RoW!$K224)/CR_TOTAL!$K224)</f>
        <v>0</v>
      </c>
      <c r="R224" s="238">
        <f>IF($K224=0,0,SUM(CR_FR!R224*CR_FR!$K224,CR_EU!R224*CR_EU!$K224,CR_US!R224*CR_US!$K224,CR_RoW!R224*CR_RoW!$K224)/CR_TOTAL!$K224)</f>
        <v>0</v>
      </c>
      <c r="S224" s="238">
        <f>IF($K224=0,0,SUM(CR_FR!S224*CR_FR!$K224,CR_EU!S224*CR_EU!$K224,CR_US!S224*CR_US!$K224,CR_RoW!S224*CR_RoW!$K224)/CR_TOTAL!$K224)</f>
        <v>0</v>
      </c>
      <c r="T224" s="238">
        <f>IF($K224=0,0,SUM(CR_FR!T224*CR_FR!$K224,CR_EU!T224*CR_EU!$K224,CR_US!T224*CR_US!$K224,CR_RoW!T224*CR_RoW!$K224)/CR_TOTAL!$K224)</f>
        <v>0</v>
      </c>
      <c r="U224" s="238">
        <f>IF($K224=0,0,SUM(CR_FR!U224*CR_FR!$K224,CR_EU!U224*CR_EU!$K224,CR_US!U224*CR_US!$K224,CR_RoW!U224*CR_RoW!$K224)/CR_TOTAL!$K224)</f>
        <v>0</v>
      </c>
      <c r="V224" s="178">
        <f>CR_FR!V224+CR_EU!V224+CR_US!V224+CR_RoW!V224</f>
        <v>0</v>
      </c>
      <c r="W224" s="178">
        <f>CR_FR!W224+CR_EU!W224+CR_US!W224+CR_RoW!W224</f>
        <v>0</v>
      </c>
      <c r="X224" s="186">
        <f>CR_FR!X224+CR_EU!X224+CR_US!X224+CR_RoW!X224</f>
        <v>0</v>
      </c>
    </row>
    <row r="225" spans="1:24" x14ac:dyDescent="0.25">
      <c r="A225" s="14">
        <v>220</v>
      </c>
      <c r="B225" s="15" t="s">
        <v>140</v>
      </c>
      <c r="C225" s="16" t="s">
        <v>48</v>
      </c>
      <c r="D225" s="17">
        <v>2035</v>
      </c>
      <c r="E225" s="16" t="s">
        <v>125</v>
      </c>
      <c r="F225" s="116" t="s">
        <v>127</v>
      </c>
      <c r="G225" s="358"/>
      <c r="H225" s="186"/>
      <c r="I225" s="240">
        <f>CR_FR!I225+CR_EU!I225+CR_US!I225+CR_RoW!I225</f>
        <v>0</v>
      </c>
      <c r="J225" s="241">
        <f>CR_FR!J225+CR_EU!J225+CR_US!J225+CR_RoW!J225</f>
        <v>0</v>
      </c>
      <c r="K225" s="242">
        <f t="shared" si="3"/>
        <v>0</v>
      </c>
      <c r="L225" s="177">
        <f>CR_FR!L225+CR_EU!L225+CR_US!L225+CR_RoW!L225</f>
        <v>0</v>
      </c>
      <c r="M225" s="178">
        <f>CR_FR!M225+CR_EU!M225+CR_US!M225+CR_RoW!M225</f>
        <v>0</v>
      </c>
      <c r="N225" s="240">
        <f>CR_FR!N225+CR_EU!N225+CR_US!N225+CR_RoW!N225</f>
        <v>0</v>
      </c>
      <c r="O225" s="240">
        <f>CR_FR!O225+CR_EU!O225+CR_US!O225+CR_RoW!O225</f>
        <v>0</v>
      </c>
      <c r="P225" s="241">
        <f>CR_FR!P225+CR_EU!P225+CR_US!P225+CR_RoW!P225</f>
        <v>0</v>
      </c>
      <c r="Q225" s="238">
        <f>IF($K225=0,0,SUM(CR_FR!Q225*CR_FR!$K225,CR_EU!Q225*CR_EU!$K225,CR_US!Q225*CR_US!$K225,CR_RoW!Q225*CR_RoW!$K225)/CR_TOTAL!$K225)</f>
        <v>0</v>
      </c>
      <c r="R225" s="238">
        <f>IF($K225=0,0,SUM(CR_FR!R225*CR_FR!$K225,CR_EU!R225*CR_EU!$K225,CR_US!R225*CR_US!$K225,CR_RoW!R225*CR_RoW!$K225)/CR_TOTAL!$K225)</f>
        <v>0</v>
      </c>
      <c r="S225" s="238">
        <f>IF($K225=0,0,SUM(CR_FR!S225*CR_FR!$K225,CR_EU!S225*CR_EU!$K225,CR_US!S225*CR_US!$K225,CR_RoW!S225*CR_RoW!$K225)/CR_TOTAL!$K225)</f>
        <v>0</v>
      </c>
      <c r="T225" s="238">
        <f>IF($K225=0,0,SUM(CR_FR!T225*CR_FR!$K225,CR_EU!T225*CR_EU!$K225,CR_US!T225*CR_US!$K225,CR_RoW!T225*CR_RoW!$K225)/CR_TOTAL!$K225)</f>
        <v>0</v>
      </c>
      <c r="U225" s="238">
        <f>IF($K225=0,0,SUM(CR_FR!U225*CR_FR!$K225,CR_EU!U225*CR_EU!$K225,CR_US!U225*CR_US!$K225,CR_RoW!U225*CR_RoW!$K225)/CR_TOTAL!$K225)</f>
        <v>0</v>
      </c>
      <c r="V225" s="241">
        <f>CR_FR!V225+CR_EU!V225+CR_US!V225+CR_RoW!V225</f>
        <v>0</v>
      </c>
      <c r="W225" s="241">
        <f>CR_FR!W225+CR_EU!W225+CR_US!W225+CR_RoW!W225</f>
        <v>0</v>
      </c>
      <c r="X225" s="243">
        <f>CR_FR!X225+CR_EU!X225+CR_US!X225+CR_RoW!X225</f>
        <v>0</v>
      </c>
    </row>
    <row r="226" spans="1:24" x14ac:dyDescent="0.25">
      <c r="A226" s="14">
        <v>221</v>
      </c>
      <c r="B226" s="15" t="s">
        <v>140</v>
      </c>
      <c r="C226" s="16" t="s">
        <v>48</v>
      </c>
      <c r="D226" s="17">
        <v>2035</v>
      </c>
      <c r="E226" s="16" t="s">
        <v>125</v>
      </c>
      <c r="F226" s="116" t="s">
        <v>126</v>
      </c>
      <c r="G226" s="358"/>
      <c r="H226" s="186"/>
      <c r="I226" s="240">
        <f>CR_FR!I226+CR_EU!I226+CR_US!I226+CR_RoW!I226</f>
        <v>0</v>
      </c>
      <c r="J226" s="241">
        <f>CR_FR!J226+CR_EU!J226+CR_US!J226+CR_RoW!J226</f>
        <v>0</v>
      </c>
      <c r="K226" s="242">
        <f t="shared" si="3"/>
        <v>0</v>
      </c>
      <c r="L226" s="177">
        <f>CR_FR!L226+CR_EU!L226+CR_US!L226+CR_RoW!L226</f>
        <v>0</v>
      </c>
      <c r="M226" s="178">
        <f>CR_FR!M226+CR_EU!M226+CR_US!M226+CR_RoW!M226</f>
        <v>0</v>
      </c>
      <c r="N226" s="240">
        <f>CR_FR!N226+CR_EU!N226+CR_US!N226+CR_RoW!N226</f>
        <v>0</v>
      </c>
      <c r="O226" s="240">
        <f>CR_FR!O226+CR_EU!O226+CR_US!O226+CR_RoW!O226</f>
        <v>0</v>
      </c>
      <c r="P226" s="241">
        <f>CR_FR!P226+CR_EU!P226+CR_US!P226+CR_RoW!P226</f>
        <v>0</v>
      </c>
      <c r="Q226" s="238">
        <f>IF($K226=0,0,SUM(CR_FR!Q226*CR_FR!$K226,CR_EU!Q226*CR_EU!$K226,CR_US!Q226*CR_US!$K226,CR_RoW!Q226*CR_RoW!$K226)/CR_TOTAL!$K226)</f>
        <v>0</v>
      </c>
      <c r="R226" s="238">
        <f>IF($K226=0,0,SUM(CR_FR!R226*CR_FR!$K226,CR_EU!R226*CR_EU!$K226,CR_US!R226*CR_US!$K226,CR_RoW!R226*CR_RoW!$K226)/CR_TOTAL!$K226)</f>
        <v>0</v>
      </c>
      <c r="S226" s="238">
        <f>IF($K226=0,0,SUM(CR_FR!S226*CR_FR!$K226,CR_EU!S226*CR_EU!$K226,CR_US!S226*CR_US!$K226,CR_RoW!S226*CR_RoW!$K226)/CR_TOTAL!$K226)</f>
        <v>0</v>
      </c>
      <c r="T226" s="238">
        <f>IF($K226=0,0,SUM(CR_FR!T226*CR_FR!$K226,CR_EU!T226*CR_EU!$K226,CR_US!T226*CR_US!$K226,CR_RoW!T226*CR_RoW!$K226)/CR_TOTAL!$K226)</f>
        <v>0</v>
      </c>
      <c r="U226" s="238">
        <f>IF($K226=0,0,SUM(CR_FR!U226*CR_FR!$K226,CR_EU!U226*CR_EU!$K226,CR_US!U226*CR_US!$K226,CR_RoW!U226*CR_RoW!$K226)/CR_TOTAL!$K226)</f>
        <v>0</v>
      </c>
      <c r="V226" s="241">
        <f>CR_FR!V226+CR_EU!V226+CR_US!V226+CR_RoW!V226</f>
        <v>0</v>
      </c>
      <c r="W226" s="241">
        <f>CR_FR!W226+CR_EU!W226+CR_US!W226+CR_RoW!W226</f>
        <v>0</v>
      </c>
      <c r="X226" s="243">
        <f>CR_FR!X226+CR_EU!X226+CR_US!X226+CR_RoW!X226</f>
        <v>0</v>
      </c>
    </row>
    <row r="227" spans="1:24" x14ac:dyDescent="0.25">
      <c r="A227" s="14">
        <v>222</v>
      </c>
      <c r="B227" s="27" t="s">
        <v>140</v>
      </c>
      <c r="C227" s="28" t="s">
        <v>48</v>
      </c>
      <c r="D227" s="29">
        <v>2035</v>
      </c>
      <c r="E227" s="28" t="s">
        <v>125</v>
      </c>
      <c r="F227" s="172" t="s">
        <v>124</v>
      </c>
      <c r="G227" s="358"/>
      <c r="H227" s="186"/>
      <c r="I227" s="240">
        <f>CR_FR!I227+CR_EU!I227+CR_US!I227+CR_RoW!I227</f>
        <v>0</v>
      </c>
      <c r="J227" s="241">
        <f>CR_FR!J227+CR_EU!J227+CR_US!J227+CR_RoW!J227</f>
        <v>0</v>
      </c>
      <c r="K227" s="242">
        <f t="shared" si="3"/>
        <v>0</v>
      </c>
      <c r="L227" s="177">
        <f>CR_FR!L227+CR_EU!L227+CR_US!L227+CR_RoW!L227</f>
        <v>0</v>
      </c>
      <c r="M227" s="178">
        <f>CR_FR!M227+CR_EU!M227+CR_US!M227+CR_RoW!M227</f>
        <v>0</v>
      </c>
      <c r="N227" s="240">
        <f>CR_FR!N227+CR_EU!N227+CR_US!N227+CR_RoW!N227</f>
        <v>0</v>
      </c>
      <c r="O227" s="240">
        <f>CR_FR!O227+CR_EU!O227+CR_US!O227+CR_RoW!O227</f>
        <v>0</v>
      </c>
      <c r="P227" s="241">
        <f>CR_FR!P227+CR_EU!P227+CR_US!P227+CR_RoW!P227</f>
        <v>0</v>
      </c>
      <c r="Q227" s="244"/>
      <c r="R227" s="244"/>
      <c r="S227" s="244"/>
      <c r="T227" s="244"/>
      <c r="U227" s="244"/>
      <c r="V227" s="241">
        <f>CR_FR!V227+CR_EU!V227+CR_US!V227+CR_RoW!V227</f>
        <v>0</v>
      </c>
      <c r="W227" s="241">
        <f>CR_FR!W227+CR_EU!W227+CR_US!W227+CR_RoW!W227</f>
        <v>0</v>
      </c>
      <c r="X227" s="243">
        <f>CR_FR!X227+CR_EU!X227+CR_US!X227+CR_RoW!X227</f>
        <v>0</v>
      </c>
    </row>
    <row r="228" spans="1:24" ht="15.75" thickBot="1" x14ac:dyDescent="0.3">
      <c r="A228" s="14">
        <v>223</v>
      </c>
      <c r="B228" s="61" t="s">
        <v>140</v>
      </c>
      <c r="C228" s="62" t="s">
        <v>48</v>
      </c>
      <c r="D228" s="63">
        <v>2035</v>
      </c>
      <c r="E228" s="64" t="s">
        <v>125</v>
      </c>
      <c r="F228" s="174" t="s">
        <v>132</v>
      </c>
      <c r="G228" s="359"/>
      <c r="H228" s="187"/>
      <c r="I228" s="246">
        <f>CR_FR!I228+CR_EU!I228+CR_US!I228+CR_RoW!I228</f>
        <v>0</v>
      </c>
      <c r="J228" s="247">
        <f>CR_FR!J228+CR_EU!J228+CR_US!J228+CR_RoW!J228</f>
        <v>0</v>
      </c>
      <c r="K228" s="248">
        <f t="shared" si="3"/>
        <v>0</v>
      </c>
      <c r="L228" s="179">
        <f>CR_FR!L228+CR_EU!L228+CR_US!L228+CR_RoW!L228</f>
        <v>0</v>
      </c>
      <c r="M228" s="180">
        <f>CR_FR!M228+CR_EU!M228+CR_US!M228+CR_RoW!M228</f>
        <v>0</v>
      </c>
      <c r="N228" s="246">
        <f>CR_FR!N228+CR_EU!N228+CR_US!N228+CR_RoW!N228</f>
        <v>0</v>
      </c>
      <c r="O228" s="246">
        <f>CR_FR!O228+CR_EU!O228+CR_US!O228+CR_RoW!O228</f>
        <v>0</v>
      </c>
      <c r="P228" s="247">
        <f>CR_FR!P228+CR_EU!P228+CR_US!P228+CR_RoW!P228</f>
        <v>0</v>
      </c>
      <c r="Q228" s="249"/>
      <c r="R228" s="249"/>
      <c r="S228" s="249"/>
      <c r="T228" s="249"/>
      <c r="U228" s="249"/>
      <c r="V228" s="247">
        <f>CR_FR!V228+CR_EU!V228+CR_US!V228+CR_RoW!V228</f>
        <v>0</v>
      </c>
      <c r="W228" s="247">
        <f>CR_FR!W228+CR_EU!W228+CR_US!W228+CR_RoW!W228</f>
        <v>0</v>
      </c>
      <c r="X228" s="250">
        <f>CR_FR!X228+CR_EU!X228+CR_US!X228+CR_RoW!X228</f>
        <v>0</v>
      </c>
    </row>
    <row r="229" spans="1:24" x14ac:dyDescent="0.25">
      <c r="A229" s="14">
        <v>224</v>
      </c>
      <c r="B229" s="49" t="s">
        <v>140</v>
      </c>
      <c r="C229" s="50" t="s">
        <v>48</v>
      </c>
      <c r="D229" s="51">
        <v>2040</v>
      </c>
      <c r="E229" s="75" t="s">
        <v>125</v>
      </c>
      <c r="F229" s="175" t="s">
        <v>141</v>
      </c>
      <c r="G229" s="356"/>
      <c r="H229" s="182"/>
      <c r="I229" s="235">
        <f>CR_FR!I229+CR_EU!I229+CR_US!I229+CR_RoW!I229</f>
        <v>0</v>
      </c>
      <c r="J229" s="184">
        <f>CR_FR!J229+CR_EU!J229+CR_US!J229+CR_RoW!J229</f>
        <v>0</v>
      </c>
      <c r="K229" s="183">
        <f t="shared" si="3"/>
        <v>0</v>
      </c>
      <c r="L229" s="183">
        <f>CR_FR!L229+CR_EU!L229+CR_US!L229+CR_RoW!L229</f>
        <v>0</v>
      </c>
      <c r="M229" s="184">
        <f>CR_FR!M229+CR_EU!M229+CR_US!M229+CR_RoW!M229</f>
        <v>0</v>
      </c>
      <c r="N229" s="235">
        <f>CR_FR!N229+CR_EU!N229+CR_US!N229+CR_RoW!N229</f>
        <v>0</v>
      </c>
      <c r="O229" s="235">
        <f>CR_FR!O229+CR_EU!O229+CR_US!O229+CR_RoW!O229</f>
        <v>0</v>
      </c>
      <c r="P229" s="184">
        <f>CR_FR!P229+CR_EU!P229+CR_US!P229+CR_RoW!P229</f>
        <v>0</v>
      </c>
      <c r="Q229" s="223"/>
      <c r="R229" s="223"/>
      <c r="S229" s="223"/>
      <c r="T229" s="223"/>
      <c r="U229" s="223"/>
      <c r="V229" s="184">
        <f>CR_FR!V229+CR_EU!V229+CR_US!V229+CR_RoW!V229</f>
        <v>0</v>
      </c>
      <c r="W229" s="184">
        <f>CR_FR!W229+CR_EU!W229+CR_US!W229+CR_RoW!W229</f>
        <v>0</v>
      </c>
      <c r="X229" s="182">
        <f>CR_FR!X229+CR_EU!X229+CR_US!X229+CR_RoW!X229</f>
        <v>0</v>
      </c>
    </row>
    <row r="230" spans="1:24" x14ac:dyDescent="0.25">
      <c r="A230" s="14">
        <v>225</v>
      </c>
      <c r="B230" s="27" t="s">
        <v>140</v>
      </c>
      <c r="C230" s="28" t="s">
        <v>48</v>
      </c>
      <c r="D230" s="29">
        <v>2040</v>
      </c>
      <c r="E230" s="28" t="s">
        <v>125</v>
      </c>
      <c r="F230" s="172" t="s">
        <v>123</v>
      </c>
      <c r="G230" s="357"/>
      <c r="H230" s="186"/>
      <c r="I230" s="237">
        <f>CR_FR!I230+CR_EU!I230+CR_US!I230+CR_RoW!I230</f>
        <v>0</v>
      </c>
      <c r="J230" s="178">
        <f>CR_FR!J230+CR_EU!J230+CR_US!J230+CR_RoW!J230</f>
        <v>0</v>
      </c>
      <c r="K230" s="177">
        <f t="shared" si="3"/>
        <v>0</v>
      </c>
      <c r="L230" s="177">
        <f>CR_FR!L230+CR_EU!L230+CR_US!L230+CR_RoW!L230</f>
        <v>0</v>
      </c>
      <c r="M230" s="178">
        <f>CR_FR!M230+CR_EU!M230+CR_US!M230+CR_RoW!M230</f>
        <v>0</v>
      </c>
      <c r="N230" s="237">
        <f>CR_FR!N230+CR_EU!N230+CR_US!N230+CR_RoW!N230</f>
        <v>0</v>
      </c>
      <c r="O230" s="237">
        <f>CR_FR!O230+CR_EU!O230+CR_US!O230+CR_RoW!O230</f>
        <v>0</v>
      </c>
      <c r="P230" s="178">
        <f>CR_FR!P230+CR_EU!P230+CR_US!P230+CR_RoW!P230</f>
        <v>0</v>
      </c>
      <c r="Q230" s="238">
        <f>IF($K230=0,0,SUMPRODUCT($K231:$K232,Q231:Q232)/SUM($K231:$K232))</f>
        <v>0</v>
      </c>
      <c r="R230" s="238">
        <f>IF($K230=0,0,SUMPRODUCT($K231:$K232,R231:R232)/SUM($K231:$K232))</f>
        <v>0</v>
      </c>
      <c r="S230" s="238">
        <f>IF($K230=0,0,SUMPRODUCT($K231:$K232,S231:S232)/SUM($K231:$K232))</f>
        <v>0</v>
      </c>
      <c r="T230" s="238">
        <f>IF($K230=0,0,SUMPRODUCT($K231:$K232,T231:T232)/SUM($K231:$K232))</f>
        <v>0</v>
      </c>
      <c r="U230" s="238">
        <f>IF($K230=0,0,SUMPRODUCT($K231:$K232,U231:U232)/SUM($K231:$K232))</f>
        <v>0</v>
      </c>
      <c r="V230" s="178">
        <f>CR_FR!V230+CR_EU!V230+CR_US!V230+CR_RoW!V230</f>
        <v>0</v>
      </c>
      <c r="W230" s="178">
        <f>CR_FR!W230+CR_EU!W230+CR_US!W230+CR_RoW!W230</f>
        <v>0</v>
      </c>
      <c r="X230" s="186">
        <f>CR_FR!X230+CR_EU!X230+CR_US!X230+CR_RoW!X230</f>
        <v>0</v>
      </c>
    </row>
    <row r="231" spans="1:24" x14ac:dyDescent="0.25">
      <c r="A231" s="14">
        <v>226</v>
      </c>
      <c r="B231" s="15" t="s">
        <v>140</v>
      </c>
      <c r="C231" s="16" t="s">
        <v>48</v>
      </c>
      <c r="D231" s="17">
        <v>2040</v>
      </c>
      <c r="E231" s="28" t="s">
        <v>125</v>
      </c>
      <c r="F231" s="116" t="s">
        <v>121</v>
      </c>
      <c r="G231" s="357"/>
      <c r="H231" s="186"/>
      <c r="I231" s="237">
        <f>CR_FR!I231+CR_EU!I231+CR_US!I231+CR_RoW!I231</f>
        <v>0</v>
      </c>
      <c r="J231" s="178">
        <f>CR_FR!J231+CR_EU!J231+CR_US!J231+CR_RoW!J231</f>
        <v>0</v>
      </c>
      <c r="K231" s="177">
        <f t="shared" si="3"/>
        <v>0</v>
      </c>
      <c r="L231" s="177">
        <f>CR_FR!L231+CR_EU!L231+CR_US!L231+CR_RoW!L231</f>
        <v>0</v>
      </c>
      <c r="M231" s="178">
        <f>CR_FR!M231+CR_EU!M231+CR_US!M231+CR_RoW!M231</f>
        <v>0</v>
      </c>
      <c r="N231" s="237">
        <f>CR_FR!N231+CR_EU!N231+CR_US!N231+CR_RoW!N231</f>
        <v>0</v>
      </c>
      <c r="O231" s="237">
        <f>CR_FR!O231+CR_EU!O231+CR_US!O231+CR_RoW!O231</f>
        <v>0</v>
      </c>
      <c r="P231" s="178">
        <f>CR_FR!P231+CR_EU!P231+CR_US!P231+CR_RoW!P231</f>
        <v>0</v>
      </c>
      <c r="Q231" s="238">
        <f>IF($K231=0,0,SUM(CR_FR!Q231*CR_FR!$K231,CR_EU!Q231*CR_EU!$K231,CR_US!Q231*CR_US!$K231,CR_RoW!Q231*CR_RoW!$K231)/CR_TOTAL!$K231)</f>
        <v>0</v>
      </c>
      <c r="R231" s="238">
        <f>IF($K231=0,0,SUM(CR_FR!R231*CR_FR!$K231,CR_EU!R231*CR_EU!$K231,CR_US!R231*CR_US!$K231,CR_RoW!R231*CR_RoW!$K231)/CR_TOTAL!$K231)</f>
        <v>0</v>
      </c>
      <c r="S231" s="238">
        <f>IF($K231=0,0,SUM(CR_FR!S231*CR_FR!$K231,CR_EU!S231*CR_EU!$K231,CR_US!S231*CR_US!$K231,CR_RoW!S231*CR_RoW!$K231)/CR_TOTAL!$K231)</f>
        <v>0</v>
      </c>
      <c r="T231" s="238">
        <f>IF($K231=0,0,SUM(CR_FR!T231*CR_FR!$K231,CR_EU!T231*CR_EU!$K231,CR_US!T231*CR_US!$K231,CR_RoW!T231*CR_RoW!$K231)/CR_TOTAL!$K231)</f>
        <v>0</v>
      </c>
      <c r="U231" s="238">
        <f>IF($K231=0,0,SUM(CR_FR!U231*CR_FR!$K231,CR_EU!U231*CR_EU!$K231,CR_US!U231*CR_US!$K231,CR_RoW!U231*CR_RoW!$K231)/CR_TOTAL!$K231)</f>
        <v>0</v>
      </c>
      <c r="V231" s="178">
        <f>CR_FR!V231+CR_EU!V231+CR_US!V231+CR_RoW!V231</f>
        <v>0</v>
      </c>
      <c r="W231" s="178">
        <f>CR_FR!W231+CR_EU!W231+CR_US!W231+CR_RoW!W231</f>
        <v>0</v>
      </c>
      <c r="X231" s="186">
        <f>CR_FR!X231+CR_EU!X231+CR_US!X231+CR_RoW!X231</f>
        <v>0</v>
      </c>
    </row>
    <row r="232" spans="1:24" x14ac:dyDescent="0.25">
      <c r="A232" s="14">
        <v>227</v>
      </c>
      <c r="B232" s="15" t="s">
        <v>140</v>
      </c>
      <c r="C232" s="16" t="s">
        <v>48</v>
      </c>
      <c r="D232" s="17">
        <v>2040</v>
      </c>
      <c r="E232" s="28" t="s">
        <v>125</v>
      </c>
      <c r="F232" s="116" t="s">
        <v>122</v>
      </c>
      <c r="G232" s="357"/>
      <c r="H232" s="186"/>
      <c r="I232" s="237">
        <f>CR_FR!I232+CR_EU!I232+CR_US!I232+CR_RoW!I232</f>
        <v>0</v>
      </c>
      <c r="J232" s="178">
        <f>CR_FR!J232+CR_EU!J232+CR_US!J232+CR_RoW!J232</f>
        <v>0</v>
      </c>
      <c r="K232" s="177">
        <f t="shared" si="3"/>
        <v>0</v>
      </c>
      <c r="L232" s="177">
        <f>CR_FR!L232+CR_EU!L232+CR_US!L232+CR_RoW!L232</f>
        <v>0</v>
      </c>
      <c r="M232" s="178">
        <f>CR_FR!M232+CR_EU!M232+CR_US!M232+CR_RoW!M232</f>
        <v>0</v>
      </c>
      <c r="N232" s="237">
        <f>CR_FR!N232+CR_EU!N232+CR_US!N232+CR_RoW!N232</f>
        <v>0</v>
      </c>
      <c r="O232" s="237">
        <f>CR_FR!O232+CR_EU!O232+CR_US!O232+CR_RoW!O232</f>
        <v>0</v>
      </c>
      <c r="P232" s="178">
        <f>CR_FR!P232+CR_EU!P232+CR_US!P232+CR_RoW!P232</f>
        <v>0</v>
      </c>
      <c r="Q232" s="238">
        <f>IF($K232=0,0,SUM(CR_FR!Q232*CR_FR!$K232,CR_EU!Q232*CR_EU!$K232,CR_US!Q232*CR_US!$K232,CR_RoW!Q232*CR_RoW!$K232)/CR_TOTAL!$K232)</f>
        <v>0</v>
      </c>
      <c r="R232" s="238">
        <f>IF($K232=0,0,SUM(CR_FR!R232*CR_FR!$K232,CR_EU!R232*CR_EU!$K232,CR_US!R232*CR_US!$K232,CR_RoW!R232*CR_RoW!$K232)/CR_TOTAL!$K232)</f>
        <v>0</v>
      </c>
      <c r="S232" s="238">
        <f>IF($K232=0,0,SUM(CR_FR!S232*CR_FR!$K232,CR_EU!S232*CR_EU!$K232,CR_US!S232*CR_US!$K232,CR_RoW!S232*CR_RoW!$K232)/CR_TOTAL!$K232)</f>
        <v>0</v>
      </c>
      <c r="T232" s="238">
        <f>IF($K232=0,0,SUM(CR_FR!T232*CR_FR!$K232,CR_EU!T232*CR_EU!$K232,CR_US!T232*CR_US!$K232,CR_RoW!T232*CR_RoW!$K232)/CR_TOTAL!$K232)</f>
        <v>0</v>
      </c>
      <c r="U232" s="238">
        <f>IF($K232=0,0,SUM(CR_FR!U232*CR_FR!$K232,CR_EU!U232*CR_EU!$K232,CR_US!U232*CR_US!$K232,CR_RoW!U232*CR_RoW!$K232)/CR_TOTAL!$K232)</f>
        <v>0</v>
      </c>
      <c r="V232" s="178">
        <f>CR_FR!V232+CR_EU!V232+CR_US!V232+CR_RoW!V232</f>
        <v>0</v>
      </c>
      <c r="W232" s="178">
        <f>CR_FR!W232+CR_EU!W232+CR_US!W232+CR_RoW!W232</f>
        <v>0</v>
      </c>
      <c r="X232" s="186">
        <f>CR_FR!X232+CR_EU!X232+CR_US!X232+CR_RoW!X232</f>
        <v>0</v>
      </c>
    </row>
    <row r="233" spans="1:24" x14ac:dyDescent="0.25">
      <c r="A233" s="14">
        <v>228</v>
      </c>
      <c r="B233" s="27" t="s">
        <v>140</v>
      </c>
      <c r="C233" s="28" t="s">
        <v>48</v>
      </c>
      <c r="D233" s="29">
        <v>2040</v>
      </c>
      <c r="E233" s="16" t="s">
        <v>125</v>
      </c>
      <c r="F233" s="172" t="s">
        <v>109</v>
      </c>
      <c r="G233" s="357"/>
      <c r="H233" s="186"/>
      <c r="I233" s="237">
        <f>CR_FR!I233+CR_EU!I233+CR_US!I233+CR_RoW!I233</f>
        <v>0</v>
      </c>
      <c r="J233" s="178">
        <f>CR_FR!J233+CR_EU!J233+CR_US!J233+CR_RoW!J233</f>
        <v>0</v>
      </c>
      <c r="K233" s="177">
        <f t="shared" si="3"/>
        <v>0</v>
      </c>
      <c r="L233" s="177">
        <f>CR_FR!L233+CR_EU!L233+CR_US!L233+CR_RoW!L233</f>
        <v>0</v>
      </c>
      <c r="M233" s="178">
        <f>CR_FR!M233+CR_EU!M233+CR_US!M233+CR_RoW!M233</f>
        <v>0</v>
      </c>
      <c r="N233" s="237">
        <f>CR_FR!N233+CR_EU!N233+CR_US!N233+CR_RoW!N233</f>
        <v>0</v>
      </c>
      <c r="O233" s="237">
        <f>CR_FR!O233+CR_EU!O233+CR_US!O233+CR_RoW!O233</f>
        <v>0</v>
      </c>
      <c r="P233" s="178">
        <f>CR_FR!P233+CR_EU!P233+CR_US!P233+CR_RoW!P233</f>
        <v>0</v>
      </c>
      <c r="Q233" s="238">
        <f>IF($K233=0,0,SUMPRODUCT($K234:$K235,Q234:Q235)/SUM($K234:$K235))</f>
        <v>0</v>
      </c>
      <c r="R233" s="238">
        <f>IF($K233=0,0,SUMPRODUCT($K234:$K235,R234:R235)/SUM($K234:$K235))</f>
        <v>0</v>
      </c>
      <c r="S233" s="238">
        <f>IF($K233=0,0,SUMPRODUCT($K234:$K235,S234:S235)/SUM($K234:$K235))</f>
        <v>0</v>
      </c>
      <c r="T233" s="238">
        <f>IF($K233=0,0,SUMPRODUCT($K234:$K235,T234:T235)/SUM($K234:$K235))</f>
        <v>0</v>
      </c>
      <c r="U233" s="238">
        <f>IF($K233=0,0,SUMPRODUCT($K234:$K235,U234:U235)/SUM($K234:$K235))</f>
        <v>0</v>
      </c>
      <c r="V233" s="178">
        <f>CR_FR!V233+CR_EU!V233+CR_US!V233+CR_RoW!V233</f>
        <v>0</v>
      </c>
      <c r="W233" s="178">
        <f>CR_FR!W233+CR_EU!W233+CR_US!W233+CR_RoW!W233</f>
        <v>0</v>
      </c>
      <c r="X233" s="186">
        <f>CR_FR!X233+CR_EU!X233+CR_US!X233+CR_RoW!X233</f>
        <v>0</v>
      </c>
    </row>
    <row r="234" spans="1:24" x14ac:dyDescent="0.25">
      <c r="A234" s="14">
        <v>229</v>
      </c>
      <c r="B234" s="15" t="s">
        <v>140</v>
      </c>
      <c r="C234" s="16" t="s">
        <v>48</v>
      </c>
      <c r="D234" s="17">
        <v>2040</v>
      </c>
      <c r="E234" s="16" t="s">
        <v>125</v>
      </c>
      <c r="F234" s="116" t="s">
        <v>144</v>
      </c>
      <c r="G234" s="357"/>
      <c r="H234" s="186"/>
      <c r="I234" s="237">
        <f>CR_FR!I234+CR_EU!I234+CR_US!I234+CR_RoW!I234</f>
        <v>0</v>
      </c>
      <c r="J234" s="178">
        <f>CR_FR!J234+CR_EU!J234+CR_US!J234+CR_RoW!J234</f>
        <v>0</v>
      </c>
      <c r="K234" s="177">
        <f t="shared" si="3"/>
        <v>0</v>
      </c>
      <c r="L234" s="177">
        <f>CR_FR!L234+CR_EU!L234+CR_US!L234+CR_RoW!L234</f>
        <v>0</v>
      </c>
      <c r="M234" s="178">
        <f>CR_FR!M234+CR_EU!M234+CR_US!M234+CR_RoW!M234</f>
        <v>0</v>
      </c>
      <c r="N234" s="237">
        <f>CR_FR!N234+CR_EU!N234+CR_US!N234+CR_RoW!N234</f>
        <v>0</v>
      </c>
      <c r="O234" s="237">
        <f>CR_FR!O234+CR_EU!O234+CR_US!O234+CR_RoW!O234</f>
        <v>0</v>
      </c>
      <c r="P234" s="178">
        <f>CR_FR!P234+CR_EU!P234+CR_US!P234+CR_RoW!P234</f>
        <v>0</v>
      </c>
      <c r="Q234" s="238">
        <f>IF($K234=0,0,SUM(CR_FR!Q234*CR_FR!$K234,CR_EU!Q234*CR_EU!$K234,CR_US!Q234*CR_US!$K234,CR_RoW!Q234*CR_RoW!$K234)/CR_TOTAL!$K234)</f>
        <v>0</v>
      </c>
      <c r="R234" s="238">
        <f>IF($K234=0,0,SUM(CR_FR!R234*CR_FR!$K234,CR_EU!R234*CR_EU!$K234,CR_US!R234*CR_US!$K234,CR_RoW!R234*CR_RoW!$K234)/CR_TOTAL!$K234)</f>
        <v>0</v>
      </c>
      <c r="S234" s="238">
        <f>IF($K234=0,0,SUM(CR_FR!S234*CR_FR!$K234,CR_EU!S234*CR_EU!$K234,CR_US!S234*CR_US!$K234,CR_RoW!S234*CR_RoW!$K234)/CR_TOTAL!$K234)</f>
        <v>0</v>
      </c>
      <c r="T234" s="238">
        <f>IF($K234=0,0,SUM(CR_FR!T234*CR_FR!$K234,CR_EU!T234*CR_EU!$K234,CR_US!T234*CR_US!$K234,CR_RoW!T234*CR_RoW!$K234)/CR_TOTAL!$K234)</f>
        <v>0</v>
      </c>
      <c r="U234" s="238">
        <f>IF($K234=0,0,SUM(CR_FR!U234*CR_FR!$K234,CR_EU!U234*CR_EU!$K234,CR_US!U234*CR_US!$K234,CR_RoW!U234*CR_RoW!$K234)/CR_TOTAL!$K234)</f>
        <v>0</v>
      </c>
      <c r="V234" s="178">
        <f>CR_FR!V234+CR_EU!V234+CR_US!V234+CR_RoW!V234</f>
        <v>0</v>
      </c>
      <c r="W234" s="178">
        <f>CR_FR!W234+CR_EU!W234+CR_US!W234+CR_RoW!W234</f>
        <v>0</v>
      </c>
      <c r="X234" s="186">
        <f>CR_FR!X234+CR_EU!X234+CR_US!X234+CR_RoW!X234</f>
        <v>0</v>
      </c>
    </row>
    <row r="235" spans="1:24" x14ac:dyDescent="0.25">
      <c r="A235" s="14">
        <v>230</v>
      </c>
      <c r="B235" s="15" t="s">
        <v>140</v>
      </c>
      <c r="C235" s="16" t="s">
        <v>48</v>
      </c>
      <c r="D235" s="17">
        <v>2040</v>
      </c>
      <c r="E235" s="16" t="s">
        <v>125</v>
      </c>
      <c r="F235" s="116" t="s">
        <v>108</v>
      </c>
      <c r="G235" s="357"/>
      <c r="H235" s="186"/>
      <c r="I235" s="237">
        <f>CR_FR!I235+CR_EU!I235+CR_US!I235+CR_RoW!I235</f>
        <v>0</v>
      </c>
      <c r="J235" s="178">
        <f>CR_FR!J235+CR_EU!J235+CR_US!J235+CR_RoW!J235</f>
        <v>0</v>
      </c>
      <c r="K235" s="177">
        <f t="shared" si="3"/>
        <v>0</v>
      </c>
      <c r="L235" s="177">
        <f>CR_FR!L235+CR_EU!L235+CR_US!L235+CR_RoW!L235</f>
        <v>0</v>
      </c>
      <c r="M235" s="178">
        <f>CR_FR!M235+CR_EU!M235+CR_US!M235+CR_RoW!M235</f>
        <v>0</v>
      </c>
      <c r="N235" s="237">
        <f>CR_FR!N235+CR_EU!N235+CR_US!N235+CR_RoW!N235</f>
        <v>0</v>
      </c>
      <c r="O235" s="237">
        <f>CR_FR!O235+CR_EU!O235+CR_US!O235+CR_RoW!O235</f>
        <v>0</v>
      </c>
      <c r="P235" s="178">
        <f>CR_FR!P235+CR_EU!P235+CR_US!P235+CR_RoW!P235</f>
        <v>0</v>
      </c>
      <c r="Q235" s="238">
        <f>IF($K235=0,0,SUM(CR_FR!Q235*CR_FR!$K235,CR_EU!Q235*CR_EU!$K235,CR_US!Q235*CR_US!$K235,CR_RoW!Q235*CR_RoW!$K235)/CR_TOTAL!$K235)</f>
        <v>0</v>
      </c>
      <c r="R235" s="238">
        <f>IF($K235=0,0,SUM(CR_FR!R235*CR_FR!$K235,CR_EU!R235*CR_EU!$K235,CR_US!R235*CR_US!$K235,CR_RoW!R235*CR_RoW!$K235)/CR_TOTAL!$K235)</f>
        <v>0</v>
      </c>
      <c r="S235" s="238">
        <f>IF($K235=0,0,SUM(CR_FR!S235*CR_FR!$K235,CR_EU!S235*CR_EU!$K235,CR_US!S235*CR_US!$K235,CR_RoW!S235*CR_RoW!$K235)/CR_TOTAL!$K235)</f>
        <v>0</v>
      </c>
      <c r="T235" s="238">
        <f>IF($K235=0,0,SUM(CR_FR!T235*CR_FR!$K235,CR_EU!T235*CR_EU!$K235,CR_US!T235*CR_US!$K235,CR_RoW!T235*CR_RoW!$K235)/CR_TOTAL!$K235)</f>
        <v>0</v>
      </c>
      <c r="U235" s="238">
        <f>IF($K235=0,0,SUM(CR_FR!U235*CR_FR!$K235,CR_EU!U235*CR_EU!$K235,CR_US!U235*CR_US!$K235,CR_RoW!U235*CR_RoW!$K235)/CR_TOTAL!$K235)</f>
        <v>0</v>
      </c>
      <c r="V235" s="178">
        <f>CR_FR!V235+CR_EU!V235+CR_US!V235+CR_RoW!V235</f>
        <v>0</v>
      </c>
      <c r="W235" s="178">
        <f>CR_FR!W235+CR_EU!W235+CR_US!W235+CR_RoW!W235</f>
        <v>0</v>
      </c>
      <c r="X235" s="186">
        <f>CR_FR!X235+CR_EU!X235+CR_US!X235+CR_RoW!X235</f>
        <v>0</v>
      </c>
    </row>
    <row r="236" spans="1:24" x14ac:dyDescent="0.25">
      <c r="A236" s="14">
        <v>231</v>
      </c>
      <c r="B236" s="27" t="s">
        <v>140</v>
      </c>
      <c r="C236" s="28" t="s">
        <v>48</v>
      </c>
      <c r="D236" s="29">
        <v>2040</v>
      </c>
      <c r="E236" s="28" t="s">
        <v>125</v>
      </c>
      <c r="F236" s="172" t="s">
        <v>107</v>
      </c>
      <c r="G236" s="357"/>
      <c r="H236" s="186"/>
      <c r="I236" s="237">
        <f>CR_FR!I236+CR_EU!I236+CR_US!I236+CR_RoW!I236</f>
        <v>0</v>
      </c>
      <c r="J236" s="178">
        <f>CR_FR!J236+CR_EU!J236+CR_US!J236+CR_RoW!J236</f>
        <v>0</v>
      </c>
      <c r="K236" s="177">
        <f t="shared" si="3"/>
        <v>0</v>
      </c>
      <c r="L236" s="177">
        <f>CR_FR!L236+CR_EU!L236+CR_US!L236+CR_RoW!L236</f>
        <v>0</v>
      </c>
      <c r="M236" s="178">
        <f>CR_FR!M236+CR_EU!M236+CR_US!M236+CR_RoW!M236</f>
        <v>0</v>
      </c>
      <c r="N236" s="237">
        <f>CR_FR!N236+CR_EU!N236+CR_US!N236+CR_RoW!N236</f>
        <v>0</v>
      </c>
      <c r="O236" s="237">
        <f>CR_FR!O236+CR_EU!O236+CR_US!O236+CR_RoW!O236</f>
        <v>0</v>
      </c>
      <c r="P236" s="178">
        <f>CR_FR!P236+CR_EU!P236+CR_US!P236+CR_RoW!P236</f>
        <v>0</v>
      </c>
      <c r="Q236" s="238">
        <f>IF($K236=0,0,SUMPRODUCT($K237:$K258,Q237:Q258)/SUM($K237:$K258))</f>
        <v>0</v>
      </c>
      <c r="R236" s="238">
        <f>IF($K236=0,0,SUMPRODUCT($K237:$K258,R237:R258)/SUM($K237:$K258))</f>
        <v>0</v>
      </c>
      <c r="S236" s="238">
        <f>IF($K236=0,0,SUMPRODUCT($K237:$K258,S237:S258)/SUM($K237:$K258))</f>
        <v>0</v>
      </c>
      <c r="T236" s="238">
        <f>IF($K236=0,0,SUMPRODUCT($K237:$K258,T237:T258)/SUM($K237:$K258))</f>
        <v>0</v>
      </c>
      <c r="U236" s="238">
        <f>IF($K236=0,0,SUMPRODUCT($K237:$K258,U237:U258)/SUM($K237:$K258))</f>
        <v>0</v>
      </c>
      <c r="V236" s="178">
        <f>CR_FR!V236+CR_EU!V236+CR_US!V236+CR_RoW!V236</f>
        <v>0</v>
      </c>
      <c r="W236" s="178">
        <f>CR_FR!W236+CR_EU!W236+CR_US!W236+CR_RoW!W236</f>
        <v>0</v>
      </c>
      <c r="X236" s="186">
        <f>CR_FR!X236+CR_EU!X236+CR_US!X236+CR_RoW!X236</f>
        <v>0</v>
      </c>
    </row>
    <row r="237" spans="1:24" x14ac:dyDescent="0.25">
      <c r="A237" s="14">
        <v>232</v>
      </c>
      <c r="B237" s="15" t="s">
        <v>140</v>
      </c>
      <c r="C237" s="16" t="s">
        <v>48</v>
      </c>
      <c r="D237" s="17">
        <v>2040</v>
      </c>
      <c r="E237" s="16" t="s">
        <v>8</v>
      </c>
      <c r="F237" s="116" t="s">
        <v>9</v>
      </c>
      <c r="G237" s="357"/>
      <c r="H237" s="186"/>
      <c r="I237" s="237">
        <f>CR_FR!I237+CR_EU!I237+CR_US!I237+CR_RoW!I237</f>
        <v>0</v>
      </c>
      <c r="J237" s="178">
        <f>CR_FR!J237+CR_EU!J237+CR_US!J237+CR_RoW!J237</f>
        <v>0</v>
      </c>
      <c r="K237" s="177">
        <f t="shared" si="3"/>
        <v>0</v>
      </c>
      <c r="L237" s="177">
        <f>CR_FR!L237+CR_EU!L237+CR_US!L237+CR_RoW!L237</f>
        <v>0</v>
      </c>
      <c r="M237" s="178">
        <f>CR_FR!M237+CR_EU!M237+CR_US!M237+CR_RoW!M237</f>
        <v>0</v>
      </c>
      <c r="N237" s="237">
        <f>CR_FR!N237+CR_EU!N237+CR_US!N237+CR_RoW!N237</f>
        <v>0</v>
      </c>
      <c r="O237" s="237">
        <f>CR_FR!O237+CR_EU!O237+CR_US!O237+CR_RoW!O237</f>
        <v>0</v>
      </c>
      <c r="P237" s="178">
        <f>CR_FR!P237+CR_EU!P237+CR_US!P237+CR_RoW!P237</f>
        <v>0</v>
      </c>
      <c r="Q237" s="238">
        <f>IF($K237=0,0,SUM(CR_FR!Q237*CR_FR!$K237,CR_EU!Q237*CR_EU!$K237,CR_US!Q237*CR_US!$K237,CR_RoW!Q237*CR_RoW!$K237)/CR_TOTAL!$K237)</f>
        <v>0</v>
      </c>
      <c r="R237" s="238">
        <f>IF($K237=0,0,SUM(CR_FR!R237*CR_FR!$K237,CR_EU!R237*CR_EU!$K237,CR_US!R237*CR_US!$K237,CR_RoW!R237*CR_RoW!$K237)/CR_TOTAL!$K237)</f>
        <v>0</v>
      </c>
      <c r="S237" s="238">
        <f>IF($K237=0,0,SUM(CR_FR!S237*CR_FR!$K237,CR_EU!S237*CR_EU!$K237,CR_US!S237*CR_US!$K237,CR_RoW!S237*CR_RoW!$K237)/CR_TOTAL!$K237)</f>
        <v>0</v>
      </c>
      <c r="T237" s="238">
        <f>IF($K237=0,0,SUM(CR_FR!T237*CR_FR!$K237,CR_EU!T237*CR_EU!$K237,CR_US!T237*CR_US!$K237,CR_RoW!T237*CR_RoW!$K237)/CR_TOTAL!$K237)</f>
        <v>0</v>
      </c>
      <c r="U237" s="238">
        <f>IF($K237=0,0,SUM(CR_FR!U237*CR_FR!$K237,CR_EU!U237*CR_EU!$K237,CR_US!U237*CR_US!$K237,CR_RoW!U237*CR_RoW!$K237)/CR_TOTAL!$K237)</f>
        <v>0</v>
      </c>
      <c r="V237" s="178">
        <f>CR_FR!V237+CR_EU!V237+CR_US!V237+CR_RoW!V237</f>
        <v>0</v>
      </c>
      <c r="W237" s="178">
        <f>CR_FR!W237+CR_EU!W237+CR_US!W237+CR_RoW!W237</f>
        <v>0</v>
      </c>
      <c r="X237" s="186">
        <f>CR_FR!X237+CR_EU!X237+CR_US!X237+CR_RoW!X237</f>
        <v>0</v>
      </c>
    </row>
    <row r="238" spans="1:24" x14ac:dyDescent="0.25">
      <c r="A238" s="14">
        <v>233</v>
      </c>
      <c r="B238" s="15" t="s">
        <v>140</v>
      </c>
      <c r="C238" s="16" t="s">
        <v>48</v>
      </c>
      <c r="D238" s="17">
        <v>2040</v>
      </c>
      <c r="E238" s="16" t="s">
        <v>10</v>
      </c>
      <c r="F238" s="116" t="s">
        <v>11</v>
      </c>
      <c r="G238" s="357"/>
      <c r="H238" s="186"/>
      <c r="I238" s="237">
        <f>CR_FR!I238+CR_EU!I238+CR_US!I238+CR_RoW!I238</f>
        <v>0</v>
      </c>
      <c r="J238" s="178">
        <f>CR_FR!J238+CR_EU!J238+CR_US!J238+CR_RoW!J238</f>
        <v>0</v>
      </c>
      <c r="K238" s="177">
        <f t="shared" si="3"/>
        <v>0</v>
      </c>
      <c r="L238" s="177">
        <f>CR_FR!L238+CR_EU!L238+CR_US!L238+CR_RoW!L238</f>
        <v>0</v>
      </c>
      <c r="M238" s="178">
        <f>CR_FR!M238+CR_EU!M238+CR_US!M238+CR_RoW!M238</f>
        <v>0</v>
      </c>
      <c r="N238" s="237">
        <f>CR_FR!N238+CR_EU!N238+CR_US!N238+CR_RoW!N238</f>
        <v>0</v>
      </c>
      <c r="O238" s="237">
        <f>CR_FR!O238+CR_EU!O238+CR_US!O238+CR_RoW!O238</f>
        <v>0</v>
      </c>
      <c r="P238" s="178">
        <f>CR_FR!P238+CR_EU!P238+CR_US!P238+CR_RoW!P238</f>
        <v>0</v>
      </c>
      <c r="Q238" s="238">
        <f>IF($K238=0,0,SUM(CR_FR!Q238*CR_FR!$K238,CR_EU!Q238*CR_EU!$K238,CR_US!Q238*CR_US!$K238,CR_RoW!Q238*CR_RoW!$K238)/CR_TOTAL!$K238)</f>
        <v>0</v>
      </c>
      <c r="R238" s="238">
        <f>IF($K238=0,0,SUM(CR_FR!R238*CR_FR!$K238,CR_EU!R238*CR_EU!$K238,CR_US!R238*CR_US!$K238,CR_RoW!R238*CR_RoW!$K238)/CR_TOTAL!$K238)</f>
        <v>0</v>
      </c>
      <c r="S238" s="238">
        <f>IF($K238=0,0,SUM(CR_FR!S238*CR_FR!$K238,CR_EU!S238*CR_EU!$K238,CR_US!S238*CR_US!$K238,CR_RoW!S238*CR_RoW!$K238)/CR_TOTAL!$K238)</f>
        <v>0</v>
      </c>
      <c r="T238" s="238">
        <f>IF($K238=0,0,SUM(CR_FR!T238*CR_FR!$K238,CR_EU!T238*CR_EU!$K238,CR_US!T238*CR_US!$K238,CR_RoW!T238*CR_RoW!$K238)/CR_TOTAL!$K238)</f>
        <v>0</v>
      </c>
      <c r="U238" s="238">
        <f>IF($K238=0,0,SUM(CR_FR!U238*CR_FR!$K238,CR_EU!U238*CR_EU!$K238,CR_US!U238*CR_US!$K238,CR_RoW!U238*CR_RoW!$K238)/CR_TOTAL!$K238)</f>
        <v>0</v>
      </c>
      <c r="V238" s="178">
        <f>CR_FR!V238+CR_EU!V238+CR_US!V238+CR_RoW!V238</f>
        <v>0</v>
      </c>
      <c r="W238" s="178">
        <f>CR_FR!W238+CR_EU!W238+CR_US!W238+CR_RoW!W238</f>
        <v>0</v>
      </c>
      <c r="X238" s="186">
        <f>CR_FR!X238+CR_EU!X238+CR_US!X238+CR_RoW!X238</f>
        <v>0</v>
      </c>
    </row>
    <row r="239" spans="1:24" x14ac:dyDescent="0.25">
      <c r="A239" s="14">
        <v>234</v>
      </c>
      <c r="B239" s="15" t="s">
        <v>140</v>
      </c>
      <c r="C239" s="16" t="s">
        <v>48</v>
      </c>
      <c r="D239" s="17">
        <v>2040</v>
      </c>
      <c r="E239" s="16" t="s">
        <v>12</v>
      </c>
      <c r="F239" s="116" t="s">
        <v>13</v>
      </c>
      <c r="G239" s="357"/>
      <c r="H239" s="186"/>
      <c r="I239" s="237">
        <f>CR_FR!I239+CR_EU!I239+CR_US!I239+CR_RoW!I239</f>
        <v>0</v>
      </c>
      <c r="J239" s="178">
        <f>CR_FR!J239+CR_EU!J239+CR_US!J239+CR_RoW!J239</f>
        <v>0</v>
      </c>
      <c r="K239" s="177">
        <f t="shared" si="3"/>
        <v>0</v>
      </c>
      <c r="L239" s="177">
        <f>CR_FR!L239+CR_EU!L239+CR_US!L239+CR_RoW!L239</f>
        <v>0</v>
      </c>
      <c r="M239" s="178">
        <f>CR_FR!M239+CR_EU!M239+CR_US!M239+CR_RoW!M239</f>
        <v>0</v>
      </c>
      <c r="N239" s="237">
        <f>CR_FR!N239+CR_EU!N239+CR_US!N239+CR_RoW!N239</f>
        <v>0</v>
      </c>
      <c r="O239" s="237">
        <f>CR_FR!O239+CR_EU!O239+CR_US!O239+CR_RoW!O239</f>
        <v>0</v>
      </c>
      <c r="P239" s="178">
        <f>CR_FR!P239+CR_EU!P239+CR_US!P239+CR_RoW!P239</f>
        <v>0</v>
      </c>
      <c r="Q239" s="238">
        <f>IF($K239=0,0,SUM(CR_FR!Q239*CR_FR!$K239,CR_EU!Q239*CR_EU!$K239,CR_US!Q239*CR_US!$K239,CR_RoW!Q239*CR_RoW!$K239)/CR_TOTAL!$K239)</f>
        <v>0</v>
      </c>
      <c r="R239" s="238">
        <f>IF($K239=0,0,SUM(CR_FR!R239*CR_FR!$K239,CR_EU!R239*CR_EU!$K239,CR_US!R239*CR_US!$K239,CR_RoW!R239*CR_RoW!$K239)/CR_TOTAL!$K239)</f>
        <v>0</v>
      </c>
      <c r="S239" s="238">
        <f>IF($K239=0,0,SUM(CR_FR!S239*CR_FR!$K239,CR_EU!S239*CR_EU!$K239,CR_US!S239*CR_US!$K239,CR_RoW!S239*CR_RoW!$K239)/CR_TOTAL!$K239)</f>
        <v>0</v>
      </c>
      <c r="T239" s="238">
        <f>IF($K239=0,0,SUM(CR_FR!T239*CR_FR!$K239,CR_EU!T239*CR_EU!$K239,CR_US!T239*CR_US!$K239,CR_RoW!T239*CR_RoW!$K239)/CR_TOTAL!$K239)</f>
        <v>0</v>
      </c>
      <c r="U239" s="238">
        <f>IF($K239=0,0,SUM(CR_FR!U239*CR_FR!$K239,CR_EU!U239*CR_EU!$K239,CR_US!U239*CR_US!$K239,CR_RoW!U239*CR_RoW!$K239)/CR_TOTAL!$K239)</f>
        <v>0</v>
      </c>
      <c r="V239" s="178">
        <f>CR_FR!V239+CR_EU!V239+CR_US!V239+CR_RoW!V239</f>
        <v>0</v>
      </c>
      <c r="W239" s="178">
        <f>CR_FR!W239+CR_EU!W239+CR_US!W239+CR_RoW!W239</f>
        <v>0</v>
      </c>
      <c r="X239" s="186">
        <f>CR_FR!X239+CR_EU!X239+CR_US!X239+CR_RoW!X239</f>
        <v>0</v>
      </c>
    </row>
    <row r="240" spans="1:24" x14ac:dyDescent="0.25">
      <c r="A240" s="14">
        <v>235</v>
      </c>
      <c r="B240" s="15" t="s">
        <v>140</v>
      </c>
      <c r="C240" s="16" t="s">
        <v>48</v>
      </c>
      <c r="D240" s="17">
        <v>2040</v>
      </c>
      <c r="E240" s="16" t="s">
        <v>14</v>
      </c>
      <c r="F240" s="116" t="s">
        <v>15</v>
      </c>
      <c r="G240" s="357"/>
      <c r="H240" s="186"/>
      <c r="I240" s="237">
        <f>CR_FR!I240+CR_EU!I240+CR_US!I240+CR_RoW!I240</f>
        <v>0</v>
      </c>
      <c r="J240" s="178">
        <f>CR_FR!J240+CR_EU!J240+CR_US!J240+CR_RoW!J240</f>
        <v>0</v>
      </c>
      <c r="K240" s="177">
        <f t="shared" si="3"/>
        <v>0</v>
      </c>
      <c r="L240" s="177">
        <f>CR_FR!L240+CR_EU!L240+CR_US!L240+CR_RoW!L240</f>
        <v>0</v>
      </c>
      <c r="M240" s="178">
        <f>CR_FR!M240+CR_EU!M240+CR_US!M240+CR_RoW!M240</f>
        <v>0</v>
      </c>
      <c r="N240" s="237">
        <f>CR_FR!N240+CR_EU!N240+CR_US!N240+CR_RoW!N240</f>
        <v>0</v>
      </c>
      <c r="O240" s="237">
        <f>CR_FR!O240+CR_EU!O240+CR_US!O240+CR_RoW!O240</f>
        <v>0</v>
      </c>
      <c r="P240" s="178">
        <f>CR_FR!P240+CR_EU!P240+CR_US!P240+CR_RoW!P240</f>
        <v>0</v>
      </c>
      <c r="Q240" s="238">
        <f>IF($K240=0,0,SUM(CR_FR!Q240*CR_FR!$K240,CR_EU!Q240*CR_EU!$K240,CR_US!Q240*CR_US!$K240,CR_RoW!Q240*CR_RoW!$K240)/CR_TOTAL!$K240)</f>
        <v>0</v>
      </c>
      <c r="R240" s="238">
        <f>IF($K240=0,0,SUM(CR_FR!R240*CR_FR!$K240,CR_EU!R240*CR_EU!$K240,CR_US!R240*CR_US!$K240,CR_RoW!R240*CR_RoW!$K240)/CR_TOTAL!$K240)</f>
        <v>0</v>
      </c>
      <c r="S240" s="238">
        <f>IF($K240=0,0,SUM(CR_FR!S240*CR_FR!$K240,CR_EU!S240*CR_EU!$K240,CR_US!S240*CR_US!$K240,CR_RoW!S240*CR_RoW!$K240)/CR_TOTAL!$K240)</f>
        <v>0</v>
      </c>
      <c r="T240" s="238">
        <f>IF($K240=0,0,SUM(CR_FR!T240*CR_FR!$K240,CR_EU!T240*CR_EU!$K240,CR_US!T240*CR_US!$K240,CR_RoW!T240*CR_RoW!$K240)/CR_TOTAL!$K240)</f>
        <v>0</v>
      </c>
      <c r="U240" s="238">
        <f>IF($K240=0,0,SUM(CR_FR!U240*CR_FR!$K240,CR_EU!U240*CR_EU!$K240,CR_US!U240*CR_US!$K240,CR_RoW!U240*CR_RoW!$K240)/CR_TOTAL!$K240)</f>
        <v>0</v>
      </c>
      <c r="V240" s="178">
        <f>CR_FR!V240+CR_EU!V240+CR_US!V240+CR_RoW!V240</f>
        <v>0</v>
      </c>
      <c r="W240" s="178">
        <f>CR_FR!W240+CR_EU!W240+CR_US!W240+CR_RoW!W240</f>
        <v>0</v>
      </c>
      <c r="X240" s="186">
        <f>CR_FR!X240+CR_EU!X240+CR_US!X240+CR_RoW!X240</f>
        <v>0</v>
      </c>
    </row>
    <row r="241" spans="1:24" x14ac:dyDescent="0.25">
      <c r="A241" s="14">
        <v>236</v>
      </c>
      <c r="B241" s="15" t="s">
        <v>140</v>
      </c>
      <c r="C241" s="16" t="s">
        <v>48</v>
      </c>
      <c r="D241" s="17">
        <v>2040</v>
      </c>
      <c r="E241" s="16" t="s">
        <v>16</v>
      </c>
      <c r="F241" s="116" t="s">
        <v>17</v>
      </c>
      <c r="G241" s="357"/>
      <c r="H241" s="186"/>
      <c r="I241" s="237">
        <f>CR_FR!I241+CR_EU!I241+CR_US!I241+CR_RoW!I241</f>
        <v>0</v>
      </c>
      <c r="J241" s="178">
        <f>CR_FR!J241+CR_EU!J241+CR_US!J241+CR_RoW!J241</f>
        <v>0</v>
      </c>
      <c r="K241" s="177">
        <f t="shared" si="3"/>
        <v>0</v>
      </c>
      <c r="L241" s="177">
        <f>CR_FR!L241+CR_EU!L241+CR_US!L241+CR_RoW!L241</f>
        <v>0</v>
      </c>
      <c r="M241" s="178">
        <f>CR_FR!M241+CR_EU!M241+CR_US!M241+CR_RoW!M241</f>
        <v>0</v>
      </c>
      <c r="N241" s="237">
        <f>CR_FR!N241+CR_EU!N241+CR_US!N241+CR_RoW!N241</f>
        <v>0</v>
      </c>
      <c r="O241" s="237">
        <f>CR_FR!O241+CR_EU!O241+CR_US!O241+CR_RoW!O241</f>
        <v>0</v>
      </c>
      <c r="P241" s="178">
        <f>CR_FR!P241+CR_EU!P241+CR_US!P241+CR_RoW!P241</f>
        <v>0</v>
      </c>
      <c r="Q241" s="238">
        <f>IF($K241=0,0,SUM(CR_FR!Q241*CR_FR!$K241,CR_EU!Q241*CR_EU!$K241,CR_US!Q241*CR_US!$K241,CR_RoW!Q241*CR_RoW!$K241)/CR_TOTAL!$K241)</f>
        <v>0</v>
      </c>
      <c r="R241" s="238">
        <f>IF($K241=0,0,SUM(CR_FR!R241*CR_FR!$K241,CR_EU!R241*CR_EU!$K241,CR_US!R241*CR_US!$K241,CR_RoW!R241*CR_RoW!$K241)/CR_TOTAL!$K241)</f>
        <v>0</v>
      </c>
      <c r="S241" s="238">
        <f>IF($K241=0,0,SUM(CR_FR!S241*CR_FR!$K241,CR_EU!S241*CR_EU!$K241,CR_US!S241*CR_US!$K241,CR_RoW!S241*CR_RoW!$K241)/CR_TOTAL!$K241)</f>
        <v>0</v>
      </c>
      <c r="T241" s="238">
        <f>IF($K241=0,0,SUM(CR_FR!T241*CR_FR!$K241,CR_EU!T241*CR_EU!$K241,CR_US!T241*CR_US!$K241,CR_RoW!T241*CR_RoW!$K241)/CR_TOTAL!$K241)</f>
        <v>0</v>
      </c>
      <c r="U241" s="238">
        <f>IF($K241=0,0,SUM(CR_FR!U241*CR_FR!$K241,CR_EU!U241*CR_EU!$K241,CR_US!U241*CR_US!$K241,CR_RoW!U241*CR_RoW!$K241)/CR_TOTAL!$K241)</f>
        <v>0</v>
      </c>
      <c r="V241" s="178">
        <f>CR_FR!V241+CR_EU!V241+CR_US!V241+CR_RoW!V241</f>
        <v>0</v>
      </c>
      <c r="W241" s="178">
        <f>CR_FR!W241+CR_EU!W241+CR_US!W241+CR_RoW!W241</f>
        <v>0</v>
      </c>
      <c r="X241" s="186">
        <f>CR_FR!X241+CR_EU!X241+CR_US!X241+CR_RoW!X241</f>
        <v>0</v>
      </c>
    </row>
    <row r="242" spans="1:24" x14ac:dyDescent="0.25">
      <c r="A242" s="14">
        <v>237</v>
      </c>
      <c r="B242" s="15" t="s">
        <v>140</v>
      </c>
      <c r="C242" s="16" t="s">
        <v>48</v>
      </c>
      <c r="D242" s="17">
        <v>2040</v>
      </c>
      <c r="E242" s="16" t="s">
        <v>18</v>
      </c>
      <c r="F242" s="116" t="s">
        <v>19</v>
      </c>
      <c r="G242" s="357"/>
      <c r="H242" s="186"/>
      <c r="I242" s="237">
        <f>CR_FR!I242+CR_EU!I242+CR_US!I242+CR_RoW!I242</f>
        <v>0</v>
      </c>
      <c r="J242" s="178">
        <f>CR_FR!J242+CR_EU!J242+CR_US!J242+CR_RoW!J242</f>
        <v>0</v>
      </c>
      <c r="K242" s="177">
        <f t="shared" si="3"/>
        <v>0</v>
      </c>
      <c r="L242" s="177">
        <f>CR_FR!L242+CR_EU!L242+CR_US!L242+CR_RoW!L242</f>
        <v>0</v>
      </c>
      <c r="M242" s="178">
        <f>CR_FR!M242+CR_EU!M242+CR_US!M242+CR_RoW!M242</f>
        <v>0</v>
      </c>
      <c r="N242" s="237">
        <f>CR_FR!N242+CR_EU!N242+CR_US!N242+CR_RoW!N242</f>
        <v>0</v>
      </c>
      <c r="O242" s="237">
        <f>CR_FR!O242+CR_EU!O242+CR_US!O242+CR_RoW!O242</f>
        <v>0</v>
      </c>
      <c r="P242" s="178">
        <f>CR_FR!P242+CR_EU!P242+CR_US!P242+CR_RoW!P242</f>
        <v>0</v>
      </c>
      <c r="Q242" s="238">
        <f>IF($K242=0,0,SUM(CR_FR!Q242*CR_FR!$K242,CR_EU!Q242*CR_EU!$K242,CR_US!Q242*CR_US!$K242,CR_RoW!Q242*CR_RoW!$K242)/CR_TOTAL!$K242)</f>
        <v>0</v>
      </c>
      <c r="R242" s="238">
        <f>IF($K242=0,0,SUM(CR_FR!R242*CR_FR!$K242,CR_EU!R242*CR_EU!$K242,CR_US!R242*CR_US!$K242,CR_RoW!R242*CR_RoW!$K242)/CR_TOTAL!$K242)</f>
        <v>0</v>
      </c>
      <c r="S242" s="238">
        <f>IF($K242=0,0,SUM(CR_FR!S242*CR_FR!$K242,CR_EU!S242*CR_EU!$K242,CR_US!S242*CR_US!$K242,CR_RoW!S242*CR_RoW!$K242)/CR_TOTAL!$K242)</f>
        <v>0</v>
      </c>
      <c r="T242" s="238">
        <f>IF($K242=0,0,SUM(CR_FR!T242*CR_FR!$K242,CR_EU!T242*CR_EU!$K242,CR_US!T242*CR_US!$K242,CR_RoW!T242*CR_RoW!$K242)/CR_TOTAL!$K242)</f>
        <v>0</v>
      </c>
      <c r="U242" s="238">
        <f>IF($K242=0,0,SUM(CR_FR!U242*CR_FR!$K242,CR_EU!U242*CR_EU!$K242,CR_US!U242*CR_US!$K242,CR_RoW!U242*CR_RoW!$K242)/CR_TOTAL!$K242)</f>
        <v>0</v>
      </c>
      <c r="V242" s="178">
        <f>CR_FR!V242+CR_EU!V242+CR_US!V242+CR_RoW!V242</f>
        <v>0</v>
      </c>
      <c r="W242" s="178">
        <f>CR_FR!W242+CR_EU!W242+CR_US!W242+CR_RoW!W242</f>
        <v>0</v>
      </c>
      <c r="X242" s="186">
        <f>CR_FR!X242+CR_EU!X242+CR_US!X242+CR_RoW!X242</f>
        <v>0</v>
      </c>
    </row>
    <row r="243" spans="1:24" x14ac:dyDescent="0.25">
      <c r="A243" s="14">
        <v>238</v>
      </c>
      <c r="B243" s="15" t="s">
        <v>140</v>
      </c>
      <c r="C243" s="16" t="s">
        <v>48</v>
      </c>
      <c r="D243" s="17">
        <v>2040</v>
      </c>
      <c r="E243" s="16" t="s">
        <v>20</v>
      </c>
      <c r="F243" s="116" t="s">
        <v>21</v>
      </c>
      <c r="G243" s="357"/>
      <c r="H243" s="186"/>
      <c r="I243" s="237">
        <f>CR_FR!I243+CR_EU!I243+CR_US!I243+CR_RoW!I243</f>
        <v>0</v>
      </c>
      <c r="J243" s="178">
        <f>CR_FR!J243+CR_EU!J243+CR_US!J243+CR_RoW!J243</f>
        <v>0</v>
      </c>
      <c r="K243" s="177">
        <f t="shared" si="3"/>
        <v>0</v>
      </c>
      <c r="L243" s="177">
        <f>CR_FR!L243+CR_EU!L243+CR_US!L243+CR_RoW!L243</f>
        <v>0</v>
      </c>
      <c r="M243" s="178">
        <f>CR_FR!M243+CR_EU!M243+CR_US!M243+CR_RoW!M243</f>
        <v>0</v>
      </c>
      <c r="N243" s="237">
        <f>CR_FR!N243+CR_EU!N243+CR_US!N243+CR_RoW!N243</f>
        <v>0</v>
      </c>
      <c r="O243" s="237">
        <f>CR_FR!O243+CR_EU!O243+CR_US!O243+CR_RoW!O243</f>
        <v>0</v>
      </c>
      <c r="P243" s="178">
        <f>CR_FR!P243+CR_EU!P243+CR_US!P243+CR_RoW!P243</f>
        <v>0</v>
      </c>
      <c r="Q243" s="238">
        <f>IF($K243=0,0,SUM(CR_FR!Q243*CR_FR!$K243,CR_EU!Q243*CR_EU!$K243,CR_US!Q243*CR_US!$K243,CR_RoW!Q243*CR_RoW!$K243)/CR_TOTAL!$K243)</f>
        <v>0</v>
      </c>
      <c r="R243" s="238">
        <f>IF($K243=0,0,SUM(CR_FR!R243*CR_FR!$K243,CR_EU!R243*CR_EU!$K243,CR_US!R243*CR_US!$K243,CR_RoW!R243*CR_RoW!$K243)/CR_TOTAL!$K243)</f>
        <v>0</v>
      </c>
      <c r="S243" s="238">
        <f>IF($K243=0,0,SUM(CR_FR!S243*CR_FR!$K243,CR_EU!S243*CR_EU!$K243,CR_US!S243*CR_US!$K243,CR_RoW!S243*CR_RoW!$K243)/CR_TOTAL!$K243)</f>
        <v>0</v>
      </c>
      <c r="T243" s="238">
        <f>IF($K243=0,0,SUM(CR_FR!T243*CR_FR!$K243,CR_EU!T243*CR_EU!$K243,CR_US!T243*CR_US!$K243,CR_RoW!T243*CR_RoW!$K243)/CR_TOTAL!$K243)</f>
        <v>0</v>
      </c>
      <c r="U243" s="238">
        <f>IF($K243=0,0,SUM(CR_FR!U243*CR_FR!$K243,CR_EU!U243*CR_EU!$K243,CR_US!U243*CR_US!$K243,CR_RoW!U243*CR_RoW!$K243)/CR_TOTAL!$K243)</f>
        <v>0</v>
      </c>
      <c r="V243" s="178">
        <f>CR_FR!V243+CR_EU!V243+CR_US!V243+CR_RoW!V243</f>
        <v>0</v>
      </c>
      <c r="W243" s="178">
        <f>CR_FR!W243+CR_EU!W243+CR_US!W243+CR_RoW!W243</f>
        <v>0</v>
      </c>
      <c r="X243" s="186">
        <f>CR_FR!X243+CR_EU!X243+CR_US!X243+CR_RoW!X243</f>
        <v>0</v>
      </c>
    </row>
    <row r="244" spans="1:24" x14ac:dyDescent="0.25">
      <c r="A244" s="14">
        <v>239</v>
      </c>
      <c r="B244" s="15" t="s">
        <v>140</v>
      </c>
      <c r="C244" s="16" t="s">
        <v>48</v>
      </c>
      <c r="D244" s="17">
        <v>2040</v>
      </c>
      <c r="E244" s="16" t="s">
        <v>22</v>
      </c>
      <c r="F244" s="116" t="s">
        <v>23</v>
      </c>
      <c r="G244" s="357"/>
      <c r="H244" s="186"/>
      <c r="I244" s="237">
        <f>CR_FR!I244+CR_EU!I244+CR_US!I244+CR_RoW!I244</f>
        <v>0</v>
      </c>
      <c r="J244" s="178">
        <f>CR_FR!J244+CR_EU!J244+CR_US!J244+CR_RoW!J244</f>
        <v>0</v>
      </c>
      <c r="K244" s="177">
        <f t="shared" si="3"/>
        <v>0</v>
      </c>
      <c r="L244" s="177">
        <f>CR_FR!L244+CR_EU!L244+CR_US!L244+CR_RoW!L244</f>
        <v>0</v>
      </c>
      <c r="M244" s="178">
        <f>CR_FR!M244+CR_EU!M244+CR_US!M244+CR_RoW!M244</f>
        <v>0</v>
      </c>
      <c r="N244" s="237">
        <f>CR_FR!N244+CR_EU!N244+CR_US!N244+CR_RoW!N244</f>
        <v>0</v>
      </c>
      <c r="O244" s="237">
        <f>CR_FR!O244+CR_EU!O244+CR_US!O244+CR_RoW!O244</f>
        <v>0</v>
      </c>
      <c r="P244" s="178">
        <f>CR_FR!P244+CR_EU!P244+CR_US!P244+CR_RoW!P244</f>
        <v>0</v>
      </c>
      <c r="Q244" s="238">
        <f>IF($K244=0,0,SUM(CR_FR!Q244*CR_FR!$K244,CR_EU!Q244*CR_EU!$K244,CR_US!Q244*CR_US!$K244,CR_RoW!Q244*CR_RoW!$K244)/CR_TOTAL!$K244)</f>
        <v>0</v>
      </c>
      <c r="R244" s="238">
        <f>IF($K244=0,0,SUM(CR_FR!R244*CR_FR!$K244,CR_EU!R244*CR_EU!$K244,CR_US!R244*CR_US!$K244,CR_RoW!R244*CR_RoW!$K244)/CR_TOTAL!$K244)</f>
        <v>0</v>
      </c>
      <c r="S244" s="238">
        <f>IF($K244=0,0,SUM(CR_FR!S244*CR_FR!$K244,CR_EU!S244*CR_EU!$K244,CR_US!S244*CR_US!$K244,CR_RoW!S244*CR_RoW!$K244)/CR_TOTAL!$K244)</f>
        <v>0</v>
      </c>
      <c r="T244" s="238">
        <f>IF($K244=0,0,SUM(CR_FR!T244*CR_FR!$K244,CR_EU!T244*CR_EU!$K244,CR_US!T244*CR_US!$K244,CR_RoW!T244*CR_RoW!$K244)/CR_TOTAL!$K244)</f>
        <v>0</v>
      </c>
      <c r="U244" s="238">
        <f>IF($K244=0,0,SUM(CR_FR!U244*CR_FR!$K244,CR_EU!U244*CR_EU!$K244,CR_US!U244*CR_US!$K244,CR_RoW!U244*CR_RoW!$K244)/CR_TOTAL!$K244)</f>
        <v>0</v>
      </c>
      <c r="V244" s="178">
        <f>CR_FR!V244+CR_EU!V244+CR_US!V244+CR_RoW!V244</f>
        <v>0</v>
      </c>
      <c r="W244" s="178">
        <f>CR_FR!W244+CR_EU!W244+CR_US!W244+CR_RoW!W244</f>
        <v>0</v>
      </c>
      <c r="X244" s="186">
        <f>CR_FR!X244+CR_EU!X244+CR_US!X244+CR_RoW!X244</f>
        <v>0</v>
      </c>
    </row>
    <row r="245" spans="1:24" x14ac:dyDescent="0.25">
      <c r="A245" s="14">
        <v>240</v>
      </c>
      <c r="B245" s="15" t="s">
        <v>140</v>
      </c>
      <c r="C245" s="16" t="s">
        <v>48</v>
      </c>
      <c r="D245" s="17">
        <v>2040</v>
      </c>
      <c r="E245" s="16" t="s">
        <v>24</v>
      </c>
      <c r="F245" s="116" t="s">
        <v>25</v>
      </c>
      <c r="G245" s="357"/>
      <c r="H245" s="186"/>
      <c r="I245" s="237">
        <f>CR_FR!I245+CR_EU!I245+CR_US!I245+CR_RoW!I245</f>
        <v>0</v>
      </c>
      <c r="J245" s="178">
        <f>CR_FR!J245+CR_EU!J245+CR_US!J245+CR_RoW!J245</f>
        <v>0</v>
      </c>
      <c r="K245" s="177">
        <f t="shared" si="3"/>
        <v>0</v>
      </c>
      <c r="L245" s="177">
        <f>CR_FR!L245+CR_EU!L245+CR_US!L245+CR_RoW!L245</f>
        <v>0</v>
      </c>
      <c r="M245" s="178">
        <f>CR_FR!M245+CR_EU!M245+CR_US!M245+CR_RoW!M245</f>
        <v>0</v>
      </c>
      <c r="N245" s="237">
        <f>CR_FR!N245+CR_EU!N245+CR_US!N245+CR_RoW!N245</f>
        <v>0</v>
      </c>
      <c r="O245" s="237">
        <f>CR_FR!O245+CR_EU!O245+CR_US!O245+CR_RoW!O245</f>
        <v>0</v>
      </c>
      <c r="P245" s="178">
        <f>CR_FR!P245+CR_EU!P245+CR_US!P245+CR_RoW!P245</f>
        <v>0</v>
      </c>
      <c r="Q245" s="238">
        <f>IF($K245=0,0,SUM(CR_FR!Q245*CR_FR!$K245,CR_EU!Q245*CR_EU!$K245,CR_US!Q245*CR_US!$K245,CR_RoW!Q245*CR_RoW!$K245)/CR_TOTAL!$K245)</f>
        <v>0</v>
      </c>
      <c r="R245" s="238">
        <f>IF($K245=0,0,SUM(CR_FR!R245*CR_FR!$K245,CR_EU!R245*CR_EU!$K245,CR_US!R245*CR_US!$K245,CR_RoW!R245*CR_RoW!$K245)/CR_TOTAL!$K245)</f>
        <v>0</v>
      </c>
      <c r="S245" s="238">
        <f>IF($K245=0,0,SUM(CR_FR!S245*CR_FR!$K245,CR_EU!S245*CR_EU!$K245,CR_US!S245*CR_US!$K245,CR_RoW!S245*CR_RoW!$K245)/CR_TOTAL!$K245)</f>
        <v>0</v>
      </c>
      <c r="T245" s="238">
        <f>IF($K245=0,0,SUM(CR_FR!T245*CR_FR!$K245,CR_EU!T245*CR_EU!$K245,CR_US!T245*CR_US!$K245,CR_RoW!T245*CR_RoW!$K245)/CR_TOTAL!$K245)</f>
        <v>0</v>
      </c>
      <c r="U245" s="238">
        <f>IF($K245=0,0,SUM(CR_FR!U245*CR_FR!$K245,CR_EU!U245*CR_EU!$K245,CR_US!U245*CR_US!$K245,CR_RoW!U245*CR_RoW!$K245)/CR_TOTAL!$K245)</f>
        <v>0</v>
      </c>
      <c r="V245" s="178">
        <f>CR_FR!V245+CR_EU!V245+CR_US!V245+CR_RoW!V245</f>
        <v>0</v>
      </c>
      <c r="W245" s="178">
        <f>CR_FR!W245+CR_EU!W245+CR_US!W245+CR_RoW!W245</f>
        <v>0</v>
      </c>
      <c r="X245" s="186">
        <f>CR_FR!X245+CR_EU!X245+CR_US!X245+CR_RoW!X245</f>
        <v>0</v>
      </c>
    </row>
    <row r="246" spans="1:24" x14ac:dyDescent="0.25">
      <c r="A246" s="14">
        <v>241</v>
      </c>
      <c r="B246" s="15" t="s">
        <v>140</v>
      </c>
      <c r="C246" s="16" t="s">
        <v>48</v>
      </c>
      <c r="D246" s="17">
        <v>2040</v>
      </c>
      <c r="E246" s="16" t="s">
        <v>26</v>
      </c>
      <c r="F246" s="116" t="s">
        <v>27</v>
      </c>
      <c r="G246" s="357"/>
      <c r="H246" s="186"/>
      <c r="I246" s="237">
        <f>CR_FR!I246+CR_EU!I246+CR_US!I246+CR_RoW!I246</f>
        <v>0</v>
      </c>
      <c r="J246" s="178">
        <f>CR_FR!J246+CR_EU!J246+CR_US!J246+CR_RoW!J246</f>
        <v>0</v>
      </c>
      <c r="K246" s="177">
        <f t="shared" si="3"/>
        <v>0</v>
      </c>
      <c r="L246" s="177">
        <f>CR_FR!L246+CR_EU!L246+CR_US!L246+CR_RoW!L246</f>
        <v>0</v>
      </c>
      <c r="M246" s="178">
        <f>CR_FR!M246+CR_EU!M246+CR_US!M246+CR_RoW!M246</f>
        <v>0</v>
      </c>
      <c r="N246" s="237">
        <f>CR_FR!N246+CR_EU!N246+CR_US!N246+CR_RoW!N246</f>
        <v>0</v>
      </c>
      <c r="O246" s="237">
        <f>CR_FR!O246+CR_EU!O246+CR_US!O246+CR_RoW!O246</f>
        <v>0</v>
      </c>
      <c r="P246" s="178">
        <f>CR_FR!P246+CR_EU!P246+CR_US!P246+CR_RoW!P246</f>
        <v>0</v>
      </c>
      <c r="Q246" s="238">
        <f>IF($K246=0,0,SUM(CR_FR!Q246*CR_FR!$K246,CR_EU!Q246*CR_EU!$K246,CR_US!Q246*CR_US!$K246,CR_RoW!Q246*CR_RoW!$K246)/CR_TOTAL!$K246)</f>
        <v>0</v>
      </c>
      <c r="R246" s="238">
        <f>IF($K246=0,0,SUM(CR_FR!R246*CR_FR!$K246,CR_EU!R246*CR_EU!$K246,CR_US!R246*CR_US!$K246,CR_RoW!R246*CR_RoW!$K246)/CR_TOTAL!$K246)</f>
        <v>0</v>
      </c>
      <c r="S246" s="238">
        <f>IF($K246=0,0,SUM(CR_FR!S246*CR_FR!$K246,CR_EU!S246*CR_EU!$K246,CR_US!S246*CR_US!$K246,CR_RoW!S246*CR_RoW!$K246)/CR_TOTAL!$K246)</f>
        <v>0</v>
      </c>
      <c r="T246" s="238">
        <f>IF($K246=0,0,SUM(CR_FR!T246*CR_FR!$K246,CR_EU!T246*CR_EU!$K246,CR_US!T246*CR_US!$K246,CR_RoW!T246*CR_RoW!$K246)/CR_TOTAL!$K246)</f>
        <v>0</v>
      </c>
      <c r="U246" s="238">
        <f>IF($K246=0,0,SUM(CR_FR!U246*CR_FR!$K246,CR_EU!U246*CR_EU!$K246,CR_US!U246*CR_US!$K246,CR_RoW!U246*CR_RoW!$K246)/CR_TOTAL!$K246)</f>
        <v>0</v>
      </c>
      <c r="V246" s="178">
        <f>CR_FR!V246+CR_EU!V246+CR_US!V246+CR_RoW!V246</f>
        <v>0</v>
      </c>
      <c r="W246" s="178">
        <f>CR_FR!W246+CR_EU!W246+CR_US!W246+CR_RoW!W246</f>
        <v>0</v>
      </c>
      <c r="X246" s="186">
        <f>CR_FR!X246+CR_EU!X246+CR_US!X246+CR_RoW!X246</f>
        <v>0</v>
      </c>
    </row>
    <row r="247" spans="1:24" x14ac:dyDescent="0.25">
      <c r="A247" s="14">
        <v>242</v>
      </c>
      <c r="B247" s="15" t="s">
        <v>140</v>
      </c>
      <c r="C247" s="16" t="s">
        <v>48</v>
      </c>
      <c r="D247" s="17">
        <v>2040</v>
      </c>
      <c r="E247" s="16" t="s">
        <v>28</v>
      </c>
      <c r="F247" s="116" t="s">
        <v>29</v>
      </c>
      <c r="G247" s="357"/>
      <c r="H247" s="186"/>
      <c r="I247" s="237">
        <f>CR_FR!I247+CR_EU!I247+CR_US!I247+CR_RoW!I247</f>
        <v>0</v>
      </c>
      <c r="J247" s="178">
        <f>CR_FR!J247+CR_EU!J247+CR_US!J247+CR_RoW!J247</f>
        <v>0</v>
      </c>
      <c r="K247" s="177">
        <f t="shared" si="3"/>
        <v>0</v>
      </c>
      <c r="L247" s="177">
        <f>CR_FR!L247+CR_EU!L247+CR_US!L247+CR_RoW!L247</f>
        <v>0</v>
      </c>
      <c r="M247" s="178">
        <f>CR_FR!M247+CR_EU!M247+CR_US!M247+CR_RoW!M247</f>
        <v>0</v>
      </c>
      <c r="N247" s="237">
        <f>CR_FR!N247+CR_EU!N247+CR_US!N247+CR_RoW!N247</f>
        <v>0</v>
      </c>
      <c r="O247" s="237">
        <f>CR_FR!O247+CR_EU!O247+CR_US!O247+CR_RoW!O247</f>
        <v>0</v>
      </c>
      <c r="P247" s="178">
        <f>CR_FR!P247+CR_EU!P247+CR_US!P247+CR_RoW!P247</f>
        <v>0</v>
      </c>
      <c r="Q247" s="238">
        <f>IF($K247=0,0,SUM(CR_FR!Q247*CR_FR!$K247,CR_EU!Q247*CR_EU!$K247,CR_US!Q247*CR_US!$K247,CR_RoW!Q247*CR_RoW!$K247)/CR_TOTAL!$K247)</f>
        <v>0</v>
      </c>
      <c r="R247" s="238">
        <f>IF($K247=0,0,SUM(CR_FR!R247*CR_FR!$K247,CR_EU!R247*CR_EU!$K247,CR_US!R247*CR_US!$K247,CR_RoW!R247*CR_RoW!$K247)/CR_TOTAL!$K247)</f>
        <v>0</v>
      </c>
      <c r="S247" s="238">
        <f>IF($K247=0,0,SUM(CR_FR!S247*CR_FR!$K247,CR_EU!S247*CR_EU!$K247,CR_US!S247*CR_US!$K247,CR_RoW!S247*CR_RoW!$K247)/CR_TOTAL!$K247)</f>
        <v>0</v>
      </c>
      <c r="T247" s="238">
        <f>IF($K247=0,0,SUM(CR_FR!T247*CR_FR!$K247,CR_EU!T247*CR_EU!$K247,CR_US!T247*CR_US!$K247,CR_RoW!T247*CR_RoW!$K247)/CR_TOTAL!$K247)</f>
        <v>0</v>
      </c>
      <c r="U247" s="238">
        <f>IF($K247=0,0,SUM(CR_FR!U247*CR_FR!$K247,CR_EU!U247*CR_EU!$K247,CR_US!U247*CR_US!$K247,CR_RoW!U247*CR_RoW!$K247)/CR_TOTAL!$K247)</f>
        <v>0</v>
      </c>
      <c r="V247" s="178">
        <f>CR_FR!V247+CR_EU!V247+CR_US!V247+CR_RoW!V247</f>
        <v>0</v>
      </c>
      <c r="W247" s="178">
        <f>CR_FR!W247+CR_EU!W247+CR_US!W247+CR_RoW!W247</f>
        <v>0</v>
      </c>
      <c r="X247" s="186">
        <f>CR_FR!X247+CR_EU!X247+CR_US!X247+CR_RoW!X247</f>
        <v>0</v>
      </c>
    </row>
    <row r="248" spans="1:24" x14ac:dyDescent="0.25">
      <c r="A248" s="14">
        <v>243</v>
      </c>
      <c r="B248" s="15" t="s">
        <v>140</v>
      </c>
      <c r="C248" s="16" t="s">
        <v>48</v>
      </c>
      <c r="D248" s="17">
        <v>2040</v>
      </c>
      <c r="E248" s="16" t="s">
        <v>30</v>
      </c>
      <c r="F248" s="116" t="s">
        <v>31</v>
      </c>
      <c r="G248" s="357"/>
      <c r="H248" s="186"/>
      <c r="I248" s="237">
        <f>CR_FR!I248+CR_EU!I248+CR_US!I248+CR_RoW!I248</f>
        <v>0</v>
      </c>
      <c r="J248" s="178">
        <f>CR_FR!J248+CR_EU!J248+CR_US!J248+CR_RoW!J248</f>
        <v>0</v>
      </c>
      <c r="K248" s="177">
        <f t="shared" si="3"/>
        <v>0</v>
      </c>
      <c r="L248" s="177">
        <f>CR_FR!L248+CR_EU!L248+CR_US!L248+CR_RoW!L248</f>
        <v>0</v>
      </c>
      <c r="M248" s="178">
        <f>CR_FR!M248+CR_EU!M248+CR_US!M248+CR_RoW!M248</f>
        <v>0</v>
      </c>
      <c r="N248" s="237">
        <f>CR_FR!N248+CR_EU!N248+CR_US!N248+CR_RoW!N248</f>
        <v>0</v>
      </c>
      <c r="O248" s="237">
        <f>CR_FR!O248+CR_EU!O248+CR_US!O248+CR_RoW!O248</f>
        <v>0</v>
      </c>
      <c r="P248" s="178">
        <f>CR_FR!P248+CR_EU!P248+CR_US!P248+CR_RoW!P248</f>
        <v>0</v>
      </c>
      <c r="Q248" s="238">
        <f>IF($K248=0,0,SUM(CR_FR!Q248*CR_FR!$K248,CR_EU!Q248*CR_EU!$K248,CR_US!Q248*CR_US!$K248,CR_RoW!Q248*CR_RoW!$K248)/CR_TOTAL!$K248)</f>
        <v>0</v>
      </c>
      <c r="R248" s="238">
        <f>IF($K248=0,0,SUM(CR_FR!R248*CR_FR!$K248,CR_EU!R248*CR_EU!$K248,CR_US!R248*CR_US!$K248,CR_RoW!R248*CR_RoW!$K248)/CR_TOTAL!$K248)</f>
        <v>0</v>
      </c>
      <c r="S248" s="238">
        <f>IF($K248=0,0,SUM(CR_FR!S248*CR_FR!$K248,CR_EU!S248*CR_EU!$K248,CR_US!S248*CR_US!$K248,CR_RoW!S248*CR_RoW!$K248)/CR_TOTAL!$K248)</f>
        <v>0</v>
      </c>
      <c r="T248" s="238">
        <f>IF($K248=0,0,SUM(CR_FR!T248*CR_FR!$K248,CR_EU!T248*CR_EU!$K248,CR_US!T248*CR_US!$K248,CR_RoW!T248*CR_RoW!$K248)/CR_TOTAL!$K248)</f>
        <v>0</v>
      </c>
      <c r="U248" s="238">
        <f>IF($K248=0,0,SUM(CR_FR!U248*CR_FR!$K248,CR_EU!U248*CR_EU!$K248,CR_US!U248*CR_US!$K248,CR_RoW!U248*CR_RoW!$K248)/CR_TOTAL!$K248)</f>
        <v>0</v>
      </c>
      <c r="V248" s="178">
        <f>CR_FR!V248+CR_EU!V248+CR_US!V248+CR_RoW!V248</f>
        <v>0</v>
      </c>
      <c r="W248" s="178">
        <f>CR_FR!W248+CR_EU!W248+CR_US!W248+CR_RoW!W248</f>
        <v>0</v>
      </c>
      <c r="X248" s="186">
        <f>CR_FR!X248+CR_EU!X248+CR_US!X248+CR_RoW!X248</f>
        <v>0</v>
      </c>
    </row>
    <row r="249" spans="1:24" x14ac:dyDescent="0.25">
      <c r="A249" s="14">
        <v>244</v>
      </c>
      <c r="B249" s="15" t="s">
        <v>140</v>
      </c>
      <c r="C249" s="16" t="s">
        <v>48</v>
      </c>
      <c r="D249" s="17">
        <v>2040</v>
      </c>
      <c r="E249" s="16" t="s">
        <v>32</v>
      </c>
      <c r="F249" s="116" t="s">
        <v>33</v>
      </c>
      <c r="G249" s="357"/>
      <c r="H249" s="186"/>
      <c r="I249" s="237">
        <f>CR_FR!I249+CR_EU!I249+CR_US!I249+CR_RoW!I249</f>
        <v>0</v>
      </c>
      <c r="J249" s="178">
        <f>CR_FR!J249+CR_EU!J249+CR_US!J249+CR_RoW!J249</f>
        <v>0</v>
      </c>
      <c r="K249" s="177">
        <f t="shared" si="3"/>
        <v>0</v>
      </c>
      <c r="L249" s="177">
        <f>CR_FR!L249+CR_EU!L249+CR_US!L249+CR_RoW!L249</f>
        <v>0</v>
      </c>
      <c r="M249" s="178">
        <f>CR_FR!M249+CR_EU!M249+CR_US!M249+CR_RoW!M249</f>
        <v>0</v>
      </c>
      <c r="N249" s="237">
        <f>CR_FR!N249+CR_EU!N249+CR_US!N249+CR_RoW!N249</f>
        <v>0</v>
      </c>
      <c r="O249" s="237">
        <f>CR_FR!O249+CR_EU!O249+CR_US!O249+CR_RoW!O249</f>
        <v>0</v>
      </c>
      <c r="P249" s="178">
        <f>CR_FR!P249+CR_EU!P249+CR_US!P249+CR_RoW!P249</f>
        <v>0</v>
      </c>
      <c r="Q249" s="238">
        <f>IF($K249=0,0,SUM(CR_FR!Q249*CR_FR!$K249,CR_EU!Q249*CR_EU!$K249,CR_US!Q249*CR_US!$K249,CR_RoW!Q249*CR_RoW!$K249)/CR_TOTAL!$K249)</f>
        <v>0</v>
      </c>
      <c r="R249" s="238">
        <f>IF($K249=0,0,SUM(CR_FR!R249*CR_FR!$K249,CR_EU!R249*CR_EU!$K249,CR_US!R249*CR_US!$K249,CR_RoW!R249*CR_RoW!$K249)/CR_TOTAL!$K249)</f>
        <v>0</v>
      </c>
      <c r="S249" s="238">
        <f>IF($K249=0,0,SUM(CR_FR!S249*CR_FR!$K249,CR_EU!S249*CR_EU!$K249,CR_US!S249*CR_US!$K249,CR_RoW!S249*CR_RoW!$K249)/CR_TOTAL!$K249)</f>
        <v>0</v>
      </c>
      <c r="T249" s="238">
        <f>IF($K249=0,0,SUM(CR_FR!T249*CR_FR!$K249,CR_EU!T249*CR_EU!$K249,CR_US!T249*CR_US!$K249,CR_RoW!T249*CR_RoW!$K249)/CR_TOTAL!$K249)</f>
        <v>0</v>
      </c>
      <c r="U249" s="238">
        <f>IF($K249=0,0,SUM(CR_FR!U249*CR_FR!$K249,CR_EU!U249*CR_EU!$K249,CR_US!U249*CR_US!$K249,CR_RoW!U249*CR_RoW!$K249)/CR_TOTAL!$K249)</f>
        <v>0</v>
      </c>
      <c r="V249" s="178">
        <f>CR_FR!V249+CR_EU!V249+CR_US!V249+CR_RoW!V249</f>
        <v>0</v>
      </c>
      <c r="W249" s="178">
        <f>CR_FR!W249+CR_EU!W249+CR_US!W249+CR_RoW!W249</f>
        <v>0</v>
      </c>
      <c r="X249" s="186">
        <f>CR_FR!X249+CR_EU!X249+CR_US!X249+CR_RoW!X249</f>
        <v>0</v>
      </c>
    </row>
    <row r="250" spans="1:24" x14ac:dyDescent="0.25">
      <c r="A250" s="14">
        <v>245</v>
      </c>
      <c r="B250" s="15" t="s">
        <v>140</v>
      </c>
      <c r="C250" s="16" t="s">
        <v>48</v>
      </c>
      <c r="D250" s="17">
        <v>2040</v>
      </c>
      <c r="E250" s="16" t="s">
        <v>34</v>
      </c>
      <c r="F250" s="116" t="s">
        <v>35</v>
      </c>
      <c r="G250" s="357"/>
      <c r="H250" s="186"/>
      <c r="I250" s="237">
        <f>CR_FR!I250+CR_EU!I250+CR_US!I250+CR_RoW!I250</f>
        <v>0</v>
      </c>
      <c r="J250" s="178">
        <f>CR_FR!J250+CR_EU!J250+CR_US!J250+CR_RoW!J250</f>
        <v>0</v>
      </c>
      <c r="K250" s="177">
        <f t="shared" si="3"/>
        <v>0</v>
      </c>
      <c r="L250" s="177">
        <f>CR_FR!L250+CR_EU!L250+CR_US!L250+CR_RoW!L250</f>
        <v>0</v>
      </c>
      <c r="M250" s="178">
        <f>CR_FR!M250+CR_EU!M250+CR_US!M250+CR_RoW!M250</f>
        <v>0</v>
      </c>
      <c r="N250" s="237">
        <f>CR_FR!N250+CR_EU!N250+CR_US!N250+CR_RoW!N250</f>
        <v>0</v>
      </c>
      <c r="O250" s="237">
        <f>CR_FR!O250+CR_EU!O250+CR_US!O250+CR_RoW!O250</f>
        <v>0</v>
      </c>
      <c r="P250" s="178">
        <f>CR_FR!P250+CR_EU!P250+CR_US!P250+CR_RoW!P250</f>
        <v>0</v>
      </c>
      <c r="Q250" s="238">
        <f>IF($K250=0,0,SUM(CR_FR!Q250*CR_FR!$K250,CR_EU!Q250*CR_EU!$K250,CR_US!Q250*CR_US!$K250,CR_RoW!Q250*CR_RoW!$K250)/CR_TOTAL!$K250)</f>
        <v>0</v>
      </c>
      <c r="R250" s="238">
        <f>IF($K250=0,0,SUM(CR_FR!R250*CR_FR!$K250,CR_EU!R250*CR_EU!$K250,CR_US!R250*CR_US!$K250,CR_RoW!R250*CR_RoW!$K250)/CR_TOTAL!$K250)</f>
        <v>0</v>
      </c>
      <c r="S250" s="238">
        <f>IF($K250=0,0,SUM(CR_FR!S250*CR_FR!$K250,CR_EU!S250*CR_EU!$K250,CR_US!S250*CR_US!$K250,CR_RoW!S250*CR_RoW!$K250)/CR_TOTAL!$K250)</f>
        <v>0</v>
      </c>
      <c r="T250" s="238">
        <f>IF($K250=0,0,SUM(CR_FR!T250*CR_FR!$K250,CR_EU!T250*CR_EU!$K250,CR_US!T250*CR_US!$K250,CR_RoW!T250*CR_RoW!$K250)/CR_TOTAL!$K250)</f>
        <v>0</v>
      </c>
      <c r="U250" s="238">
        <f>IF($K250=0,0,SUM(CR_FR!U250*CR_FR!$K250,CR_EU!U250*CR_EU!$K250,CR_US!U250*CR_US!$K250,CR_RoW!U250*CR_RoW!$K250)/CR_TOTAL!$K250)</f>
        <v>0</v>
      </c>
      <c r="V250" s="178">
        <f>CR_FR!V250+CR_EU!V250+CR_US!V250+CR_RoW!V250</f>
        <v>0</v>
      </c>
      <c r="W250" s="178">
        <f>CR_FR!W250+CR_EU!W250+CR_US!W250+CR_RoW!W250</f>
        <v>0</v>
      </c>
      <c r="X250" s="186">
        <f>CR_FR!X250+CR_EU!X250+CR_US!X250+CR_RoW!X250</f>
        <v>0</v>
      </c>
    </row>
    <row r="251" spans="1:24" x14ac:dyDescent="0.25">
      <c r="A251" s="14">
        <v>246</v>
      </c>
      <c r="B251" s="15" t="s">
        <v>140</v>
      </c>
      <c r="C251" s="16" t="s">
        <v>48</v>
      </c>
      <c r="D251" s="17">
        <v>2040</v>
      </c>
      <c r="E251" s="16" t="s">
        <v>36</v>
      </c>
      <c r="F251" s="116" t="s">
        <v>37</v>
      </c>
      <c r="G251" s="357"/>
      <c r="H251" s="186"/>
      <c r="I251" s="237">
        <f>CR_FR!I251+CR_EU!I251+CR_US!I251+CR_RoW!I251</f>
        <v>0</v>
      </c>
      <c r="J251" s="178">
        <f>CR_FR!J251+CR_EU!J251+CR_US!J251+CR_RoW!J251</f>
        <v>0</v>
      </c>
      <c r="K251" s="177">
        <f t="shared" si="3"/>
        <v>0</v>
      </c>
      <c r="L251" s="177">
        <f>CR_FR!L251+CR_EU!L251+CR_US!L251+CR_RoW!L251</f>
        <v>0</v>
      </c>
      <c r="M251" s="178">
        <f>CR_FR!M251+CR_EU!M251+CR_US!M251+CR_RoW!M251</f>
        <v>0</v>
      </c>
      <c r="N251" s="237">
        <f>CR_FR!N251+CR_EU!N251+CR_US!N251+CR_RoW!N251</f>
        <v>0</v>
      </c>
      <c r="O251" s="237">
        <f>CR_FR!O251+CR_EU!O251+CR_US!O251+CR_RoW!O251</f>
        <v>0</v>
      </c>
      <c r="P251" s="178">
        <f>CR_FR!P251+CR_EU!P251+CR_US!P251+CR_RoW!P251</f>
        <v>0</v>
      </c>
      <c r="Q251" s="238">
        <f>IF($K251=0,0,SUM(CR_FR!Q251*CR_FR!$K251,CR_EU!Q251*CR_EU!$K251,CR_US!Q251*CR_US!$K251,CR_RoW!Q251*CR_RoW!$K251)/CR_TOTAL!$K251)</f>
        <v>0</v>
      </c>
      <c r="R251" s="238">
        <f>IF($K251=0,0,SUM(CR_FR!R251*CR_FR!$K251,CR_EU!R251*CR_EU!$K251,CR_US!R251*CR_US!$K251,CR_RoW!R251*CR_RoW!$K251)/CR_TOTAL!$K251)</f>
        <v>0</v>
      </c>
      <c r="S251" s="238">
        <f>IF($K251=0,0,SUM(CR_FR!S251*CR_FR!$K251,CR_EU!S251*CR_EU!$K251,CR_US!S251*CR_US!$K251,CR_RoW!S251*CR_RoW!$K251)/CR_TOTAL!$K251)</f>
        <v>0</v>
      </c>
      <c r="T251" s="238">
        <f>IF($K251=0,0,SUM(CR_FR!T251*CR_FR!$K251,CR_EU!T251*CR_EU!$K251,CR_US!T251*CR_US!$K251,CR_RoW!T251*CR_RoW!$K251)/CR_TOTAL!$K251)</f>
        <v>0</v>
      </c>
      <c r="U251" s="238">
        <f>IF($K251=0,0,SUM(CR_FR!U251*CR_FR!$K251,CR_EU!U251*CR_EU!$K251,CR_US!U251*CR_US!$K251,CR_RoW!U251*CR_RoW!$K251)/CR_TOTAL!$K251)</f>
        <v>0</v>
      </c>
      <c r="V251" s="178">
        <f>CR_FR!V251+CR_EU!V251+CR_US!V251+CR_RoW!V251</f>
        <v>0</v>
      </c>
      <c r="W251" s="178">
        <f>CR_FR!W251+CR_EU!W251+CR_US!W251+CR_RoW!W251</f>
        <v>0</v>
      </c>
      <c r="X251" s="186">
        <f>CR_FR!X251+CR_EU!X251+CR_US!X251+CR_RoW!X251</f>
        <v>0</v>
      </c>
    </row>
    <row r="252" spans="1:24" x14ac:dyDescent="0.25">
      <c r="A252" s="14">
        <v>247</v>
      </c>
      <c r="B252" s="15" t="s">
        <v>140</v>
      </c>
      <c r="C252" s="16" t="s">
        <v>48</v>
      </c>
      <c r="D252" s="17">
        <v>2040</v>
      </c>
      <c r="E252" s="16" t="s">
        <v>38</v>
      </c>
      <c r="F252" s="116" t="s">
        <v>39</v>
      </c>
      <c r="G252" s="357"/>
      <c r="H252" s="186"/>
      <c r="I252" s="237">
        <f>CR_FR!I252+CR_EU!I252+CR_US!I252+CR_RoW!I252</f>
        <v>0</v>
      </c>
      <c r="J252" s="178">
        <f>CR_FR!J252+CR_EU!J252+CR_US!J252+CR_RoW!J252</f>
        <v>0</v>
      </c>
      <c r="K252" s="177">
        <f t="shared" si="3"/>
        <v>0</v>
      </c>
      <c r="L252" s="177">
        <f>CR_FR!L252+CR_EU!L252+CR_US!L252+CR_RoW!L252</f>
        <v>0</v>
      </c>
      <c r="M252" s="178">
        <f>CR_FR!M252+CR_EU!M252+CR_US!M252+CR_RoW!M252</f>
        <v>0</v>
      </c>
      <c r="N252" s="237">
        <f>CR_FR!N252+CR_EU!N252+CR_US!N252+CR_RoW!N252</f>
        <v>0</v>
      </c>
      <c r="O252" s="237">
        <f>CR_FR!O252+CR_EU!O252+CR_US!O252+CR_RoW!O252</f>
        <v>0</v>
      </c>
      <c r="P252" s="178">
        <f>CR_FR!P252+CR_EU!P252+CR_US!P252+CR_RoW!P252</f>
        <v>0</v>
      </c>
      <c r="Q252" s="238">
        <f>IF($K252=0,0,SUM(CR_FR!Q252*CR_FR!$K252,CR_EU!Q252*CR_EU!$K252,CR_US!Q252*CR_US!$K252,CR_RoW!Q252*CR_RoW!$K252)/CR_TOTAL!$K252)</f>
        <v>0</v>
      </c>
      <c r="R252" s="238">
        <f>IF($K252=0,0,SUM(CR_FR!R252*CR_FR!$K252,CR_EU!R252*CR_EU!$K252,CR_US!R252*CR_US!$K252,CR_RoW!R252*CR_RoW!$K252)/CR_TOTAL!$K252)</f>
        <v>0</v>
      </c>
      <c r="S252" s="238">
        <f>IF($K252=0,0,SUM(CR_FR!S252*CR_FR!$K252,CR_EU!S252*CR_EU!$K252,CR_US!S252*CR_US!$K252,CR_RoW!S252*CR_RoW!$K252)/CR_TOTAL!$K252)</f>
        <v>0</v>
      </c>
      <c r="T252" s="238">
        <f>IF($K252=0,0,SUM(CR_FR!T252*CR_FR!$K252,CR_EU!T252*CR_EU!$K252,CR_US!T252*CR_US!$K252,CR_RoW!T252*CR_RoW!$K252)/CR_TOTAL!$K252)</f>
        <v>0</v>
      </c>
      <c r="U252" s="238">
        <f>IF($K252=0,0,SUM(CR_FR!U252*CR_FR!$K252,CR_EU!U252*CR_EU!$K252,CR_US!U252*CR_US!$K252,CR_RoW!U252*CR_RoW!$K252)/CR_TOTAL!$K252)</f>
        <v>0</v>
      </c>
      <c r="V252" s="178">
        <f>CR_FR!V252+CR_EU!V252+CR_US!V252+CR_RoW!V252</f>
        <v>0</v>
      </c>
      <c r="W252" s="178">
        <f>CR_FR!W252+CR_EU!W252+CR_US!W252+CR_RoW!W252</f>
        <v>0</v>
      </c>
      <c r="X252" s="186">
        <f>CR_FR!X252+CR_EU!X252+CR_US!X252+CR_RoW!X252</f>
        <v>0</v>
      </c>
    </row>
    <row r="253" spans="1:24" x14ac:dyDescent="0.25">
      <c r="A253" s="14">
        <v>248</v>
      </c>
      <c r="B253" s="15" t="s">
        <v>140</v>
      </c>
      <c r="C253" s="16" t="s">
        <v>48</v>
      </c>
      <c r="D253" s="17">
        <v>2040</v>
      </c>
      <c r="E253" s="16" t="s">
        <v>40</v>
      </c>
      <c r="F253" s="116" t="s">
        <v>41</v>
      </c>
      <c r="G253" s="357"/>
      <c r="H253" s="186"/>
      <c r="I253" s="237">
        <f>CR_FR!I253+CR_EU!I253+CR_US!I253+CR_RoW!I253</f>
        <v>0</v>
      </c>
      <c r="J253" s="178">
        <f>CR_FR!J253+CR_EU!J253+CR_US!J253+CR_RoW!J253</f>
        <v>0</v>
      </c>
      <c r="K253" s="177">
        <f t="shared" si="3"/>
        <v>0</v>
      </c>
      <c r="L253" s="177">
        <f>CR_FR!L253+CR_EU!L253+CR_US!L253+CR_RoW!L253</f>
        <v>0</v>
      </c>
      <c r="M253" s="178">
        <f>CR_FR!M253+CR_EU!M253+CR_US!M253+CR_RoW!M253</f>
        <v>0</v>
      </c>
      <c r="N253" s="237">
        <f>CR_FR!N253+CR_EU!N253+CR_US!N253+CR_RoW!N253</f>
        <v>0</v>
      </c>
      <c r="O253" s="237">
        <f>CR_FR!O253+CR_EU!O253+CR_US!O253+CR_RoW!O253</f>
        <v>0</v>
      </c>
      <c r="P253" s="178">
        <f>CR_FR!P253+CR_EU!P253+CR_US!P253+CR_RoW!P253</f>
        <v>0</v>
      </c>
      <c r="Q253" s="238">
        <f>IF($K253=0,0,SUM(CR_FR!Q253*CR_FR!$K253,CR_EU!Q253*CR_EU!$K253,CR_US!Q253*CR_US!$K253,CR_RoW!Q253*CR_RoW!$K253)/CR_TOTAL!$K253)</f>
        <v>0</v>
      </c>
      <c r="R253" s="238">
        <f>IF($K253=0,0,SUM(CR_FR!R253*CR_FR!$K253,CR_EU!R253*CR_EU!$K253,CR_US!R253*CR_US!$K253,CR_RoW!R253*CR_RoW!$K253)/CR_TOTAL!$K253)</f>
        <v>0</v>
      </c>
      <c r="S253" s="238">
        <f>IF($K253=0,0,SUM(CR_FR!S253*CR_FR!$K253,CR_EU!S253*CR_EU!$K253,CR_US!S253*CR_US!$K253,CR_RoW!S253*CR_RoW!$K253)/CR_TOTAL!$K253)</f>
        <v>0</v>
      </c>
      <c r="T253" s="238">
        <f>IF($K253=0,0,SUM(CR_FR!T253*CR_FR!$K253,CR_EU!T253*CR_EU!$K253,CR_US!T253*CR_US!$K253,CR_RoW!T253*CR_RoW!$K253)/CR_TOTAL!$K253)</f>
        <v>0</v>
      </c>
      <c r="U253" s="238">
        <f>IF($K253=0,0,SUM(CR_FR!U253*CR_FR!$K253,CR_EU!U253*CR_EU!$K253,CR_US!U253*CR_US!$K253,CR_RoW!U253*CR_RoW!$K253)/CR_TOTAL!$K253)</f>
        <v>0</v>
      </c>
      <c r="V253" s="178">
        <f>CR_FR!V253+CR_EU!V253+CR_US!V253+CR_RoW!V253</f>
        <v>0</v>
      </c>
      <c r="W253" s="178">
        <f>CR_FR!W253+CR_EU!W253+CR_US!W253+CR_RoW!W253</f>
        <v>0</v>
      </c>
      <c r="X253" s="186">
        <f>CR_FR!X253+CR_EU!X253+CR_US!X253+CR_RoW!X253</f>
        <v>0</v>
      </c>
    </row>
    <row r="254" spans="1:24" x14ac:dyDescent="0.25">
      <c r="A254" s="14">
        <v>249</v>
      </c>
      <c r="B254" s="15" t="s">
        <v>140</v>
      </c>
      <c r="C254" s="16" t="s">
        <v>48</v>
      </c>
      <c r="D254" s="17">
        <v>2040</v>
      </c>
      <c r="E254" s="16" t="s">
        <v>42</v>
      </c>
      <c r="F254" s="116" t="s">
        <v>43</v>
      </c>
      <c r="G254" s="357"/>
      <c r="H254" s="186"/>
      <c r="I254" s="237">
        <f>CR_FR!I254+CR_EU!I254+CR_US!I254+CR_RoW!I254</f>
        <v>0</v>
      </c>
      <c r="J254" s="178">
        <f>CR_FR!J254+CR_EU!J254+CR_US!J254+CR_RoW!J254</f>
        <v>0</v>
      </c>
      <c r="K254" s="177">
        <f t="shared" si="3"/>
        <v>0</v>
      </c>
      <c r="L254" s="177">
        <f>CR_FR!L254+CR_EU!L254+CR_US!L254+CR_RoW!L254</f>
        <v>0</v>
      </c>
      <c r="M254" s="178">
        <f>CR_FR!M254+CR_EU!M254+CR_US!M254+CR_RoW!M254</f>
        <v>0</v>
      </c>
      <c r="N254" s="237">
        <f>CR_FR!N254+CR_EU!N254+CR_US!N254+CR_RoW!N254</f>
        <v>0</v>
      </c>
      <c r="O254" s="237">
        <f>CR_FR!O254+CR_EU!O254+CR_US!O254+CR_RoW!O254</f>
        <v>0</v>
      </c>
      <c r="P254" s="178">
        <f>CR_FR!P254+CR_EU!P254+CR_US!P254+CR_RoW!P254</f>
        <v>0</v>
      </c>
      <c r="Q254" s="238">
        <f>IF($K254=0,0,SUM(CR_FR!Q254*CR_FR!$K254,CR_EU!Q254*CR_EU!$K254,CR_US!Q254*CR_US!$K254,CR_RoW!Q254*CR_RoW!$K254)/CR_TOTAL!$K254)</f>
        <v>0</v>
      </c>
      <c r="R254" s="238">
        <f>IF($K254=0,0,SUM(CR_FR!R254*CR_FR!$K254,CR_EU!R254*CR_EU!$K254,CR_US!R254*CR_US!$K254,CR_RoW!R254*CR_RoW!$K254)/CR_TOTAL!$K254)</f>
        <v>0</v>
      </c>
      <c r="S254" s="238">
        <f>IF($K254=0,0,SUM(CR_FR!S254*CR_FR!$K254,CR_EU!S254*CR_EU!$K254,CR_US!S254*CR_US!$K254,CR_RoW!S254*CR_RoW!$K254)/CR_TOTAL!$K254)</f>
        <v>0</v>
      </c>
      <c r="T254" s="238">
        <f>IF($K254=0,0,SUM(CR_FR!T254*CR_FR!$K254,CR_EU!T254*CR_EU!$K254,CR_US!T254*CR_US!$K254,CR_RoW!T254*CR_RoW!$K254)/CR_TOTAL!$K254)</f>
        <v>0</v>
      </c>
      <c r="U254" s="238">
        <f>IF($K254=0,0,SUM(CR_FR!U254*CR_FR!$K254,CR_EU!U254*CR_EU!$K254,CR_US!U254*CR_US!$K254,CR_RoW!U254*CR_RoW!$K254)/CR_TOTAL!$K254)</f>
        <v>0</v>
      </c>
      <c r="V254" s="178">
        <f>CR_FR!V254+CR_EU!V254+CR_US!V254+CR_RoW!V254</f>
        <v>0</v>
      </c>
      <c r="W254" s="178">
        <f>CR_FR!W254+CR_EU!W254+CR_US!W254+CR_RoW!W254</f>
        <v>0</v>
      </c>
      <c r="X254" s="186">
        <f>CR_FR!X254+CR_EU!X254+CR_US!X254+CR_RoW!X254</f>
        <v>0</v>
      </c>
    </row>
    <row r="255" spans="1:24" x14ac:dyDescent="0.25">
      <c r="A255" s="14">
        <v>250</v>
      </c>
      <c r="B255" s="15" t="s">
        <v>140</v>
      </c>
      <c r="C255" s="16" t="s">
        <v>48</v>
      </c>
      <c r="D255" s="17">
        <v>2040</v>
      </c>
      <c r="E255" s="16" t="s">
        <v>44</v>
      </c>
      <c r="F255" s="116" t="s">
        <v>45</v>
      </c>
      <c r="G255" s="357"/>
      <c r="H255" s="186"/>
      <c r="I255" s="237">
        <f>CR_FR!I255+CR_EU!I255+CR_US!I255+CR_RoW!I255</f>
        <v>0</v>
      </c>
      <c r="J255" s="178">
        <f>CR_FR!J255+CR_EU!J255+CR_US!J255+CR_RoW!J255</f>
        <v>0</v>
      </c>
      <c r="K255" s="177">
        <f t="shared" si="3"/>
        <v>0</v>
      </c>
      <c r="L255" s="177">
        <f>CR_FR!L255+CR_EU!L255+CR_US!L255+CR_RoW!L255</f>
        <v>0</v>
      </c>
      <c r="M255" s="178">
        <f>CR_FR!M255+CR_EU!M255+CR_US!M255+CR_RoW!M255</f>
        <v>0</v>
      </c>
      <c r="N255" s="237">
        <f>CR_FR!N255+CR_EU!N255+CR_US!N255+CR_RoW!N255</f>
        <v>0</v>
      </c>
      <c r="O255" s="237">
        <f>CR_FR!O255+CR_EU!O255+CR_US!O255+CR_RoW!O255</f>
        <v>0</v>
      </c>
      <c r="P255" s="178">
        <f>CR_FR!P255+CR_EU!P255+CR_US!P255+CR_RoW!P255</f>
        <v>0</v>
      </c>
      <c r="Q255" s="238">
        <f>IF($K255=0,0,SUM(CR_FR!Q255*CR_FR!$K255,CR_EU!Q255*CR_EU!$K255,CR_US!Q255*CR_US!$K255,CR_RoW!Q255*CR_RoW!$K255)/CR_TOTAL!$K255)</f>
        <v>0</v>
      </c>
      <c r="R255" s="238">
        <f>IF($K255=0,0,SUM(CR_FR!R255*CR_FR!$K255,CR_EU!R255*CR_EU!$K255,CR_US!R255*CR_US!$K255,CR_RoW!R255*CR_RoW!$K255)/CR_TOTAL!$K255)</f>
        <v>0</v>
      </c>
      <c r="S255" s="238">
        <f>IF($K255=0,0,SUM(CR_FR!S255*CR_FR!$K255,CR_EU!S255*CR_EU!$K255,CR_US!S255*CR_US!$K255,CR_RoW!S255*CR_RoW!$K255)/CR_TOTAL!$K255)</f>
        <v>0</v>
      </c>
      <c r="T255" s="238">
        <f>IF($K255=0,0,SUM(CR_FR!T255*CR_FR!$K255,CR_EU!T255*CR_EU!$K255,CR_US!T255*CR_US!$K255,CR_RoW!T255*CR_RoW!$K255)/CR_TOTAL!$K255)</f>
        <v>0</v>
      </c>
      <c r="U255" s="238">
        <f>IF($K255=0,0,SUM(CR_FR!U255*CR_FR!$K255,CR_EU!U255*CR_EU!$K255,CR_US!U255*CR_US!$K255,CR_RoW!U255*CR_RoW!$K255)/CR_TOTAL!$K255)</f>
        <v>0</v>
      </c>
      <c r="V255" s="178">
        <f>CR_FR!V255+CR_EU!V255+CR_US!V255+CR_RoW!V255</f>
        <v>0</v>
      </c>
      <c r="W255" s="178">
        <f>CR_FR!W255+CR_EU!W255+CR_US!W255+CR_RoW!W255</f>
        <v>0</v>
      </c>
      <c r="X255" s="186">
        <f>CR_FR!X255+CR_EU!X255+CR_US!X255+CR_RoW!X255</f>
        <v>0</v>
      </c>
    </row>
    <row r="256" spans="1:24" x14ac:dyDescent="0.25">
      <c r="A256" s="14">
        <v>251</v>
      </c>
      <c r="B256" s="15" t="s">
        <v>140</v>
      </c>
      <c r="C256" s="16" t="s">
        <v>48</v>
      </c>
      <c r="D256" s="17">
        <v>2040</v>
      </c>
      <c r="E256" s="16" t="s">
        <v>46</v>
      </c>
      <c r="F256" s="116" t="s">
        <v>47</v>
      </c>
      <c r="G256" s="357"/>
      <c r="H256" s="186"/>
      <c r="I256" s="237">
        <f>CR_FR!I256+CR_EU!I256+CR_US!I256+CR_RoW!I256</f>
        <v>0</v>
      </c>
      <c r="J256" s="178">
        <f>CR_FR!J256+CR_EU!J256+CR_US!J256+CR_RoW!J256</f>
        <v>0</v>
      </c>
      <c r="K256" s="177">
        <f t="shared" si="3"/>
        <v>0</v>
      </c>
      <c r="L256" s="177">
        <f>CR_FR!L256+CR_EU!L256+CR_US!L256+CR_RoW!L256</f>
        <v>0</v>
      </c>
      <c r="M256" s="178">
        <f>CR_FR!M256+CR_EU!M256+CR_US!M256+CR_RoW!M256</f>
        <v>0</v>
      </c>
      <c r="N256" s="237">
        <f>CR_FR!N256+CR_EU!N256+CR_US!N256+CR_RoW!N256</f>
        <v>0</v>
      </c>
      <c r="O256" s="237">
        <f>CR_FR!O256+CR_EU!O256+CR_US!O256+CR_RoW!O256</f>
        <v>0</v>
      </c>
      <c r="P256" s="178">
        <f>CR_FR!P256+CR_EU!P256+CR_US!P256+CR_RoW!P256</f>
        <v>0</v>
      </c>
      <c r="Q256" s="238">
        <f>IF($K256=0,0,SUM(CR_FR!Q256*CR_FR!$K256,CR_EU!Q256*CR_EU!$K256,CR_US!Q256*CR_US!$K256,CR_RoW!Q256*CR_RoW!$K256)/CR_TOTAL!$K256)</f>
        <v>0</v>
      </c>
      <c r="R256" s="238">
        <f>IF($K256=0,0,SUM(CR_FR!R256*CR_FR!$K256,CR_EU!R256*CR_EU!$K256,CR_US!R256*CR_US!$K256,CR_RoW!R256*CR_RoW!$K256)/CR_TOTAL!$K256)</f>
        <v>0</v>
      </c>
      <c r="S256" s="238">
        <f>IF($K256=0,0,SUM(CR_FR!S256*CR_FR!$K256,CR_EU!S256*CR_EU!$K256,CR_US!S256*CR_US!$K256,CR_RoW!S256*CR_RoW!$K256)/CR_TOTAL!$K256)</f>
        <v>0</v>
      </c>
      <c r="T256" s="238">
        <f>IF($K256=0,0,SUM(CR_FR!T256*CR_FR!$K256,CR_EU!T256*CR_EU!$K256,CR_US!T256*CR_US!$K256,CR_RoW!T256*CR_RoW!$K256)/CR_TOTAL!$K256)</f>
        <v>0</v>
      </c>
      <c r="U256" s="238">
        <f>IF($K256=0,0,SUM(CR_FR!U256*CR_FR!$K256,CR_EU!U256*CR_EU!$K256,CR_US!U256*CR_US!$K256,CR_RoW!U256*CR_RoW!$K256)/CR_TOTAL!$K256)</f>
        <v>0</v>
      </c>
      <c r="V256" s="178">
        <f>CR_FR!V256+CR_EU!V256+CR_US!V256+CR_RoW!V256</f>
        <v>0</v>
      </c>
      <c r="W256" s="178">
        <f>CR_FR!W256+CR_EU!W256+CR_US!W256+CR_RoW!W256</f>
        <v>0</v>
      </c>
      <c r="X256" s="186">
        <f>CR_FR!X256+CR_EU!X256+CR_US!X256+CR_RoW!X256</f>
        <v>0</v>
      </c>
    </row>
    <row r="257" spans="1:24" x14ac:dyDescent="0.25">
      <c r="A257" s="14">
        <v>252</v>
      </c>
      <c r="B257" s="15" t="s">
        <v>140</v>
      </c>
      <c r="C257" s="16" t="s">
        <v>48</v>
      </c>
      <c r="D257" s="17">
        <v>2040</v>
      </c>
      <c r="E257" s="16" t="s">
        <v>125</v>
      </c>
      <c r="F257" s="116" t="s">
        <v>127</v>
      </c>
      <c r="G257" s="358"/>
      <c r="H257" s="186"/>
      <c r="I257" s="240">
        <f>CR_FR!I257+CR_EU!I257+CR_US!I257+CR_RoW!I257</f>
        <v>0</v>
      </c>
      <c r="J257" s="241">
        <f>CR_FR!J257+CR_EU!J257+CR_US!J257+CR_RoW!J257</f>
        <v>0</v>
      </c>
      <c r="K257" s="242">
        <f t="shared" si="3"/>
        <v>0</v>
      </c>
      <c r="L257" s="177">
        <f>CR_FR!L257+CR_EU!L257+CR_US!L257+CR_RoW!L257</f>
        <v>0</v>
      </c>
      <c r="M257" s="178">
        <f>CR_FR!M257+CR_EU!M257+CR_US!M257+CR_RoW!M257</f>
        <v>0</v>
      </c>
      <c r="N257" s="240">
        <f>CR_FR!N257+CR_EU!N257+CR_US!N257+CR_RoW!N257</f>
        <v>0</v>
      </c>
      <c r="O257" s="240">
        <f>CR_FR!O257+CR_EU!O257+CR_US!O257+CR_RoW!O257</f>
        <v>0</v>
      </c>
      <c r="P257" s="241">
        <f>CR_FR!P257+CR_EU!P257+CR_US!P257+CR_RoW!P257</f>
        <v>0</v>
      </c>
      <c r="Q257" s="238">
        <f>IF($K257=0,0,SUM(CR_FR!Q257*CR_FR!$K257,CR_EU!Q257*CR_EU!$K257,CR_US!Q257*CR_US!$K257,CR_RoW!Q257*CR_RoW!$K257)/CR_TOTAL!$K257)</f>
        <v>0</v>
      </c>
      <c r="R257" s="238">
        <f>IF($K257=0,0,SUM(CR_FR!R257*CR_FR!$K257,CR_EU!R257*CR_EU!$K257,CR_US!R257*CR_US!$K257,CR_RoW!R257*CR_RoW!$K257)/CR_TOTAL!$K257)</f>
        <v>0</v>
      </c>
      <c r="S257" s="238">
        <f>IF($K257=0,0,SUM(CR_FR!S257*CR_FR!$K257,CR_EU!S257*CR_EU!$K257,CR_US!S257*CR_US!$K257,CR_RoW!S257*CR_RoW!$K257)/CR_TOTAL!$K257)</f>
        <v>0</v>
      </c>
      <c r="T257" s="238">
        <f>IF($K257=0,0,SUM(CR_FR!T257*CR_FR!$K257,CR_EU!T257*CR_EU!$K257,CR_US!T257*CR_US!$K257,CR_RoW!T257*CR_RoW!$K257)/CR_TOTAL!$K257)</f>
        <v>0</v>
      </c>
      <c r="U257" s="238">
        <f>IF($K257=0,0,SUM(CR_FR!U257*CR_FR!$K257,CR_EU!U257*CR_EU!$K257,CR_US!U257*CR_US!$K257,CR_RoW!U257*CR_RoW!$K257)/CR_TOTAL!$K257)</f>
        <v>0</v>
      </c>
      <c r="V257" s="241">
        <f>CR_FR!V257+CR_EU!V257+CR_US!V257+CR_RoW!V257</f>
        <v>0</v>
      </c>
      <c r="W257" s="241">
        <f>CR_FR!W257+CR_EU!W257+CR_US!W257+CR_RoW!W257</f>
        <v>0</v>
      </c>
      <c r="X257" s="243">
        <f>CR_FR!X257+CR_EU!X257+CR_US!X257+CR_RoW!X257</f>
        <v>0</v>
      </c>
    </row>
    <row r="258" spans="1:24" x14ac:dyDescent="0.25">
      <c r="A258" s="14">
        <v>253</v>
      </c>
      <c r="B258" s="15" t="s">
        <v>140</v>
      </c>
      <c r="C258" s="16" t="s">
        <v>48</v>
      </c>
      <c r="D258" s="17">
        <v>2040</v>
      </c>
      <c r="E258" s="16" t="s">
        <v>125</v>
      </c>
      <c r="F258" s="116" t="s">
        <v>126</v>
      </c>
      <c r="G258" s="358"/>
      <c r="H258" s="186"/>
      <c r="I258" s="240">
        <f>CR_FR!I258+CR_EU!I258+CR_US!I258+CR_RoW!I258</f>
        <v>0</v>
      </c>
      <c r="J258" s="241">
        <f>CR_FR!J258+CR_EU!J258+CR_US!J258+CR_RoW!J258</f>
        <v>0</v>
      </c>
      <c r="K258" s="242">
        <f t="shared" si="3"/>
        <v>0</v>
      </c>
      <c r="L258" s="177">
        <f>CR_FR!L258+CR_EU!L258+CR_US!L258+CR_RoW!L258</f>
        <v>0</v>
      </c>
      <c r="M258" s="178">
        <f>CR_FR!M258+CR_EU!M258+CR_US!M258+CR_RoW!M258</f>
        <v>0</v>
      </c>
      <c r="N258" s="240">
        <f>CR_FR!N258+CR_EU!N258+CR_US!N258+CR_RoW!N258</f>
        <v>0</v>
      </c>
      <c r="O258" s="240">
        <f>CR_FR!O258+CR_EU!O258+CR_US!O258+CR_RoW!O258</f>
        <v>0</v>
      </c>
      <c r="P258" s="241">
        <f>CR_FR!P258+CR_EU!P258+CR_US!P258+CR_RoW!P258</f>
        <v>0</v>
      </c>
      <c r="Q258" s="238">
        <f>IF($K258=0,0,SUM(CR_FR!Q258*CR_FR!$K258,CR_EU!Q258*CR_EU!$K258,CR_US!Q258*CR_US!$K258,CR_RoW!Q258*CR_RoW!$K258)/CR_TOTAL!$K258)</f>
        <v>0</v>
      </c>
      <c r="R258" s="238">
        <f>IF($K258=0,0,SUM(CR_FR!R258*CR_FR!$K258,CR_EU!R258*CR_EU!$K258,CR_US!R258*CR_US!$K258,CR_RoW!R258*CR_RoW!$K258)/CR_TOTAL!$K258)</f>
        <v>0</v>
      </c>
      <c r="S258" s="238">
        <f>IF($K258=0,0,SUM(CR_FR!S258*CR_FR!$K258,CR_EU!S258*CR_EU!$K258,CR_US!S258*CR_US!$K258,CR_RoW!S258*CR_RoW!$K258)/CR_TOTAL!$K258)</f>
        <v>0</v>
      </c>
      <c r="T258" s="238">
        <f>IF($K258=0,0,SUM(CR_FR!T258*CR_FR!$K258,CR_EU!T258*CR_EU!$K258,CR_US!T258*CR_US!$K258,CR_RoW!T258*CR_RoW!$K258)/CR_TOTAL!$K258)</f>
        <v>0</v>
      </c>
      <c r="U258" s="238">
        <f>IF($K258=0,0,SUM(CR_FR!U258*CR_FR!$K258,CR_EU!U258*CR_EU!$K258,CR_US!U258*CR_US!$K258,CR_RoW!U258*CR_RoW!$K258)/CR_TOTAL!$K258)</f>
        <v>0</v>
      </c>
      <c r="V258" s="241">
        <f>CR_FR!V258+CR_EU!V258+CR_US!V258+CR_RoW!V258</f>
        <v>0</v>
      </c>
      <c r="W258" s="241">
        <f>CR_FR!W258+CR_EU!W258+CR_US!W258+CR_RoW!W258</f>
        <v>0</v>
      </c>
      <c r="X258" s="243">
        <f>CR_FR!X258+CR_EU!X258+CR_US!X258+CR_RoW!X258</f>
        <v>0</v>
      </c>
    </row>
    <row r="259" spans="1:24" x14ac:dyDescent="0.25">
      <c r="A259" s="14">
        <v>254</v>
      </c>
      <c r="B259" s="27" t="s">
        <v>140</v>
      </c>
      <c r="C259" s="28" t="s">
        <v>48</v>
      </c>
      <c r="D259" s="29">
        <v>2040</v>
      </c>
      <c r="E259" s="28" t="s">
        <v>125</v>
      </c>
      <c r="F259" s="172" t="s">
        <v>124</v>
      </c>
      <c r="G259" s="358"/>
      <c r="H259" s="186"/>
      <c r="I259" s="240">
        <f>CR_FR!I259+CR_EU!I259+CR_US!I259+CR_RoW!I259</f>
        <v>0</v>
      </c>
      <c r="J259" s="241">
        <f>CR_FR!J259+CR_EU!J259+CR_US!J259+CR_RoW!J259</f>
        <v>0</v>
      </c>
      <c r="K259" s="242">
        <f t="shared" si="3"/>
        <v>0</v>
      </c>
      <c r="L259" s="177">
        <f>CR_FR!L259+CR_EU!L259+CR_US!L259+CR_RoW!L259</f>
        <v>0</v>
      </c>
      <c r="M259" s="178">
        <f>CR_FR!M259+CR_EU!M259+CR_US!M259+CR_RoW!M259</f>
        <v>0</v>
      </c>
      <c r="N259" s="240">
        <f>CR_FR!N259+CR_EU!N259+CR_US!N259+CR_RoW!N259</f>
        <v>0</v>
      </c>
      <c r="O259" s="240">
        <f>CR_FR!O259+CR_EU!O259+CR_US!O259+CR_RoW!O259</f>
        <v>0</v>
      </c>
      <c r="P259" s="241">
        <f>CR_FR!P259+CR_EU!P259+CR_US!P259+CR_RoW!P259</f>
        <v>0</v>
      </c>
      <c r="Q259" s="244"/>
      <c r="R259" s="244"/>
      <c r="S259" s="244"/>
      <c r="T259" s="244"/>
      <c r="U259" s="244"/>
      <c r="V259" s="241">
        <f>CR_FR!V259+CR_EU!V259+CR_US!V259+CR_RoW!V259</f>
        <v>0</v>
      </c>
      <c r="W259" s="241">
        <f>CR_FR!W259+CR_EU!W259+CR_US!W259+CR_RoW!W259</f>
        <v>0</v>
      </c>
      <c r="X259" s="243">
        <f>CR_FR!X259+CR_EU!X259+CR_US!X259+CR_RoW!X259</f>
        <v>0</v>
      </c>
    </row>
    <row r="260" spans="1:24" ht="15.75" thickBot="1" x14ac:dyDescent="0.3">
      <c r="A260" s="14">
        <v>255</v>
      </c>
      <c r="B260" s="61" t="s">
        <v>140</v>
      </c>
      <c r="C260" s="62" t="s">
        <v>48</v>
      </c>
      <c r="D260" s="63">
        <v>2040</v>
      </c>
      <c r="E260" s="64" t="s">
        <v>125</v>
      </c>
      <c r="F260" s="174" t="s">
        <v>132</v>
      </c>
      <c r="G260" s="359"/>
      <c r="H260" s="187"/>
      <c r="I260" s="246">
        <f>CR_FR!I260+CR_EU!I260+CR_US!I260+CR_RoW!I260</f>
        <v>0</v>
      </c>
      <c r="J260" s="247">
        <f>CR_FR!J260+CR_EU!J260+CR_US!J260+CR_RoW!J260</f>
        <v>0</v>
      </c>
      <c r="K260" s="248">
        <f t="shared" si="3"/>
        <v>0</v>
      </c>
      <c r="L260" s="179">
        <f>CR_FR!L260+CR_EU!L260+CR_US!L260+CR_RoW!L260</f>
        <v>0</v>
      </c>
      <c r="M260" s="180">
        <f>CR_FR!M260+CR_EU!M260+CR_US!M260+CR_RoW!M260</f>
        <v>0</v>
      </c>
      <c r="N260" s="246">
        <f>CR_FR!N260+CR_EU!N260+CR_US!N260+CR_RoW!N260</f>
        <v>0</v>
      </c>
      <c r="O260" s="246">
        <f>CR_FR!O260+CR_EU!O260+CR_US!O260+CR_RoW!O260</f>
        <v>0</v>
      </c>
      <c r="P260" s="247">
        <f>CR_FR!P260+CR_EU!P260+CR_US!P260+CR_RoW!P260</f>
        <v>0</v>
      </c>
      <c r="Q260" s="249"/>
      <c r="R260" s="249"/>
      <c r="S260" s="249"/>
      <c r="T260" s="249"/>
      <c r="U260" s="249"/>
      <c r="V260" s="247">
        <f>CR_FR!V260+CR_EU!V260+CR_US!V260+CR_RoW!V260</f>
        <v>0</v>
      </c>
      <c r="W260" s="247">
        <f>CR_FR!W260+CR_EU!W260+CR_US!W260+CR_RoW!W260</f>
        <v>0</v>
      </c>
      <c r="X260" s="250">
        <f>CR_FR!X260+CR_EU!X260+CR_US!X260+CR_RoW!X260</f>
        <v>0</v>
      </c>
    </row>
    <row r="261" spans="1:24" x14ac:dyDescent="0.25">
      <c r="A261" s="14">
        <v>256</v>
      </c>
      <c r="B261" s="49" t="s">
        <v>140</v>
      </c>
      <c r="C261" s="50" t="s">
        <v>48</v>
      </c>
      <c r="D261" s="51">
        <v>2050</v>
      </c>
      <c r="E261" s="75" t="s">
        <v>125</v>
      </c>
      <c r="F261" s="175" t="s">
        <v>141</v>
      </c>
      <c r="G261" s="356"/>
      <c r="H261" s="182"/>
      <c r="I261" s="235">
        <f>CR_FR!I261+CR_EU!I261+CR_US!I261+CR_RoW!I261</f>
        <v>0</v>
      </c>
      <c r="J261" s="184">
        <f>CR_FR!J261+CR_EU!J261+CR_US!J261+CR_RoW!J261</f>
        <v>0</v>
      </c>
      <c r="K261" s="183">
        <f t="shared" si="3"/>
        <v>0</v>
      </c>
      <c r="L261" s="183">
        <f>CR_FR!L261+CR_EU!L261+CR_US!L261+CR_RoW!L261</f>
        <v>0</v>
      </c>
      <c r="M261" s="184">
        <f>CR_FR!M261+CR_EU!M261+CR_US!M261+CR_RoW!M261</f>
        <v>0</v>
      </c>
      <c r="N261" s="235">
        <f>CR_FR!N261+CR_EU!N261+CR_US!N261+CR_RoW!N261</f>
        <v>0</v>
      </c>
      <c r="O261" s="235">
        <f>CR_FR!O261+CR_EU!O261+CR_US!O261+CR_RoW!O261</f>
        <v>0</v>
      </c>
      <c r="P261" s="184">
        <f>CR_FR!P261+CR_EU!P261+CR_US!P261+CR_RoW!P261</f>
        <v>0</v>
      </c>
      <c r="Q261" s="223"/>
      <c r="R261" s="223"/>
      <c r="S261" s="223"/>
      <c r="T261" s="223"/>
      <c r="U261" s="223"/>
      <c r="V261" s="184">
        <f>CR_FR!V261+CR_EU!V261+CR_US!V261+CR_RoW!V261</f>
        <v>0</v>
      </c>
      <c r="W261" s="184">
        <f>CR_FR!W261+CR_EU!W261+CR_US!W261+CR_RoW!W261</f>
        <v>0</v>
      </c>
      <c r="X261" s="182">
        <f>CR_FR!X261+CR_EU!X261+CR_US!X261+CR_RoW!X261</f>
        <v>0</v>
      </c>
    </row>
    <row r="262" spans="1:24" x14ac:dyDescent="0.25">
      <c r="A262" s="14">
        <v>257</v>
      </c>
      <c r="B262" s="27" t="s">
        <v>140</v>
      </c>
      <c r="C262" s="28" t="s">
        <v>48</v>
      </c>
      <c r="D262" s="29">
        <v>2050</v>
      </c>
      <c r="E262" s="28" t="s">
        <v>125</v>
      </c>
      <c r="F262" s="172" t="s">
        <v>123</v>
      </c>
      <c r="G262" s="357"/>
      <c r="H262" s="186"/>
      <c r="I262" s="237">
        <f>CR_FR!I262+CR_EU!I262+CR_US!I262+CR_RoW!I262</f>
        <v>0</v>
      </c>
      <c r="J262" s="178">
        <f>CR_FR!J262+CR_EU!J262+CR_US!J262+CR_RoW!J262</f>
        <v>0</v>
      </c>
      <c r="K262" s="177">
        <f t="shared" ref="K262:K325" si="4">SUM(I262:J262)</f>
        <v>0</v>
      </c>
      <c r="L262" s="177">
        <f>CR_FR!L262+CR_EU!L262+CR_US!L262+CR_RoW!L262</f>
        <v>0</v>
      </c>
      <c r="M262" s="178">
        <f>CR_FR!M262+CR_EU!M262+CR_US!M262+CR_RoW!M262</f>
        <v>0</v>
      </c>
      <c r="N262" s="237">
        <f>CR_FR!N262+CR_EU!N262+CR_US!N262+CR_RoW!N262</f>
        <v>0</v>
      </c>
      <c r="O262" s="237">
        <f>CR_FR!O262+CR_EU!O262+CR_US!O262+CR_RoW!O262</f>
        <v>0</v>
      </c>
      <c r="P262" s="178">
        <f>CR_FR!P262+CR_EU!P262+CR_US!P262+CR_RoW!P262</f>
        <v>0</v>
      </c>
      <c r="Q262" s="238">
        <f>IF($K262=0,0,SUMPRODUCT($K263:$K264,Q263:Q264)/SUM($K263:$K264))</f>
        <v>0</v>
      </c>
      <c r="R262" s="238">
        <f>IF($K262=0,0,SUMPRODUCT($K263:$K264,R263:R264)/SUM($K263:$K264))</f>
        <v>0</v>
      </c>
      <c r="S262" s="238">
        <f>IF($K262=0,0,SUMPRODUCT($K263:$K264,S263:S264)/SUM($K263:$K264))</f>
        <v>0</v>
      </c>
      <c r="T262" s="238">
        <f>IF($K262=0,0,SUMPRODUCT($K263:$K264,T263:T264)/SUM($K263:$K264))</f>
        <v>0</v>
      </c>
      <c r="U262" s="238">
        <f>IF($K262=0,0,SUMPRODUCT($K263:$K264,U263:U264)/SUM($K263:$K264))</f>
        <v>0</v>
      </c>
      <c r="V262" s="178">
        <f>CR_FR!V262+CR_EU!V262+CR_US!V262+CR_RoW!V262</f>
        <v>0</v>
      </c>
      <c r="W262" s="178">
        <f>CR_FR!W262+CR_EU!W262+CR_US!W262+CR_RoW!W262</f>
        <v>0</v>
      </c>
      <c r="X262" s="186">
        <f>CR_FR!X262+CR_EU!X262+CR_US!X262+CR_RoW!X262</f>
        <v>0</v>
      </c>
    </row>
    <row r="263" spans="1:24" x14ac:dyDescent="0.25">
      <c r="A263" s="14">
        <v>258</v>
      </c>
      <c r="B263" s="15" t="s">
        <v>140</v>
      </c>
      <c r="C263" s="16" t="s">
        <v>48</v>
      </c>
      <c r="D263" s="17">
        <v>2050</v>
      </c>
      <c r="E263" s="28" t="s">
        <v>125</v>
      </c>
      <c r="F263" s="116" t="s">
        <v>121</v>
      </c>
      <c r="G263" s="357"/>
      <c r="H263" s="186"/>
      <c r="I263" s="237">
        <f>CR_FR!I263+CR_EU!I263+CR_US!I263+CR_RoW!I263</f>
        <v>0</v>
      </c>
      <c r="J263" s="178">
        <f>CR_FR!J263+CR_EU!J263+CR_US!J263+CR_RoW!J263</f>
        <v>0</v>
      </c>
      <c r="K263" s="177">
        <f t="shared" si="4"/>
        <v>0</v>
      </c>
      <c r="L263" s="177">
        <f>CR_FR!L263+CR_EU!L263+CR_US!L263+CR_RoW!L263</f>
        <v>0</v>
      </c>
      <c r="M263" s="178">
        <f>CR_FR!M263+CR_EU!M263+CR_US!M263+CR_RoW!M263</f>
        <v>0</v>
      </c>
      <c r="N263" s="237">
        <f>CR_FR!N263+CR_EU!N263+CR_US!N263+CR_RoW!N263</f>
        <v>0</v>
      </c>
      <c r="O263" s="237">
        <f>CR_FR!O263+CR_EU!O263+CR_US!O263+CR_RoW!O263</f>
        <v>0</v>
      </c>
      <c r="P263" s="178">
        <f>CR_FR!P263+CR_EU!P263+CR_US!P263+CR_RoW!P263</f>
        <v>0</v>
      </c>
      <c r="Q263" s="238">
        <f>IF($K263=0,0,SUM(CR_FR!Q263*CR_FR!$K263,CR_EU!Q263*CR_EU!$K263,CR_US!Q263*CR_US!$K263,CR_RoW!Q263*CR_RoW!$K263)/CR_TOTAL!$K263)</f>
        <v>0</v>
      </c>
      <c r="R263" s="238">
        <f>IF($K263=0,0,SUM(CR_FR!R263*CR_FR!$K263,CR_EU!R263*CR_EU!$K263,CR_US!R263*CR_US!$K263,CR_RoW!R263*CR_RoW!$K263)/CR_TOTAL!$K263)</f>
        <v>0</v>
      </c>
      <c r="S263" s="238">
        <f>IF($K263=0,0,SUM(CR_FR!S263*CR_FR!$K263,CR_EU!S263*CR_EU!$K263,CR_US!S263*CR_US!$K263,CR_RoW!S263*CR_RoW!$K263)/CR_TOTAL!$K263)</f>
        <v>0</v>
      </c>
      <c r="T263" s="238">
        <f>IF($K263=0,0,SUM(CR_FR!T263*CR_FR!$K263,CR_EU!T263*CR_EU!$K263,CR_US!T263*CR_US!$K263,CR_RoW!T263*CR_RoW!$K263)/CR_TOTAL!$K263)</f>
        <v>0</v>
      </c>
      <c r="U263" s="238">
        <f>IF($K263=0,0,SUM(CR_FR!U263*CR_FR!$K263,CR_EU!U263*CR_EU!$K263,CR_US!U263*CR_US!$K263,CR_RoW!U263*CR_RoW!$K263)/CR_TOTAL!$K263)</f>
        <v>0</v>
      </c>
      <c r="V263" s="178">
        <f>CR_FR!V263+CR_EU!V263+CR_US!V263+CR_RoW!V263</f>
        <v>0</v>
      </c>
      <c r="W263" s="178">
        <f>CR_FR!W263+CR_EU!W263+CR_US!W263+CR_RoW!W263</f>
        <v>0</v>
      </c>
      <c r="X263" s="186">
        <f>CR_FR!X263+CR_EU!X263+CR_US!X263+CR_RoW!X263</f>
        <v>0</v>
      </c>
    </row>
    <row r="264" spans="1:24" x14ac:dyDescent="0.25">
      <c r="A264" s="14">
        <v>259</v>
      </c>
      <c r="B264" s="15" t="s">
        <v>140</v>
      </c>
      <c r="C264" s="16" t="s">
        <v>48</v>
      </c>
      <c r="D264" s="17">
        <v>2050</v>
      </c>
      <c r="E264" s="28" t="s">
        <v>125</v>
      </c>
      <c r="F264" s="116" t="s">
        <v>122</v>
      </c>
      <c r="G264" s="357"/>
      <c r="H264" s="186"/>
      <c r="I264" s="237">
        <f>CR_FR!I264+CR_EU!I264+CR_US!I264+CR_RoW!I264</f>
        <v>0</v>
      </c>
      <c r="J264" s="178">
        <f>CR_FR!J264+CR_EU!J264+CR_US!J264+CR_RoW!J264</f>
        <v>0</v>
      </c>
      <c r="K264" s="177">
        <f t="shared" si="4"/>
        <v>0</v>
      </c>
      <c r="L264" s="177">
        <f>CR_FR!L264+CR_EU!L264+CR_US!L264+CR_RoW!L264</f>
        <v>0</v>
      </c>
      <c r="M264" s="178">
        <f>CR_FR!M264+CR_EU!M264+CR_US!M264+CR_RoW!M264</f>
        <v>0</v>
      </c>
      <c r="N264" s="237">
        <f>CR_FR!N264+CR_EU!N264+CR_US!N264+CR_RoW!N264</f>
        <v>0</v>
      </c>
      <c r="O264" s="237">
        <f>CR_FR!O264+CR_EU!O264+CR_US!O264+CR_RoW!O264</f>
        <v>0</v>
      </c>
      <c r="P264" s="178">
        <f>CR_FR!P264+CR_EU!P264+CR_US!P264+CR_RoW!P264</f>
        <v>0</v>
      </c>
      <c r="Q264" s="238">
        <f>IF($K264=0,0,SUM(CR_FR!Q264*CR_FR!$K264,CR_EU!Q264*CR_EU!$K264,CR_US!Q264*CR_US!$K264,CR_RoW!Q264*CR_RoW!$K264)/CR_TOTAL!$K264)</f>
        <v>0</v>
      </c>
      <c r="R264" s="238">
        <f>IF($K264=0,0,SUM(CR_FR!R264*CR_FR!$K264,CR_EU!R264*CR_EU!$K264,CR_US!R264*CR_US!$K264,CR_RoW!R264*CR_RoW!$K264)/CR_TOTAL!$K264)</f>
        <v>0</v>
      </c>
      <c r="S264" s="238">
        <f>IF($K264=0,0,SUM(CR_FR!S264*CR_FR!$K264,CR_EU!S264*CR_EU!$K264,CR_US!S264*CR_US!$K264,CR_RoW!S264*CR_RoW!$K264)/CR_TOTAL!$K264)</f>
        <v>0</v>
      </c>
      <c r="T264" s="238">
        <f>IF($K264=0,0,SUM(CR_FR!T264*CR_FR!$K264,CR_EU!T264*CR_EU!$K264,CR_US!T264*CR_US!$K264,CR_RoW!T264*CR_RoW!$K264)/CR_TOTAL!$K264)</f>
        <v>0</v>
      </c>
      <c r="U264" s="238">
        <f>IF($K264=0,0,SUM(CR_FR!U264*CR_FR!$K264,CR_EU!U264*CR_EU!$K264,CR_US!U264*CR_US!$K264,CR_RoW!U264*CR_RoW!$K264)/CR_TOTAL!$K264)</f>
        <v>0</v>
      </c>
      <c r="V264" s="178">
        <f>CR_FR!V264+CR_EU!V264+CR_US!V264+CR_RoW!V264</f>
        <v>0</v>
      </c>
      <c r="W264" s="178">
        <f>CR_FR!W264+CR_EU!W264+CR_US!W264+CR_RoW!W264</f>
        <v>0</v>
      </c>
      <c r="X264" s="186">
        <f>CR_FR!X264+CR_EU!X264+CR_US!X264+CR_RoW!X264</f>
        <v>0</v>
      </c>
    </row>
    <row r="265" spans="1:24" x14ac:dyDescent="0.25">
      <c r="A265" s="14">
        <v>260</v>
      </c>
      <c r="B265" s="27" t="s">
        <v>140</v>
      </c>
      <c r="C265" s="28" t="s">
        <v>48</v>
      </c>
      <c r="D265" s="29">
        <v>2050</v>
      </c>
      <c r="E265" s="16" t="s">
        <v>125</v>
      </c>
      <c r="F265" s="172" t="s">
        <v>109</v>
      </c>
      <c r="G265" s="357"/>
      <c r="H265" s="186"/>
      <c r="I265" s="237">
        <f>CR_FR!I265+CR_EU!I265+CR_US!I265+CR_RoW!I265</f>
        <v>0</v>
      </c>
      <c r="J265" s="178">
        <f>CR_FR!J265+CR_EU!J265+CR_US!J265+CR_RoW!J265</f>
        <v>0</v>
      </c>
      <c r="K265" s="177">
        <f t="shared" si="4"/>
        <v>0</v>
      </c>
      <c r="L265" s="177">
        <f>CR_FR!L265+CR_EU!L265+CR_US!L265+CR_RoW!L265</f>
        <v>0</v>
      </c>
      <c r="M265" s="178">
        <f>CR_FR!M265+CR_EU!M265+CR_US!M265+CR_RoW!M265</f>
        <v>0</v>
      </c>
      <c r="N265" s="237">
        <f>CR_FR!N265+CR_EU!N265+CR_US!N265+CR_RoW!N265</f>
        <v>0</v>
      </c>
      <c r="O265" s="237">
        <f>CR_FR!O265+CR_EU!O265+CR_US!O265+CR_RoW!O265</f>
        <v>0</v>
      </c>
      <c r="P265" s="178">
        <f>CR_FR!P265+CR_EU!P265+CR_US!P265+CR_RoW!P265</f>
        <v>0</v>
      </c>
      <c r="Q265" s="238">
        <f>IF($K265=0,0,SUMPRODUCT($K266:$K267,Q266:Q267)/SUM($K266:$K267))</f>
        <v>0</v>
      </c>
      <c r="R265" s="238">
        <f>IF($K265=0,0,SUMPRODUCT($K266:$K267,R266:R267)/SUM($K266:$K267))</f>
        <v>0</v>
      </c>
      <c r="S265" s="238">
        <f>IF($K265=0,0,SUMPRODUCT($K266:$K267,S266:S267)/SUM($K266:$K267))</f>
        <v>0</v>
      </c>
      <c r="T265" s="238">
        <f>IF($K265=0,0,SUMPRODUCT($K266:$K267,T266:T267)/SUM($K266:$K267))</f>
        <v>0</v>
      </c>
      <c r="U265" s="238">
        <f>IF($K265=0,0,SUMPRODUCT($K266:$K267,U266:U267)/SUM($K266:$K267))</f>
        <v>0</v>
      </c>
      <c r="V265" s="178">
        <f>CR_FR!V265+CR_EU!V265+CR_US!V265+CR_RoW!V265</f>
        <v>0</v>
      </c>
      <c r="W265" s="178">
        <f>CR_FR!W265+CR_EU!W265+CR_US!W265+CR_RoW!W265</f>
        <v>0</v>
      </c>
      <c r="X265" s="186">
        <f>CR_FR!X265+CR_EU!X265+CR_US!X265+CR_RoW!X265</f>
        <v>0</v>
      </c>
    </row>
    <row r="266" spans="1:24" x14ac:dyDescent="0.25">
      <c r="A266" s="14">
        <v>261</v>
      </c>
      <c r="B266" s="15" t="s">
        <v>140</v>
      </c>
      <c r="C266" s="16" t="s">
        <v>48</v>
      </c>
      <c r="D266" s="17">
        <v>2050</v>
      </c>
      <c r="E266" s="16" t="s">
        <v>125</v>
      </c>
      <c r="F266" s="116" t="s">
        <v>144</v>
      </c>
      <c r="G266" s="357"/>
      <c r="H266" s="186"/>
      <c r="I266" s="237">
        <f>CR_FR!I266+CR_EU!I266+CR_US!I266+CR_RoW!I266</f>
        <v>0</v>
      </c>
      <c r="J266" s="178">
        <f>CR_FR!J266+CR_EU!J266+CR_US!J266+CR_RoW!J266</f>
        <v>0</v>
      </c>
      <c r="K266" s="177">
        <f t="shared" si="4"/>
        <v>0</v>
      </c>
      <c r="L266" s="177">
        <f>CR_FR!L266+CR_EU!L266+CR_US!L266+CR_RoW!L266</f>
        <v>0</v>
      </c>
      <c r="M266" s="178">
        <f>CR_FR!M266+CR_EU!M266+CR_US!M266+CR_RoW!M266</f>
        <v>0</v>
      </c>
      <c r="N266" s="237">
        <f>CR_FR!N266+CR_EU!N266+CR_US!N266+CR_RoW!N266</f>
        <v>0</v>
      </c>
      <c r="O266" s="237">
        <f>CR_FR!O266+CR_EU!O266+CR_US!O266+CR_RoW!O266</f>
        <v>0</v>
      </c>
      <c r="P266" s="178">
        <f>CR_FR!P266+CR_EU!P266+CR_US!P266+CR_RoW!P266</f>
        <v>0</v>
      </c>
      <c r="Q266" s="238">
        <f>IF($K266=0,0,SUM(CR_FR!Q266*CR_FR!$K266,CR_EU!Q266*CR_EU!$K266,CR_US!Q266*CR_US!$K266,CR_RoW!Q266*CR_RoW!$K266)/CR_TOTAL!$K266)</f>
        <v>0</v>
      </c>
      <c r="R266" s="238">
        <f>IF($K266=0,0,SUM(CR_FR!R266*CR_FR!$K266,CR_EU!R266*CR_EU!$K266,CR_US!R266*CR_US!$K266,CR_RoW!R266*CR_RoW!$K266)/CR_TOTAL!$K266)</f>
        <v>0</v>
      </c>
      <c r="S266" s="238">
        <f>IF($K266=0,0,SUM(CR_FR!S266*CR_FR!$K266,CR_EU!S266*CR_EU!$K266,CR_US!S266*CR_US!$K266,CR_RoW!S266*CR_RoW!$K266)/CR_TOTAL!$K266)</f>
        <v>0</v>
      </c>
      <c r="T266" s="238">
        <f>IF($K266=0,0,SUM(CR_FR!T266*CR_FR!$K266,CR_EU!T266*CR_EU!$K266,CR_US!T266*CR_US!$K266,CR_RoW!T266*CR_RoW!$K266)/CR_TOTAL!$K266)</f>
        <v>0</v>
      </c>
      <c r="U266" s="238">
        <f>IF($K266=0,0,SUM(CR_FR!U266*CR_FR!$K266,CR_EU!U266*CR_EU!$K266,CR_US!U266*CR_US!$K266,CR_RoW!U266*CR_RoW!$K266)/CR_TOTAL!$K266)</f>
        <v>0</v>
      </c>
      <c r="V266" s="178">
        <f>CR_FR!V266+CR_EU!V266+CR_US!V266+CR_RoW!V266</f>
        <v>0</v>
      </c>
      <c r="W266" s="178">
        <f>CR_FR!W266+CR_EU!W266+CR_US!W266+CR_RoW!W266</f>
        <v>0</v>
      </c>
      <c r="X266" s="186">
        <f>CR_FR!X266+CR_EU!X266+CR_US!X266+CR_RoW!X266</f>
        <v>0</v>
      </c>
    </row>
    <row r="267" spans="1:24" x14ac:dyDescent="0.25">
      <c r="A267" s="14">
        <v>262</v>
      </c>
      <c r="B267" s="15" t="s">
        <v>140</v>
      </c>
      <c r="C267" s="16" t="s">
        <v>48</v>
      </c>
      <c r="D267" s="17">
        <v>2050</v>
      </c>
      <c r="E267" s="16" t="s">
        <v>125</v>
      </c>
      <c r="F267" s="116" t="s">
        <v>108</v>
      </c>
      <c r="G267" s="357"/>
      <c r="H267" s="186"/>
      <c r="I267" s="237">
        <f>CR_FR!I267+CR_EU!I267+CR_US!I267+CR_RoW!I267</f>
        <v>0</v>
      </c>
      <c r="J267" s="178">
        <f>CR_FR!J267+CR_EU!J267+CR_US!J267+CR_RoW!J267</f>
        <v>0</v>
      </c>
      <c r="K267" s="177">
        <f t="shared" si="4"/>
        <v>0</v>
      </c>
      <c r="L267" s="177">
        <f>CR_FR!L267+CR_EU!L267+CR_US!L267+CR_RoW!L267</f>
        <v>0</v>
      </c>
      <c r="M267" s="178">
        <f>CR_FR!M267+CR_EU!M267+CR_US!M267+CR_RoW!M267</f>
        <v>0</v>
      </c>
      <c r="N267" s="237">
        <f>CR_FR!N267+CR_EU!N267+CR_US!N267+CR_RoW!N267</f>
        <v>0</v>
      </c>
      <c r="O267" s="237">
        <f>CR_FR!O267+CR_EU!O267+CR_US!O267+CR_RoW!O267</f>
        <v>0</v>
      </c>
      <c r="P267" s="178">
        <f>CR_FR!P267+CR_EU!P267+CR_US!P267+CR_RoW!P267</f>
        <v>0</v>
      </c>
      <c r="Q267" s="238">
        <f>IF($K267=0,0,SUM(CR_FR!Q267*CR_FR!$K267,CR_EU!Q267*CR_EU!$K267,CR_US!Q267*CR_US!$K267,CR_RoW!Q267*CR_RoW!$K267)/CR_TOTAL!$K267)</f>
        <v>0</v>
      </c>
      <c r="R267" s="238">
        <f>IF($K267=0,0,SUM(CR_FR!R267*CR_FR!$K267,CR_EU!R267*CR_EU!$K267,CR_US!R267*CR_US!$K267,CR_RoW!R267*CR_RoW!$K267)/CR_TOTAL!$K267)</f>
        <v>0</v>
      </c>
      <c r="S267" s="238">
        <f>IF($K267=0,0,SUM(CR_FR!S267*CR_FR!$K267,CR_EU!S267*CR_EU!$K267,CR_US!S267*CR_US!$K267,CR_RoW!S267*CR_RoW!$K267)/CR_TOTAL!$K267)</f>
        <v>0</v>
      </c>
      <c r="T267" s="238">
        <f>IF($K267=0,0,SUM(CR_FR!T267*CR_FR!$K267,CR_EU!T267*CR_EU!$K267,CR_US!T267*CR_US!$K267,CR_RoW!T267*CR_RoW!$K267)/CR_TOTAL!$K267)</f>
        <v>0</v>
      </c>
      <c r="U267" s="238">
        <f>IF($K267=0,0,SUM(CR_FR!U267*CR_FR!$K267,CR_EU!U267*CR_EU!$K267,CR_US!U267*CR_US!$K267,CR_RoW!U267*CR_RoW!$K267)/CR_TOTAL!$K267)</f>
        <v>0</v>
      </c>
      <c r="V267" s="178">
        <f>CR_FR!V267+CR_EU!V267+CR_US!V267+CR_RoW!V267</f>
        <v>0</v>
      </c>
      <c r="W267" s="178">
        <f>CR_FR!W267+CR_EU!W267+CR_US!W267+CR_RoW!W267</f>
        <v>0</v>
      </c>
      <c r="X267" s="186">
        <f>CR_FR!X267+CR_EU!X267+CR_US!X267+CR_RoW!X267</f>
        <v>0</v>
      </c>
    </row>
    <row r="268" spans="1:24" x14ac:dyDescent="0.25">
      <c r="A268" s="14">
        <v>263</v>
      </c>
      <c r="B268" s="27" t="s">
        <v>140</v>
      </c>
      <c r="C268" s="28" t="s">
        <v>48</v>
      </c>
      <c r="D268" s="29">
        <v>2050</v>
      </c>
      <c r="E268" s="28" t="s">
        <v>125</v>
      </c>
      <c r="F268" s="172" t="s">
        <v>107</v>
      </c>
      <c r="G268" s="357"/>
      <c r="H268" s="186"/>
      <c r="I268" s="237">
        <f>CR_FR!I268+CR_EU!I268+CR_US!I268+CR_RoW!I268</f>
        <v>0</v>
      </c>
      <c r="J268" s="178">
        <f>CR_FR!J268+CR_EU!J268+CR_US!J268+CR_RoW!J268</f>
        <v>0</v>
      </c>
      <c r="K268" s="177">
        <f t="shared" si="4"/>
        <v>0</v>
      </c>
      <c r="L268" s="177">
        <f>CR_FR!L268+CR_EU!L268+CR_US!L268+CR_RoW!L268</f>
        <v>0</v>
      </c>
      <c r="M268" s="178">
        <f>CR_FR!M268+CR_EU!M268+CR_US!M268+CR_RoW!M268</f>
        <v>0</v>
      </c>
      <c r="N268" s="237">
        <f>CR_FR!N268+CR_EU!N268+CR_US!N268+CR_RoW!N268</f>
        <v>0</v>
      </c>
      <c r="O268" s="237">
        <f>CR_FR!O268+CR_EU!O268+CR_US!O268+CR_RoW!O268</f>
        <v>0</v>
      </c>
      <c r="P268" s="178">
        <f>CR_FR!P268+CR_EU!P268+CR_US!P268+CR_RoW!P268</f>
        <v>0</v>
      </c>
      <c r="Q268" s="238">
        <f>IF($K268=0,0,SUMPRODUCT($K269:$K290,Q269:Q290)/SUM($K269:$K290))</f>
        <v>0</v>
      </c>
      <c r="R268" s="238">
        <f>IF($K268=0,0,SUMPRODUCT($K269:$K290,R269:R290)/SUM($K269:$K290))</f>
        <v>0</v>
      </c>
      <c r="S268" s="238">
        <f>IF($K268=0,0,SUMPRODUCT($K269:$K290,S269:S290)/SUM($K269:$K290))</f>
        <v>0</v>
      </c>
      <c r="T268" s="238">
        <f>IF($K268=0,0,SUMPRODUCT($K269:$K290,T269:T290)/SUM($K269:$K290))</f>
        <v>0</v>
      </c>
      <c r="U268" s="238">
        <f>IF($K268=0,0,SUMPRODUCT($K269:$K290,U269:U290)/SUM($K269:$K290))</f>
        <v>0</v>
      </c>
      <c r="V268" s="178">
        <f>CR_FR!V268+CR_EU!V268+CR_US!V268+CR_RoW!V268</f>
        <v>0</v>
      </c>
      <c r="W268" s="178">
        <f>CR_FR!W268+CR_EU!W268+CR_US!W268+CR_RoW!W268</f>
        <v>0</v>
      </c>
      <c r="X268" s="186">
        <f>CR_FR!X268+CR_EU!X268+CR_US!X268+CR_RoW!X268</f>
        <v>0</v>
      </c>
    </row>
    <row r="269" spans="1:24" x14ac:dyDescent="0.25">
      <c r="A269" s="14">
        <v>264</v>
      </c>
      <c r="B269" s="15" t="s">
        <v>140</v>
      </c>
      <c r="C269" s="16" t="s">
        <v>48</v>
      </c>
      <c r="D269" s="17">
        <v>2050</v>
      </c>
      <c r="E269" s="16" t="s">
        <v>8</v>
      </c>
      <c r="F269" s="116" t="s">
        <v>9</v>
      </c>
      <c r="G269" s="357"/>
      <c r="H269" s="186"/>
      <c r="I269" s="237">
        <f>CR_FR!I269+CR_EU!I269+CR_US!I269+CR_RoW!I269</f>
        <v>0</v>
      </c>
      <c r="J269" s="178">
        <f>CR_FR!J269+CR_EU!J269+CR_US!J269+CR_RoW!J269</f>
        <v>0</v>
      </c>
      <c r="K269" s="177">
        <f t="shared" si="4"/>
        <v>0</v>
      </c>
      <c r="L269" s="177">
        <f>CR_FR!L269+CR_EU!L269+CR_US!L269+CR_RoW!L269</f>
        <v>0</v>
      </c>
      <c r="M269" s="178">
        <f>CR_FR!M269+CR_EU!M269+CR_US!M269+CR_RoW!M269</f>
        <v>0</v>
      </c>
      <c r="N269" s="237">
        <f>CR_FR!N269+CR_EU!N269+CR_US!N269+CR_RoW!N269</f>
        <v>0</v>
      </c>
      <c r="O269" s="237">
        <f>CR_FR!O269+CR_EU!O269+CR_US!O269+CR_RoW!O269</f>
        <v>0</v>
      </c>
      <c r="P269" s="178">
        <f>CR_FR!P269+CR_EU!P269+CR_US!P269+CR_RoW!P269</f>
        <v>0</v>
      </c>
      <c r="Q269" s="238">
        <f>IF($K269=0,0,SUM(CR_FR!Q269*CR_FR!$K269,CR_EU!Q269*CR_EU!$K269,CR_US!Q269*CR_US!$K269,CR_RoW!Q269*CR_RoW!$K269)/CR_TOTAL!$K269)</f>
        <v>0</v>
      </c>
      <c r="R269" s="238">
        <f>IF($K269=0,0,SUM(CR_FR!R269*CR_FR!$K269,CR_EU!R269*CR_EU!$K269,CR_US!R269*CR_US!$K269,CR_RoW!R269*CR_RoW!$K269)/CR_TOTAL!$K269)</f>
        <v>0</v>
      </c>
      <c r="S269" s="238">
        <f>IF($K269=0,0,SUM(CR_FR!S269*CR_FR!$K269,CR_EU!S269*CR_EU!$K269,CR_US!S269*CR_US!$K269,CR_RoW!S269*CR_RoW!$K269)/CR_TOTAL!$K269)</f>
        <v>0</v>
      </c>
      <c r="T269" s="238">
        <f>IF($K269=0,0,SUM(CR_FR!T269*CR_FR!$K269,CR_EU!T269*CR_EU!$K269,CR_US!T269*CR_US!$K269,CR_RoW!T269*CR_RoW!$K269)/CR_TOTAL!$K269)</f>
        <v>0</v>
      </c>
      <c r="U269" s="238">
        <f>IF($K269=0,0,SUM(CR_FR!U269*CR_FR!$K269,CR_EU!U269*CR_EU!$K269,CR_US!U269*CR_US!$K269,CR_RoW!U269*CR_RoW!$K269)/CR_TOTAL!$K269)</f>
        <v>0</v>
      </c>
      <c r="V269" s="178">
        <f>CR_FR!V269+CR_EU!V269+CR_US!V269+CR_RoW!V269</f>
        <v>0</v>
      </c>
      <c r="W269" s="178">
        <f>CR_FR!W269+CR_EU!W269+CR_US!W269+CR_RoW!W269</f>
        <v>0</v>
      </c>
      <c r="X269" s="186">
        <f>CR_FR!X269+CR_EU!X269+CR_US!X269+CR_RoW!X269</f>
        <v>0</v>
      </c>
    </row>
    <row r="270" spans="1:24" x14ac:dyDescent="0.25">
      <c r="A270" s="14">
        <v>265</v>
      </c>
      <c r="B270" s="15" t="s">
        <v>140</v>
      </c>
      <c r="C270" s="16" t="s">
        <v>48</v>
      </c>
      <c r="D270" s="17">
        <v>2050</v>
      </c>
      <c r="E270" s="16" t="s">
        <v>10</v>
      </c>
      <c r="F270" s="116" t="s">
        <v>11</v>
      </c>
      <c r="G270" s="357"/>
      <c r="H270" s="186"/>
      <c r="I270" s="237">
        <f>CR_FR!I270+CR_EU!I270+CR_US!I270+CR_RoW!I270</f>
        <v>0</v>
      </c>
      <c r="J270" s="178">
        <f>CR_FR!J270+CR_EU!J270+CR_US!J270+CR_RoW!J270</f>
        <v>0</v>
      </c>
      <c r="K270" s="177">
        <f t="shared" si="4"/>
        <v>0</v>
      </c>
      <c r="L270" s="177">
        <f>CR_FR!L270+CR_EU!L270+CR_US!L270+CR_RoW!L270</f>
        <v>0</v>
      </c>
      <c r="M270" s="178">
        <f>CR_FR!M270+CR_EU!M270+CR_US!M270+CR_RoW!M270</f>
        <v>0</v>
      </c>
      <c r="N270" s="237">
        <f>CR_FR!N270+CR_EU!N270+CR_US!N270+CR_RoW!N270</f>
        <v>0</v>
      </c>
      <c r="O270" s="237">
        <f>CR_FR!O270+CR_EU!O270+CR_US!O270+CR_RoW!O270</f>
        <v>0</v>
      </c>
      <c r="P270" s="178">
        <f>CR_FR!P270+CR_EU!P270+CR_US!P270+CR_RoW!P270</f>
        <v>0</v>
      </c>
      <c r="Q270" s="238">
        <f>IF($K270=0,0,SUM(CR_FR!Q270*CR_FR!$K270,CR_EU!Q270*CR_EU!$K270,CR_US!Q270*CR_US!$K270,CR_RoW!Q270*CR_RoW!$K270)/CR_TOTAL!$K270)</f>
        <v>0</v>
      </c>
      <c r="R270" s="238">
        <f>IF($K270=0,0,SUM(CR_FR!R270*CR_FR!$K270,CR_EU!R270*CR_EU!$K270,CR_US!R270*CR_US!$K270,CR_RoW!R270*CR_RoW!$K270)/CR_TOTAL!$K270)</f>
        <v>0</v>
      </c>
      <c r="S270" s="238">
        <f>IF($K270=0,0,SUM(CR_FR!S270*CR_FR!$K270,CR_EU!S270*CR_EU!$K270,CR_US!S270*CR_US!$K270,CR_RoW!S270*CR_RoW!$K270)/CR_TOTAL!$K270)</f>
        <v>0</v>
      </c>
      <c r="T270" s="238">
        <f>IF($K270=0,0,SUM(CR_FR!T270*CR_FR!$K270,CR_EU!T270*CR_EU!$K270,CR_US!T270*CR_US!$K270,CR_RoW!T270*CR_RoW!$K270)/CR_TOTAL!$K270)</f>
        <v>0</v>
      </c>
      <c r="U270" s="238">
        <f>IF($K270=0,0,SUM(CR_FR!U270*CR_FR!$K270,CR_EU!U270*CR_EU!$K270,CR_US!U270*CR_US!$K270,CR_RoW!U270*CR_RoW!$K270)/CR_TOTAL!$K270)</f>
        <v>0</v>
      </c>
      <c r="V270" s="178">
        <f>CR_FR!V270+CR_EU!V270+CR_US!V270+CR_RoW!V270</f>
        <v>0</v>
      </c>
      <c r="W270" s="178">
        <f>CR_FR!W270+CR_EU!W270+CR_US!W270+CR_RoW!W270</f>
        <v>0</v>
      </c>
      <c r="X270" s="186">
        <f>CR_FR!X270+CR_EU!X270+CR_US!X270+CR_RoW!X270</f>
        <v>0</v>
      </c>
    </row>
    <row r="271" spans="1:24" x14ac:dyDescent="0.25">
      <c r="A271" s="14">
        <v>266</v>
      </c>
      <c r="B271" s="15" t="s">
        <v>140</v>
      </c>
      <c r="C271" s="16" t="s">
        <v>48</v>
      </c>
      <c r="D271" s="17">
        <v>2050</v>
      </c>
      <c r="E271" s="16" t="s">
        <v>12</v>
      </c>
      <c r="F271" s="116" t="s">
        <v>13</v>
      </c>
      <c r="G271" s="357"/>
      <c r="H271" s="186"/>
      <c r="I271" s="237">
        <f>CR_FR!I271+CR_EU!I271+CR_US!I271+CR_RoW!I271</f>
        <v>0</v>
      </c>
      <c r="J271" s="178">
        <f>CR_FR!J271+CR_EU!J271+CR_US!J271+CR_RoW!J271</f>
        <v>0</v>
      </c>
      <c r="K271" s="177">
        <f t="shared" si="4"/>
        <v>0</v>
      </c>
      <c r="L271" s="177">
        <f>CR_FR!L271+CR_EU!L271+CR_US!L271+CR_RoW!L271</f>
        <v>0</v>
      </c>
      <c r="M271" s="178">
        <f>CR_FR!M271+CR_EU!M271+CR_US!M271+CR_RoW!M271</f>
        <v>0</v>
      </c>
      <c r="N271" s="237">
        <f>CR_FR!N271+CR_EU!N271+CR_US!N271+CR_RoW!N271</f>
        <v>0</v>
      </c>
      <c r="O271" s="237">
        <f>CR_FR!O271+CR_EU!O271+CR_US!O271+CR_RoW!O271</f>
        <v>0</v>
      </c>
      <c r="P271" s="178">
        <f>CR_FR!P271+CR_EU!P271+CR_US!P271+CR_RoW!P271</f>
        <v>0</v>
      </c>
      <c r="Q271" s="238">
        <f>IF($K271=0,0,SUM(CR_FR!Q271*CR_FR!$K271,CR_EU!Q271*CR_EU!$K271,CR_US!Q271*CR_US!$K271,CR_RoW!Q271*CR_RoW!$K271)/CR_TOTAL!$K271)</f>
        <v>0</v>
      </c>
      <c r="R271" s="238">
        <f>IF($K271=0,0,SUM(CR_FR!R271*CR_FR!$K271,CR_EU!R271*CR_EU!$K271,CR_US!R271*CR_US!$K271,CR_RoW!R271*CR_RoW!$K271)/CR_TOTAL!$K271)</f>
        <v>0</v>
      </c>
      <c r="S271" s="238">
        <f>IF($K271=0,0,SUM(CR_FR!S271*CR_FR!$K271,CR_EU!S271*CR_EU!$K271,CR_US!S271*CR_US!$K271,CR_RoW!S271*CR_RoW!$K271)/CR_TOTAL!$K271)</f>
        <v>0</v>
      </c>
      <c r="T271" s="238">
        <f>IF($K271=0,0,SUM(CR_FR!T271*CR_FR!$K271,CR_EU!T271*CR_EU!$K271,CR_US!T271*CR_US!$K271,CR_RoW!T271*CR_RoW!$K271)/CR_TOTAL!$K271)</f>
        <v>0</v>
      </c>
      <c r="U271" s="238">
        <f>IF($K271=0,0,SUM(CR_FR!U271*CR_FR!$K271,CR_EU!U271*CR_EU!$K271,CR_US!U271*CR_US!$K271,CR_RoW!U271*CR_RoW!$K271)/CR_TOTAL!$K271)</f>
        <v>0</v>
      </c>
      <c r="V271" s="178">
        <f>CR_FR!V271+CR_EU!V271+CR_US!V271+CR_RoW!V271</f>
        <v>0</v>
      </c>
      <c r="W271" s="178">
        <f>CR_FR!W271+CR_EU!W271+CR_US!W271+CR_RoW!W271</f>
        <v>0</v>
      </c>
      <c r="X271" s="186">
        <f>CR_FR!X271+CR_EU!X271+CR_US!X271+CR_RoW!X271</f>
        <v>0</v>
      </c>
    </row>
    <row r="272" spans="1:24" x14ac:dyDescent="0.25">
      <c r="A272" s="14">
        <v>267</v>
      </c>
      <c r="B272" s="15" t="s">
        <v>140</v>
      </c>
      <c r="C272" s="16" t="s">
        <v>48</v>
      </c>
      <c r="D272" s="17">
        <v>2050</v>
      </c>
      <c r="E272" s="16" t="s">
        <v>14</v>
      </c>
      <c r="F272" s="116" t="s">
        <v>15</v>
      </c>
      <c r="G272" s="357"/>
      <c r="H272" s="186"/>
      <c r="I272" s="237">
        <f>CR_FR!I272+CR_EU!I272+CR_US!I272+CR_RoW!I272</f>
        <v>0</v>
      </c>
      <c r="J272" s="178">
        <f>CR_FR!J272+CR_EU!J272+CR_US!J272+CR_RoW!J272</f>
        <v>0</v>
      </c>
      <c r="K272" s="177">
        <f t="shared" si="4"/>
        <v>0</v>
      </c>
      <c r="L272" s="177">
        <f>CR_FR!L272+CR_EU!L272+CR_US!L272+CR_RoW!L272</f>
        <v>0</v>
      </c>
      <c r="M272" s="178">
        <f>CR_FR!M272+CR_EU!M272+CR_US!M272+CR_RoW!M272</f>
        <v>0</v>
      </c>
      <c r="N272" s="237">
        <f>CR_FR!N272+CR_EU!N272+CR_US!N272+CR_RoW!N272</f>
        <v>0</v>
      </c>
      <c r="O272" s="237">
        <f>CR_FR!O272+CR_EU!O272+CR_US!O272+CR_RoW!O272</f>
        <v>0</v>
      </c>
      <c r="P272" s="178">
        <f>CR_FR!P272+CR_EU!P272+CR_US!P272+CR_RoW!P272</f>
        <v>0</v>
      </c>
      <c r="Q272" s="238">
        <f>IF($K272=0,0,SUM(CR_FR!Q272*CR_FR!$K272,CR_EU!Q272*CR_EU!$K272,CR_US!Q272*CR_US!$K272,CR_RoW!Q272*CR_RoW!$K272)/CR_TOTAL!$K272)</f>
        <v>0</v>
      </c>
      <c r="R272" s="238">
        <f>IF($K272=0,0,SUM(CR_FR!R272*CR_FR!$K272,CR_EU!R272*CR_EU!$K272,CR_US!R272*CR_US!$K272,CR_RoW!R272*CR_RoW!$K272)/CR_TOTAL!$K272)</f>
        <v>0</v>
      </c>
      <c r="S272" s="238">
        <f>IF($K272=0,0,SUM(CR_FR!S272*CR_FR!$K272,CR_EU!S272*CR_EU!$K272,CR_US!S272*CR_US!$K272,CR_RoW!S272*CR_RoW!$K272)/CR_TOTAL!$K272)</f>
        <v>0</v>
      </c>
      <c r="T272" s="238">
        <f>IF($K272=0,0,SUM(CR_FR!T272*CR_FR!$K272,CR_EU!T272*CR_EU!$K272,CR_US!T272*CR_US!$K272,CR_RoW!T272*CR_RoW!$K272)/CR_TOTAL!$K272)</f>
        <v>0</v>
      </c>
      <c r="U272" s="238">
        <f>IF($K272=0,0,SUM(CR_FR!U272*CR_FR!$K272,CR_EU!U272*CR_EU!$K272,CR_US!U272*CR_US!$K272,CR_RoW!U272*CR_RoW!$K272)/CR_TOTAL!$K272)</f>
        <v>0</v>
      </c>
      <c r="V272" s="178">
        <f>CR_FR!V272+CR_EU!V272+CR_US!V272+CR_RoW!V272</f>
        <v>0</v>
      </c>
      <c r="W272" s="178">
        <f>CR_FR!W272+CR_EU!W272+CR_US!W272+CR_RoW!W272</f>
        <v>0</v>
      </c>
      <c r="X272" s="186">
        <f>CR_FR!X272+CR_EU!X272+CR_US!X272+CR_RoW!X272</f>
        <v>0</v>
      </c>
    </row>
    <row r="273" spans="1:24" x14ac:dyDescent="0.25">
      <c r="A273" s="14">
        <v>268</v>
      </c>
      <c r="B273" s="15" t="s">
        <v>140</v>
      </c>
      <c r="C273" s="16" t="s">
        <v>48</v>
      </c>
      <c r="D273" s="17">
        <v>2050</v>
      </c>
      <c r="E273" s="16" t="s">
        <v>16</v>
      </c>
      <c r="F273" s="116" t="s">
        <v>17</v>
      </c>
      <c r="G273" s="357"/>
      <c r="H273" s="186"/>
      <c r="I273" s="237">
        <f>CR_FR!I273+CR_EU!I273+CR_US!I273+CR_RoW!I273</f>
        <v>0</v>
      </c>
      <c r="J273" s="178">
        <f>CR_FR!J273+CR_EU!J273+CR_US!J273+CR_RoW!J273</f>
        <v>0</v>
      </c>
      <c r="K273" s="177">
        <f t="shared" si="4"/>
        <v>0</v>
      </c>
      <c r="L273" s="177">
        <f>CR_FR!L273+CR_EU!L273+CR_US!L273+CR_RoW!L273</f>
        <v>0</v>
      </c>
      <c r="M273" s="178">
        <f>CR_FR!M273+CR_EU!M273+CR_US!M273+CR_RoW!M273</f>
        <v>0</v>
      </c>
      <c r="N273" s="237">
        <f>CR_FR!N273+CR_EU!N273+CR_US!N273+CR_RoW!N273</f>
        <v>0</v>
      </c>
      <c r="O273" s="237">
        <f>CR_FR!O273+CR_EU!O273+CR_US!O273+CR_RoW!O273</f>
        <v>0</v>
      </c>
      <c r="P273" s="178">
        <f>CR_FR!P273+CR_EU!P273+CR_US!P273+CR_RoW!P273</f>
        <v>0</v>
      </c>
      <c r="Q273" s="238">
        <f>IF($K273=0,0,SUM(CR_FR!Q273*CR_FR!$K273,CR_EU!Q273*CR_EU!$K273,CR_US!Q273*CR_US!$K273,CR_RoW!Q273*CR_RoW!$K273)/CR_TOTAL!$K273)</f>
        <v>0</v>
      </c>
      <c r="R273" s="238">
        <f>IF($K273=0,0,SUM(CR_FR!R273*CR_FR!$K273,CR_EU!R273*CR_EU!$K273,CR_US!R273*CR_US!$K273,CR_RoW!R273*CR_RoW!$K273)/CR_TOTAL!$K273)</f>
        <v>0</v>
      </c>
      <c r="S273" s="238">
        <f>IF($K273=0,0,SUM(CR_FR!S273*CR_FR!$K273,CR_EU!S273*CR_EU!$K273,CR_US!S273*CR_US!$K273,CR_RoW!S273*CR_RoW!$K273)/CR_TOTAL!$K273)</f>
        <v>0</v>
      </c>
      <c r="T273" s="238">
        <f>IF($K273=0,0,SUM(CR_FR!T273*CR_FR!$K273,CR_EU!T273*CR_EU!$K273,CR_US!T273*CR_US!$K273,CR_RoW!T273*CR_RoW!$K273)/CR_TOTAL!$K273)</f>
        <v>0</v>
      </c>
      <c r="U273" s="238">
        <f>IF($K273=0,0,SUM(CR_FR!U273*CR_FR!$K273,CR_EU!U273*CR_EU!$K273,CR_US!U273*CR_US!$K273,CR_RoW!U273*CR_RoW!$K273)/CR_TOTAL!$K273)</f>
        <v>0</v>
      </c>
      <c r="V273" s="178">
        <f>CR_FR!V273+CR_EU!V273+CR_US!V273+CR_RoW!V273</f>
        <v>0</v>
      </c>
      <c r="W273" s="178">
        <f>CR_FR!W273+CR_EU!W273+CR_US!W273+CR_RoW!W273</f>
        <v>0</v>
      </c>
      <c r="X273" s="186">
        <f>CR_FR!X273+CR_EU!X273+CR_US!X273+CR_RoW!X273</f>
        <v>0</v>
      </c>
    </row>
    <row r="274" spans="1:24" x14ac:dyDescent="0.25">
      <c r="A274" s="14">
        <v>269</v>
      </c>
      <c r="B274" s="15" t="s">
        <v>140</v>
      </c>
      <c r="C274" s="16" t="s">
        <v>48</v>
      </c>
      <c r="D274" s="17">
        <v>2050</v>
      </c>
      <c r="E274" s="16" t="s">
        <v>18</v>
      </c>
      <c r="F274" s="116" t="s">
        <v>19</v>
      </c>
      <c r="G274" s="357"/>
      <c r="H274" s="186"/>
      <c r="I274" s="237">
        <f>CR_FR!I274+CR_EU!I274+CR_US!I274+CR_RoW!I274</f>
        <v>0</v>
      </c>
      <c r="J274" s="178">
        <f>CR_FR!J274+CR_EU!J274+CR_US!J274+CR_RoW!J274</f>
        <v>0</v>
      </c>
      <c r="K274" s="177">
        <f t="shared" si="4"/>
        <v>0</v>
      </c>
      <c r="L274" s="177">
        <f>CR_FR!L274+CR_EU!L274+CR_US!L274+CR_RoW!L274</f>
        <v>0</v>
      </c>
      <c r="M274" s="178">
        <f>CR_FR!M274+CR_EU!M274+CR_US!M274+CR_RoW!M274</f>
        <v>0</v>
      </c>
      <c r="N274" s="237">
        <f>CR_FR!N274+CR_EU!N274+CR_US!N274+CR_RoW!N274</f>
        <v>0</v>
      </c>
      <c r="O274" s="237">
        <f>CR_FR!O274+CR_EU!O274+CR_US!O274+CR_RoW!O274</f>
        <v>0</v>
      </c>
      <c r="P274" s="178">
        <f>CR_FR!P274+CR_EU!P274+CR_US!P274+CR_RoW!P274</f>
        <v>0</v>
      </c>
      <c r="Q274" s="238">
        <f>IF($K274=0,0,SUM(CR_FR!Q274*CR_FR!$K274,CR_EU!Q274*CR_EU!$K274,CR_US!Q274*CR_US!$K274,CR_RoW!Q274*CR_RoW!$K274)/CR_TOTAL!$K274)</f>
        <v>0</v>
      </c>
      <c r="R274" s="238">
        <f>IF($K274=0,0,SUM(CR_FR!R274*CR_FR!$K274,CR_EU!R274*CR_EU!$K274,CR_US!R274*CR_US!$K274,CR_RoW!R274*CR_RoW!$K274)/CR_TOTAL!$K274)</f>
        <v>0</v>
      </c>
      <c r="S274" s="238">
        <f>IF($K274=0,0,SUM(CR_FR!S274*CR_FR!$K274,CR_EU!S274*CR_EU!$K274,CR_US!S274*CR_US!$K274,CR_RoW!S274*CR_RoW!$K274)/CR_TOTAL!$K274)</f>
        <v>0</v>
      </c>
      <c r="T274" s="238">
        <f>IF($K274=0,0,SUM(CR_FR!T274*CR_FR!$K274,CR_EU!T274*CR_EU!$K274,CR_US!T274*CR_US!$K274,CR_RoW!T274*CR_RoW!$K274)/CR_TOTAL!$K274)</f>
        <v>0</v>
      </c>
      <c r="U274" s="238">
        <f>IF($K274=0,0,SUM(CR_FR!U274*CR_FR!$K274,CR_EU!U274*CR_EU!$K274,CR_US!U274*CR_US!$K274,CR_RoW!U274*CR_RoW!$K274)/CR_TOTAL!$K274)</f>
        <v>0</v>
      </c>
      <c r="V274" s="178">
        <f>CR_FR!V274+CR_EU!V274+CR_US!V274+CR_RoW!V274</f>
        <v>0</v>
      </c>
      <c r="W274" s="178">
        <f>CR_FR!W274+CR_EU!W274+CR_US!W274+CR_RoW!W274</f>
        <v>0</v>
      </c>
      <c r="X274" s="186">
        <f>CR_FR!X274+CR_EU!X274+CR_US!X274+CR_RoW!X274</f>
        <v>0</v>
      </c>
    </row>
    <row r="275" spans="1:24" x14ac:dyDescent="0.25">
      <c r="A275" s="14">
        <v>270</v>
      </c>
      <c r="B275" s="15" t="s">
        <v>140</v>
      </c>
      <c r="C275" s="16" t="s">
        <v>48</v>
      </c>
      <c r="D275" s="17">
        <v>2050</v>
      </c>
      <c r="E275" s="16" t="s">
        <v>20</v>
      </c>
      <c r="F275" s="116" t="s">
        <v>21</v>
      </c>
      <c r="G275" s="357"/>
      <c r="H275" s="186"/>
      <c r="I275" s="237">
        <f>CR_FR!I275+CR_EU!I275+CR_US!I275+CR_RoW!I275</f>
        <v>0</v>
      </c>
      <c r="J275" s="178">
        <f>CR_FR!J275+CR_EU!J275+CR_US!J275+CR_RoW!J275</f>
        <v>0</v>
      </c>
      <c r="K275" s="177">
        <f t="shared" si="4"/>
        <v>0</v>
      </c>
      <c r="L275" s="177">
        <f>CR_FR!L275+CR_EU!L275+CR_US!L275+CR_RoW!L275</f>
        <v>0</v>
      </c>
      <c r="M275" s="178">
        <f>CR_FR!M275+CR_EU!M275+CR_US!M275+CR_RoW!M275</f>
        <v>0</v>
      </c>
      <c r="N275" s="237">
        <f>CR_FR!N275+CR_EU!N275+CR_US!N275+CR_RoW!N275</f>
        <v>0</v>
      </c>
      <c r="O275" s="237">
        <f>CR_FR!O275+CR_EU!O275+CR_US!O275+CR_RoW!O275</f>
        <v>0</v>
      </c>
      <c r="P275" s="178">
        <f>CR_FR!P275+CR_EU!P275+CR_US!P275+CR_RoW!P275</f>
        <v>0</v>
      </c>
      <c r="Q275" s="238">
        <f>IF($K275=0,0,SUM(CR_FR!Q275*CR_FR!$K275,CR_EU!Q275*CR_EU!$K275,CR_US!Q275*CR_US!$K275,CR_RoW!Q275*CR_RoW!$K275)/CR_TOTAL!$K275)</f>
        <v>0</v>
      </c>
      <c r="R275" s="238">
        <f>IF($K275=0,0,SUM(CR_FR!R275*CR_FR!$K275,CR_EU!R275*CR_EU!$K275,CR_US!R275*CR_US!$K275,CR_RoW!R275*CR_RoW!$K275)/CR_TOTAL!$K275)</f>
        <v>0</v>
      </c>
      <c r="S275" s="238">
        <f>IF($K275=0,0,SUM(CR_FR!S275*CR_FR!$K275,CR_EU!S275*CR_EU!$K275,CR_US!S275*CR_US!$K275,CR_RoW!S275*CR_RoW!$K275)/CR_TOTAL!$K275)</f>
        <v>0</v>
      </c>
      <c r="T275" s="238">
        <f>IF($K275=0,0,SUM(CR_FR!T275*CR_FR!$K275,CR_EU!T275*CR_EU!$K275,CR_US!T275*CR_US!$K275,CR_RoW!T275*CR_RoW!$K275)/CR_TOTAL!$K275)</f>
        <v>0</v>
      </c>
      <c r="U275" s="238">
        <f>IF($K275=0,0,SUM(CR_FR!U275*CR_FR!$K275,CR_EU!U275*CR_EU!$K275,CR_US!U275*CR_US!$K275,CR_RoW!U275*CR_RoW!$K275)/CR_TOTAL!$K275)</f>
        <v>0</v>
      </c>
      <c r="V275" s="178">
        <f>CR_FR!V275+CR_EU!V275+CR_US!V275+CR_RoW!V275</f>
        <v>0</v>
      </c>
      <c r="W275" s="178">
        <f>CR_FR!W275+CR_EU!W275+CR_US!W275+CR_RoW!W275</f>
        <v>0</v>
      </c>
      <c r="X275" s="186">
        <f>CR_FR!X275+CR_EU!X275+CR_US!X275+CR_RoW!X275</f>
        <v>0</v>
      </c>
    </row>
    <row r="276" spans="1:24" x14ac:dyDescent="0.25">
      <c r="A276" s="14">
        <v>271</v>
      </c>
      <c r="B276" s="15" t="s">
        <v>140</v>
      </c>
      <c r="C276" s="16" t="s">
        <v>48</v>
      </c>
      <c r="D276" s="17">
        <v>2050</v>
      </c>
      <c r="E276" s="16" t="s">
        <v>22</v>
      </c>
      <c r="F276" s="116" t="s">
        <v>23</v>
      </c>
      <c r="G276" s="357"/>
      <c r="H276" s="186"/>
      <c r="I276" s="237">
        <f>CR_FR!I276+CR_EU!I276+CR_US!I276+CR_RoW!I276</f>
        <v>0</v>
      </c>
      <c r="J276" s="178">
        <f>CR_FR!J276+CR_EU!J276+CR_US!J276+CR_RoW!J276</f>
        <v>0</v>
      </c>
      <c r="K276" s="177">
        <f t="shared" si="4"/>
        <v>0</v>
      </c>
      <c r="L276" s="177">
        <f>CR_FR!L276+CR_EU!L276+CR_US!L276+CR_RoW!L276</f>
        <v>0</v>
      </c>
      <c r="M276" s="178">
        <f>CR_FR!M276+CR_EU!M276+CR_US!M276+CR_RoW!M276</f>
        <v>0</v>
      </c>
      <c r="N276" s="237">
        <f>CR_FR!N276+CR_EU!N276+CR_US!N276+CR_RoW!N276</f>
        <v>0</v>
      </c>
      <c r="O276" s="237">
        <f>CR_FR!O276+CR_EU!O276+CR_US!O276+CR_RoW!O276</f>
        <v>0</v>
      </c>
      <c r="P276" s="178">
        <f>CR_FR!P276+CR_EU!P276+CR_US!P276+CR_RoW!P276</f>
        <v>0</v>
      </c>
      <c r="Q276" s="238">
        <f>IF($K276=0,0,SUM(CR_FR!Q276*CR_FR!$K276,CR_EU!Q276*CR_EU!$K276,CR_US!Q276*CR_US!$K276,CR_RoW!Q276*CR_RoW!$K276)/CR_TOTAL!$K276)</f>
        <v>0</v>
      </c>
      <c r="R276" s="238">
        <f>IF($K276=0,0,SUM(CR_FR!R276*CR_FR!$K276,CR_EU!R276*CR_EU!$K276,CR_US!R276*CR_US!$K276,CR_RoW!R276*CR_RoW!$K276)/CR_TOTAL!$K276)</f>
        <v>0</v>
      </c>
      <c r="S276" s="238">
        <f>IF($K276=0,0,SUM(CR_FR!S276*CR_FR!$K276,CR_EU!S276*CR_EU!$K276,CR_US!S276*CR_US!$K276,CR_RoW!S276*CR_RoW!$K276)/CR_TOTAL!$K276)</f>
        <v>0</v>
      </c>
      <c r="T276" s="238">
        <f>IF($K276=0,0,SUM(CR_FR!T276*CR_FR!$K276,CR_EU!T276*CR_EU!$K276,CR_US!T276*CR_US!$K276,CR_RoW!T276*CR_RoW!$K276)/CR_TOTAL!$K276)</f>
        <v>0</v>
      </c>
      <c r="U276" s="238">
        <f>IF($K276=0,0,SUM(CR_FR!U276*CR_FR!$K276,CR_EU!U276*CR_EU!$K276,CR_US!U276*CR_US!$K276,CR_RoW!U276*CR_RoW!$K276)/CR_TOTAL!$K276)</f>
        <v>0</v>
      </c>
      <c r="V276" s="178">
        <f>CR_FR!V276+CR_EU!V276+CR_US!V276+CR_RoW!V276</f>
        <v>0</v>
      </c>
      <c r="W276" s="178">
        <f>CR_FR!W276+CR_EU!W276+CR_US!W276+CR_RoW!W276</f>
        <v>0</v>
      </c>
      <c r="X276" s="186">
        <f>CR_FR!X276+CR_EU!X276+CR_US!X276+CR_RoW!X276</f>
        <v>0</v>
      </c>
    </row>
    <row r="277" spans="1:24" x14ac:dyDescent="0.25">
      <c r="A277" s="14">
        <v>272</v>
      </c>
      <c r="B277" s="15" t="s">
        <v>140</v>
      </c>
      <c r="C277" s="16" t="s">
        <v>48</v>
      </c>
      <c r="D277" s="17">
        <v>2050</v>
      </c>
      <c r="E277" s="16" t="s">
        <v>24</v>
      </c>
      <c r="F277" s="116" t="s">
        <v>25</v>
      </c>
      <c r="G277" s="357"/>
      <c r="H277" s="186"/>
      <c r="I277" s="237">
        <f>CR_FR!I277+CR_EU!I277+CR_US!I277+CR_RoW!I277</f>
        <v>0</v>
      </c>
      <c r="J277" s="178">
        <f>CR_FR!J277+CR_EU!J277+CR_US!J277+CR_RoW!J277</f>
        <v>0</v>
      </c>
      <c r="K277" s="177">
        <f t="shared" si="4"/>
        <v>0</v>
      </c>
      <c r="L277" s="177">
        <f>CR_FR!L277+CR_EU!L277+CR_US!L277+CR_RoW!L277</f>
        <v>0</v>
      </c>
      <c r="M277" s="178">
        <f>CR_FR!M277+CR_EU!M277+CR_US!M277+CR_RoW!M277</f>
        <v>0</v>
      </c>
      <c r="N277" s="237">
        <f>CR_FR!N277+CR_EU!N277+CR_US!N277+CR_RoW!N277</f>
        <v>0</v>
      </c>
      <c r="O277" s="237">
        <f>CR_FR!O277+CR_EU!O277+CR_US!O277+CR_RoW!O277</f>
        <v>0</v>
      </c>
      <c r="P277" s="178">
        <f>CR_FR!P277+CR_EU!P277+CR_US!P277+CR_RoW!P277</f>
        <v>0</v>
      </c>
      <c r="Q277" s="238">
        <f>IF($K277=0,0,SUM(CR_FR!Q277*CR_FR!$K277,CR_EU!Q277*CR_EU!$K277,CR_US!Q277*CR_US!$K277,CR_RoW!Q277*CR_RoW!$K277)/CR_TOTAL!$K277)</f>
        <v>0</v>
      </c>
      <c r="R277" s="238">
        <f>IF($K277=0,0,SUM(CR_FR!R277*CR_FR!$K277,CR_EU!R277*CR_EU!$K277,CR_US!R277*CR_US!$K277,CR_RoW!R277*CR_RoW!$K277)/CR_TOTAL!$K277)</f>
        <v>0</v>
      </c>
      <c r="S277" s="238">
        <f>IF($K277=0,0,SUM(CR_FR!S277*CR_FR!$K277,CR_EU!S277*CR_EU!$K277,CR_US!S277*CR_US!$K277,CR_RoW!S277*CR_RoW!$K277)/CR_TOTAL!$K277)</f>
        <v>0</v>
      </c>
      <c r="T277" s="238">
        <f>IF($K277=0,0,SUM(CR_FR!T277*CR_FR!$K277,CR_EU!T277*CR_EU!$K277,CR_US!T277*CR_US!$K277,CR_RoW!T277*CR_RoW!$K277)/CR_TOTAL!$K277)</f>
        <v>0</v>
      </c>
      <c r="U277" s="238">
        <f>IF($K277=0,0,SUM(CR_FR!U277*CR_FR!$K277,CR_EU!U277*CR_EU!$K277,CR_US!U277*CR_US!$K277,CR_RoW!U277*CR_RoW!$K277)/CR_TOTAL!$K277)</f>
        <v>0</v>
      </c>
      <c r="V277" s="178">
        <f>CR_FR!V277+CR_EU!V277+CR_US!V277+CR_RoW!V277</f>
        <v>0</v>
      </c>
      <c r="W277" s="178">
        <f>CR_FR!W277+CR_EU!W277+CR_US!W277+CR_RoW!W277</f>
        <v>0</v>
      </c>
      <c r="X277" s="186">
        <f>CR_FR!X277+CR_EU!X277+CR_US!X277+CR_RoW!X277</f>
        <v>0</v>
      </c>
    </row>
    <row r="278" spans="1:24" x14ac:dyDescent="0.25">
      <c r="A278" s="14">
        <v>273</v>
      </c>
      <c r="B278" s="15" t="s">
        <v>140</v>
      </c>
      <c r="C278" s="16" t="s">
        <v>48</v>
      </c>
      <c r="D278" s="17">
        <v>2050</v>
      </c>
      <c r="E278" s="16" t="s">
        <v>26</v>
      </c>
      <c r="F278" s="116" t="s">
        <v>27</v>
      </c>
      <c r="G278" s="357"/>
      <c r="H278" s="186"/>
      <c r="I278" s="237">
        <f>CR_FR!I278+CR_EU!I278+CR_US!I278+CR_RoW!I278</f>
        <v>0</v>
      </c>
      <c r="J278" s="178">
        <f>CR_FR!J278+CR_EU!J278+CR_US!J278+CR_RoW!J278</f>
        <v>0</v>
      </c>
      <c r="K278" s="177">
        <f t="shared" si="4"/>
        <v>0</v>
      </c>
      <c r="L278" s="177">
        <f>CR_FR!L278+CR_EU!L278+CR_US!L278+CR_RoW!L278</f>
        <v>0</v>
      </c>
      <c r="M278" s="178">
        <f>CR_FR!M278+CR_EU!M278+CR_US!M278+CR_RoW!M278</f>
        <v>0</v>
      </c>
      <c r="N278" s="237">
        <f>CR_FR!N278+CR_EU!N278+CR_US!N278+CR_RoW!N278</f>
        <v>0</v>
      </c>
      <c r="O278" s="237">
        <f>CR_FR!O278+CR_EU!O278+CR_US!O278+CR_RoW!O278</f>
        <v>0</v>
      </c>
      <c r="P278" s="178">
        <f>CR_FR!P278+CR_EU!P278+CR_US!P278+CR_RoW!P278</f>
        <v>0</v>
      </c>
      <c r="Q278" s="238">
        <f>IF($K278=0,0,SUM(CR_FR!Q278*CR_FR!$K278,CR_EU!Q278*CR_EU!$K278,CR_US!Q278*CR_US!$K278,CR_RoW!Q278*CR_RoW!$K278)/CR_TOTAL!$K278)</f>
        <v>0</v>
      </c>
      <c r="R278" s="238">
        <f>IF($K278=0,0,SUM(CR_FR!R278*CR_FR!$K278,CR_EU!R278*CR_EU!$K278,CR_US!R278*CR_US!$K278,CR_RoW!R278*CR_RoW!$K278)/CR_TOTAL!$K278)</f>
        <v>0</v>
      </c>
      <c r="S278" s="238">
        <f>IF($K278=0,0,SUM(CR_FR!S278*CR_FR!$K278,CR_EU!S278*CR_EU!$K278,CR_US!S278*CR_US!$K278,CR_RoW!S278*CR_RoW!$K278)/CR_TOTAL!$K278)</f>
        <v>0</v>
      </c>
      <c r="T278" s="238">
        <f>IF($K278=0,0,SUM(CR_FR!T278*CR_FR!$K278,CR_EU!T278*CR_EU!$K278,CR_US!T278*CR_US!$K278,CR_RoW!T278*CR_RoW!$K278)/CR_TOTAL!$K278)</f>
        <v>0</v>
      </c>
      <c r="U278" s="238">
        <f>IF($K278=0,0,SUM(CR_FR!U278*CR_FR!$K278,CR_EU!U278*CR_EU!$K278,CR_US!U278*CR_US!$K278,CR_RoW!U278*CR_RoW!$K278)/CR_TOTAL!$K278)</f>
        <v>0</v>
      </c>
      <c r="V278" s="178">
        <f>CR_FR!V278+CR_EU!V278+CR_US!V278+CR_RoW!V278</f>
        <v>0</v>
      </c>
      <c r="W278" s="178">
        <f>CR_FR!W278+CR_EU!W278+CR_US!W278+CR_RoW!W278</f>
        <v>0</v>
      </c>
      <c r="X278" s="186">
        <f>CR_FR!X278+CR_EU!X278+CR_US!X278+CR_RoW!X278</f>
        <v>0</v>
      </c>
    </row>
    <row r="279" spans="1:24" x14ac:dyDescent="0.25">
      <c r="A279" s="14">
        <v>274</v>
      </c>
      <c r="B279" s="15" t="s">
        <v>140</v>
      </c>
      <c r="C279" s="16" t="s">
        <v>48</v>
      </c>
      <c r="D279" s="17">
        <v>2050</v>
      </c>
      <c r="E279" s="16" t="s">
        <v>28</v>
      </c>
      <c r="F279" s="116" t="s">
        <v>29</v>
      </c>
      <c r="G279" s="357"/>
      <c r="H279" s="186"/>
      <c r="I279" s="237">
        <f>CR_FR!I279+CR_EU!I279+CR_US!I279+CR_RoW!I279</f>
        <v>0</v>
      </c>
      <c r="J279" s="178">
        <f>CR_FR!J279+CR_EU!J279+CR_US!J279+CR_RoW!J279</f>
        <v>0</v>
      </c>
      <c r="K279" s="177">
        <f t="shared" si="4"/>
        <v>0</v>
      </c>
      <c r="L279" s="177">
        <f>CR_FR!L279+CR_EU!L279+CR_US!L279+CR_RoW!L279</f>
        <v>0</v>
      </c>
      <c r="M279" s="178">
        <f>CR_FR!M279+CR_EU!M279+CR_US!M279+CR_RoW!M279</f>
        <v>0</v>
      </c>
      <c r="N279" s="237">
        <f>CR_FR!N279+CR_EU!N279+CR_US!N279+CR_RoW!N279</f>
        <v>0</v>
      </c>
      <c r="O279" s="237">
        <f>CR_FR!O279+CR_EU!O279+CR_US!O279+CR_RoW!O279</f>
        <v>0</v>
      </c>
      <c r="P279" s="178">
        <f>CR_FR!P279+CR_EU!P279+CR_US!P279+CR_RoW!P279</f>
        <v>0</v>
      </c>
      <c r="Q279" s="238">
        <f>IF($K279=0,0,SUM(CR_FR!Q279*CR_FR!$K279,CR_EU!Q279*CR_EU!$K279,CR_US!Q279*CR_US!$K279,CR_RoW!Q279*CR_RoW!$K279)/CR_TOTAL!$K279)</f>
        <v>0</v>
      </c>
      <c r="R279" s="238">
        <f>IF($K279=0,0,SUM(CR_FR!R279*CR_FR!$K279,CR_EU!R279*CR_EU!$K279,CR_US!R279*CR_US!$K279,CR_RoW!R279*CR_RoW!$K279)/CR_TOTAL!$K279)</f>
        <v>0</v>
      </c>
      <c r="S279" s="238">
        <f>IF($K279=0,0,SUM(CR_FR!S279*CR_FR!$K279,CR_EU!S279*CR_EU!$K279,CR_US!S279*CR_US!$K279,CR_RoW!S279*CR_RoW!$K279)/CR_TOTAL!$K279)</f>
        <v>0</v>
      </c>
      <c r="T279" s="238">
        <f>IF($K279=0,0,SUM(CR_FR!T279*CR_FR!$K279,CR_EU!T279*CR_EU!$K279,CR_US!T279*CR_US!$K279,CR_RoW!T279*CR_RoW!$K279)/CR_TOTAL!$K279)</f>
        <v>0</v>
      </c>
      <c r="U279" s="238">
        <f>IF($K279=0,0,SUM(CR_FR!U279*CR_FR!$K279,CR_EU!U279*CR_EU!$K279,CR_US!U279*CR_US!$K279,CR_RoW!U279*CR_RoW!$K279)/CR_TOTAL!$K279)</f>
        <v>0</v>
      </c>
      <c r="V279" s="178">
        <f>CR_FR!V279+CR_EU!V279+CR_US!V279+CR_RoW!V279</f>
        <v>0</v>
      </c>
      <c r="W279" s="178">
        <f>CR_FR!W279+CR_EU!W279+CR_US!W279+CR_RoW!W279</f>
        <v>0</v>
      </c>
      <c r="X279" s="186">
        <f>CR_FR!X279+CR_EU!X279+CR_US!X279+CR_RoW!X279</f>
        <v>0</v>
      </c>
    </row>
    <row r="280" spans="1:24" x14ac:dyDescent="0.25">
      <c r="A280" s="14">
        <v>275</v>
      </c>
      <c r="B280" s="15" t="s">
        <v>140</v>
      </c>
      <c r="C280" s="16" t="s">
        <v>48</v>
      </c>
      <c r="D280" s="17">
        <v>2050</v>
      </c>
      <c r="E280" s="16" t="s">
        <v>30</v>
      </c>
      <c r="F280" s="116" t="s">
        <v>31</v>
      </c>
      <c r="G280" s="357"/>
      <c r="H280" s="186"/>
      <c r="I280" s="237">
        <f>CR_FR!I280+CR_EU!I280+CR_US!I280+CR_RoW!I280</f>
        <v>0</v>
      </c>
      <c r="J280" s="178">
        <f>CR_FR!J280+CR_EU!J280+CR_US!J280+CR_RoW!J280</f>
        <v>0</v>
      </c>
      <c r="K280" s="177">
        <f t="shared" si="4"/>
        <v>0</v>
      </c>
      <c r="L280" s="177">
        <f>CR_FR!L280+CR_EU!L280+CR_US!L280+CR_RoW!L280</f>
        <v>0</v>
      </c>
      <c r="M280" s="178">
        <f>CR_FR!M280+CR_EU!M280+CR_US!M280+CR_RoW!M280</f>
        <v>0</v>
      </c>
      <c r="N280" s="237">
        <f>CR_FR!N280+CR_EU!N280+CR_US!N280+CR_RoW!N280</f>
        <v>0</v>
      </c>
      <c r="O280" s="237">
        <f>CR_FR!O280+CR_EU!O280+CR_US!O280+CR_RoW!O280</f>
        <v>0</v>
      </c>
      <c r="P280" s="178">
        <f>CR_FR!P280+CR_EU!P280+CR_US!P280+CR_RoW!P280</f>
        <v>0</v>
      </c>
      <c r="Q280" s="238">
        <f>IF($K280=0,0,SUM(CR_FR!Q280*CR_FR!$K280,CR_EU!Q280*CR_EU!$K280,CR_US!Q280*CR_US!$K280,CR_RoW!Q280*CR_RoW!$K280)/CR_TOTAL!$K280)</f>
        <v>0</v>
      </c>
      <c r="R280" s="238">
        <f>IF($K280=0,0,SUM(CR_FR!R280*CR_FR!$K280,CR_EU!R280*CR_EU!$K280,CR_US!R280*CR_US!$K280,CR_RoW!R280*CR_RoW!$K280)/CR_TOTAL!$K280)</f>
        <v>0</v>
      </c>
      <c r="S280" s="238">
        <f>IF($K280=0,0,SUM(CR_FR!S280*CR_FR!$K280,CR_EU!S280*CR_EU!$K280,CR_US!S280*CR_US!$K280,CR_RoW!S280*CR_RoW!$K280)/CR_TOTAL!$K280)</f>
        <v>0</v>
      </c>
      <c r="T280" s="238">
        <f>IF($K280=0,0,SUM(CR_FR!T280*CR_FR!$K280,CR_EU!T280*CR_EU!$K280,CR_US!T280*CR_US!$K280,CR_RoW!T280*CR_RoW!$K280)/CR_TOTAL!$K280)</f>
        <v>0</v>
      </c>
      <c r="U280" s="238">
        <f>IF($K280=0,0,SUM(CR_FR!U280*CR_FR!$K280,CR_EU!U280*CR_EU!$K280,CR_US!U280*CR_US!$K280,CR_RoW!U280*CR_RoW!$K280)/CR_TOTAL!$K280)</f>
        <v>0</v>
      </c>
      <c r="V280" s="178">
        <f>CR_FR!V280+CR_EU!V280+CR_US!V280+CR_RoW!V280</f>
        <v>0</v>
      </c>
      <c r="W280" s="178">
        <f>CR_FR!W280+CR_EU!W280+CR_US!W280+CR_RoW!W280</f>
        <v>0</v>
      </c>
      <c r="X280" s="186">
        <f>CR_FR!X280+CR_EU!X280+CR_US!X280+CR_RoW!X280</f>
        <v>0</v>
      </c>
    </row>
    <row r="281" spans="1:24" x14ac:dyDescent="0.25">
      <c r="A281" s="14">
        <v>276</v>
      </c>
      <c r="B281" s="15" t="s">
        <v>140</v>
      </c>
      <c r="C281" s="16" t="s">
        <v>48</v>
      </c>
      <c r="D281" s="17">
        <v>2050</v>
      </c>
      <c r="E281" s="16" t="s">
        <v>32</v>
      </c>
      <c r="F281" s="116" t="s">
        <v>33</v>
      </c>
      <c r="G281" s="357"/>
      <c r="H281" s="186"/>
      <c r="I281" s="237">
        <f>CR_FR!I281+CR_EU!I281+CR_US!I281+CR_RoW!I281</f>
        <v>0</v>
      </c>
      <c r="J281" s="178">
        <f>CR_FR!J281+CR_EU!J281+CR_US!J281+CR_RoW!J281</f>
        <v>0</v>
      </c>
      <c r="K281" s="177">
        <f t="shared" si="4"/>
        <v>0</v>
      </c>
      <c r="L281" s="177">
        <f>CR_FR!L281+CR_EU!L281+CR_US!L281+CR_RoW!L281</f>
        <v>0</v>
      </c>
      <c r="M281" s="178">
        <f>CR_FR!M281+CR_EU!M281+CR_US!M281+CR_RoW!M281</f>
        <v>0</v>
      </c>
      <c r="N281" s="237">
        <f>CR_FR!N281+CR_EU!N281+CR_US!N281+CR_RoW!N281</f>
        <v>0</v>
      </c>
      <c r="O281" s="237">
        <f>CR_FR!O281+CR_EU!O281+CR_US!O281+CR_RoW!O281</f>
        <v>0</v>
      </c>
      <c r="P281" s="178">
        <f>CR_FR!P281+CR_EU!P281+CR_US!P281+CR_RoW!P281</f>
        <v>0</v>
      </c>
      <c r="Q281" s="238">
        <f>IF($K281=0,0,SUM(CR_FR!Q281*CR_FR!$K281,CR_EU!Q281*CR_EU!$K281,CR_US!Q281*CR_US!$K281,CR_RoW!Q281*CR_RoW!$K281)/CR_TOTAL!$K281)</f>
        <v>0</v>
      </c>
      <c r="R281" s="238">
        <f>IF($K281=0,0,SUM(CR_FR!R281*CR_FR!$K281,CR_EU!R281*CR_EU!$K281,CR_US!R281*CR_US!$K281,CR_RoW!R281*CR_RoW!$K281)/CR_TOTAL!$K281)</f>
        <v>0</v>
      </c>
      <c r="S281" s="238">
        <f>IF($K281=0,0,SUM(CR_FR!S281*CR_FR!$K281,CR_EU!S281*CR_EU!$K281,CR_US!S281*CR_US!$K281,CR_RoW!S281*CR_RoW!$K281)/CR_TOTAL!$K281)</f>
        <v>0</v>
      </c>
      <c r="T281" s="238">
        <f>IF($K281=0,0,SUM(CR_FR!T281*CR_FR!$K281,CR_EU!T281*CR_EU!$K281,CR_US!T281*CR_US!$K281,CR_RoW!T281*CR_RoW!$K281)/CR_TOTAL!$K281)</f>
        <v>0</v>
      </c>
      <c r="U281" s="238">
        <f>IF($K281=0,0,SUM(CR_FR!U281*CR_FR!$K281,CR_EU!U281*CR_EU!$K281,CR_US!U281*CR_US!$K281,CR_RoW!U281*CR_RoW!$K281)/CR_TOTAL!$K281)</f>
        <v>0</v>
      </c>
      <c r="V281" s="178">
        <f>CR_FR!V281+CR_EU!V281+CR_US!V281+CR_RoW!V281</f>
        <v>0</v>
      </c>
      <c r="W281" s="178">
        <f>CR_FR!W281+CR_EU!W281+CR_US!W281+CR_RoW!W281</f>
        <v>0</v>
      </c>
      <c r="X281" s="186">
        <f>CR_FR!X281+CR_EU!X281+CR_US!X281+CR_RoW!X281</f>
        <v>0</v>
      </c>
    </row>
    <row r="282" spans="1:24" x14ac:dyDescent="0.25">
      <c r="A282" s="14">
        <v>277</v>
      </c>
      <c r="B282" s="15" t="s">
        <v>140</v>
      </c>
      <c r="C282" s="16" t="s">
        <v>48</v>
      </c>
      <c r="D282" s="17">
        <v>2050</v>
      </c>
      <c r="E282" s="16" t="s">
        <v>34</v>
      </c>
      <c r="F282" s="116" t="s">
        <v>35</v>
      </c>
      <c r="G282" s="357"/>
      <c r="H282" s="186"/>
      <c r="I282" s="237">
        <f>CR_FR!I282+CR_EU!I282+CR_US!I282+CR_RoW!I282</f>
        <v>0</v>
      </c>
      <c r="J282" s="178">
        <f>CR_FR!J282+CR_EU!J282+CR_US!J282+CR_RoW!J282</f>
        <v>0</v>
      </c>
      <c r="K282" s="177">
        <f t="shared" si="4"/>
        <v>0</v>
      </c>
      <c r="L282" s="177">
        <f>CR_FR!L282+CR_EU!L282+CR_US!L282+CR_RoW!L282</f>
        <v>0</v>
      </c>
      <c r="M282" s="178">
        <f>CR_FR!M282+CR_EU!M282+CR_US!M282+CR_RoW!M282</f>
        <v>0</v>
      </c>
      <c r="N282" s="237">
        <f>CR_FR!N282+CR_EU!N282+CR_US!N282+CR_RoW!N282</f>
        <v>0</v>
      </c>
      <c r="O282" s="237">
        <f>CR_FR!O282+CR_EU!O282+CR_US!O282+CR_RoW!O282</f>
        <v>0</v>
      </c>
      <c r="P282" s="178">
        <f>CR_FR!P282+CR_EU!P282+CR_US!P282+CR_RoW!P282</f>
        <v>0</v>
      </c>
      <c r="Q282" s="238">
        <f>IF($K282=0,0,SUM(CR_FR!Q282*CR_FR!$K282,CR_EU!Q282*CR_EU!$K282,CR_US!Q282*CR_US!$K282,CR_RoW!Q282*CR_RoW!$K282)/CR_TOTAL!$K282)</f>
        <v>0</v>
      </c>
      <c r="R282" s="238">
        <f>IF($K282=0,0,SUM(CR_FR!R282*CR_FR!$K282,CR_EU!R282*CR_EU!$K282,CR_US!R282*CR_US!$K282,CR_RoW!R282*CR_RoW!$K282)/CR_TOTAL!$K282)</f>
        <v>0</v>
      </c>
      <c r="S282" s="238">
        <f>IF($K282=0,0,SUM(CR_FR!S282*CR_FR!$K282,CR_EU!S282*CR_EU!$K282,CR_US!S282*CR_US!$K282,CR_RoW!S282*CR_RoW!$K282)/CR_TOTAL!$K282)</f>
        <v>0</v>
      </c>
      <c r="T282" s="238">
        <f>IF($K282=0,0,SUM(CR_FR!T282*CR_FR!$K282,CR_EU!T282*CR_EU!$K282,CR_US!T282*CR_US!$K282,CR_RoW!T282*CR_RoW!$K282)/CR_TOTAL!$K282)</f>
        <v>0</v>
      </c>
      <c r="U282" s="238">
        <f>IF($K282=0,0,SUM(CR_FR!U282*CR_FR!$K282,CR_EU!U282*CR_EU!$K282,CR_US!U282*CR_US!$K282,CR_RoW!U282*CR_RoW!$K282)/CR_TOTAL!$K282)</f>
        <v>0</v>
      </c>
      <c r="V282" s="178">
        <f>CR_FR!V282+CR_EU!V282+CR_US!V282+CR_RoW!V282</f>
        <v>0</v>
      </c>
      <c r="W282" s="178">
        <f>CR_FR!W282+CR_EU!W282+CR_US!W282+CR_RoW!W282</f>
        <v>0</v>
      </c>
      <c r="X282" s="186">
        <f>CR_FR!X282+CR_EU!X282+CR_US!X282+CR_RoW!X282</f>
        <v>0</v>
      </c>
    </row>
    <row r="283" spans="1:24" x14ac:dyDescent="0.25">
      <c r="A283" s="14">
        <v>278</v>
      </c>
      <c r="B283" s="15" t="s">
        <v>140</v>
      </c>
      <c r="C283" s="16" t="s">
        <v>48</v>
      </c>
      <c r="D283" s="17">
        <v>2050</v>
      </c>
      <c r="E283" s="16" t="s">
        <v>36</v>
      </c>
      <c r="F283" s="116" t="s">
        <v>37</v>
      </c>
      <c r="G283" s="357"/>
      <c r="H283" s="186"/>
      <c r="I283" s="237">
        <f>CR_FR!I283+CR_EU!I283+CR_US!I283+CR_RoW!I283</f>
        <v>0</v>
      </c>
      <c r="J283" s="178">
        <f>CR_FR!J283+CR_EU!J283+CR_US!J283+CR_RoW!J283</f>
        <v>0</v>
      </c>
      <c r="K283" s="177">
        <f t="shared" si="4"/>
        <v>0</v>
      </c>
      <c r="L283" s="177">
        <f>CR_FR!L283+CR_EU!L283+CR_US!L283+CR_RoW!L283</f>
        <v>0</v>
      </c>
      <c r="M283" s="178">
        <f>CR_FR!M283+CR_EU!M283+CR_US!M283+CR_RoW!M283</f>
        <v>0</v>
      </c>
      <c r="N283" s="237">
        <f>CR_FR!N283+CR_EU!N283+CR_US!N283+CR_RoW!N283</f>
        <v>0</v>
      </c>
      <c r="O283" s="237">
        <f>CR_FR!O283+CR_EU!O283+CR_US!O283+CR_RoW!O283</f>
        <v>0</v>
      </c>
      <c r="P283" s="178">
        <f>CR_FR!P283+CR_EU!P283+CR_US!P283+CR_RoW!P283</f>
        <v>0</v>
      </c>
      <c r="Q283" s="238">
        <f>IF($K283=0,0,SUM(CR_FR!Q283*CR_FR!$K283,CR_EU!Q283*CR_EU!$K283,CR_US!Q283*CR_US!$K283,CR_RoW!Q283*CR_RoW!$K283)/CR_TOTAL!$K283)</f>
        <v>0</v>
      </c>
      <c r="R283" s="238">
        <f>IF($K283=0,0,SUM(CR_FR!R283*CR_FR!$K283,CR_EU!R283*CR_EU!$K283,CR_US!R283*CR_US!$K283,CR_RoW!R283*CR_RoW!$K283)/CR_TOTAL!$K283)</f>
        <v>0</v>
      </c>
      <c r="S283" s="238">
        <f>IF($K283=0,0,SUM(CR_FR!S283*CR_FR!$K283,CR_EU!S283*CR_EU!$K283,CR_US!S283*CR_US!$K283,CR_RoW!S283*CR_RoW!$K283)/CR_TOTAL!$K283)</f>
        <v>0</v>
      </c>
      <c r="T283" s="238">
        <f>IF($K283=0,0,SUM(CR_FR!T283*CR_FR!$K283,CR_EU!T283*CR_EU!$K283,CR_US!T283*CR_US!$K283,CR_RoW!T283*CR_RoW!$K283)/CR_TOTAL!$K283)</f>
        <v>0</v>
      </c>
      <c r="U283" s="238">
        <f>IF($K283=0,0,SUM(CR_FR!U283*CR_FR!$K283,CR_EU!U283*CR_EU!$K283,CR_US!U283*CR_US!$K283,CR_RoW!U283*CR_RoW!$K283)/CR_TOTAL!$K283)</f>
        <v>0</v>
      </c>
      <c r="V283" s="178">
        <f>CR_FR!V283+CR_EU!V283+CR_US!V283+CR_RoW!V283</f>
        <v>0</v>
      </c>
      <c r="W283" s="178">
        <f>CR_FR!W283+CR_EU!W283+CR_US!W283+CR_RoW!W283</f>
        <v>0</v>
      </c>
      <c r="X283" s="186">
        <f>CR_FR!X283+CR_EU!X283+CR_US!X283+CR_RoW!X283</f>
        <v>0</v>
      </c>
    </row>
    <row r="284" spans="1:24" x14ac:dyDescent="0.25">
      <c r="A284" s="14">
        <v>279</v>
      </c>
      <c r="B284" s="15" t="s">
        <v>140</v>
      </c>
      <c r="C284" s="16" t="s">
        <v>48</v>
      </c>
      <c r="D284" s="17">
        <v>2050</v>
      </c>
      <c r="E284" s="16" t="s">
        <v>38</v>
      </c>
      <c r="F284" s="116" t="s">
        <v>39</v>
      </c>
      <c r="G284" s="357"/>
      <c r="H284" s="186"/>
      <c r="I284" s="237">
        <f>CR_FR!I284+CR_EU!I284+CR_US!I284+CR_RoW!I284</f>
        <v>0</v>
      </c>
      <c r="J284" s="178">
        <f>CR_FR!J284+CR_EU!J284+CR_US!J284+CR_RoW!J284</f>
        <v>0</v>
      </c>
      <c r="K284" s="177">
        <f t="shared" si="4"/>
        <v>0</v>
      </c>
      <c r="L284" s="177">
        <f>CR_FR!L284+CR_EU!L284+CR_US!L284+CR_RoW!L284</f>
        <v>0</v>
      </c>
      <c r="M284" s="178">
        <f>CR_FR!M284+CR_EU!M284+CR_US!M284+CR_RoW!M284</f>
        <v>0</v>
      </c>
      <c r="N284" s="237">
        <f>CR_FR!N284+CR_EU!N284+CR_US!N284+CR_RoW!N284</f>
        <v>0</v>
      </c>
      <c r="O284" s="237">
        <f>CR_FR!O284+CR_EU!O284+CR_US!O284+CR_RoW!O284</f>
        <v>0</v>
      </c>
      <c r="P284" s="178">
        <f>CR_FR!P284+CR_EU!P284+CR_US!P284+CR_RoW!P284</f>
        <v>0</v>
      </c>
      <c r="Q284" s="238">
        <f>IF($K284=0,0,SUM(CR_FR!Q284*CR_FR!$K284,CR_EU!Q284*CR_EU!$K284,CR_US!Q284*CR_US!$K284,CR_RoW!Q284*CR_RoW!$K284)/CR_TOTAL!$K284)</f>
        <v>0</v>
      </c>
      <c r="R284" s="238">
        <f>IF($K284=0,0,SUM(CR_FR!R284*CR_FR!$K284,CR_EU!R284*CR_EU!$K284,CR_US!R284*CR_US!$K284,CR_RoW!R284*CR_RoW!$K284)/CR_TOTAL!$K284)</f>
        <v>0</v>
      </c>
      <c r="S284" s="238">
        <f>IF($K284=0,0,SUM(CR_FR!S284*CR_FR!$K284,CR_EU!S284*CR_EU!$K284,CR_US!S284*CR_US!$K284,CR_RoW!S284*CR_RoW!$K284)/CR_TOTAL!$K284)</f>
        <v>0</v>
      </c>
      <c r="T284" s="238">
        <f>IF($K284=0,0,SUM(CR_FR!T284*CR_FR!$K284,CR_EU!T284*CR_EU!$K284,CR_US!T284*CR_US!$K284,CR_RoW!T284*CR_RoW!$K284)/CR_TOTAL!$K284)</f>
        <v>0</v>
      </c>
      <c r="U284" s="238">
        <f>IF($K284=0,0,SUM(CR_FR!U284*CR_FR!$K284,CR_EU!U284*CR_EU!$K284,CR_US!U284*CR_US!$K284,CR_RoW!U284*CR_RoW!$K284)/CR_TOTAL!$K284)</f>
        <v>0</v>
      </c>
      <c r="V284" s="178">
        <f>CR_FR!V284+CR_EU!V284+CR_US!V284+CR_RoW!V284</f>
        <v>0</v>
      </c>
      <c r="W284" s="178">
        <f>CR_FR!W284+CR_EU!W284+CR_US!W284+CR_RoW!W284</f>
        <v>0</v>
      </c>
      <c r="X284" s="186">
        <f>CR_FR!X284+CR_EU!X284+CR_US!X284+CR_RoW!X284</f>
        <v>0</v>
      </c>
    </row>
    <row r="285" spans="1:24" x14ac:dyDescent="0.25">
      <c r="A285" s="14">
        <v>280</v>
      </c>
      <c r="B285" s="15" t="s">
        <v>140</v>
      </c>
      <c r="C285" s="16" t="s">
        <v>48</v>
      </c>
      <c r="D285" s="17">
        <v>2050</v>
      </c>
      <c r="E285" s="16" t="s">
        <v>40</v>
      </c>
      <c r="F285" s="116" t="s">
        <v>41</v>
      </c>
      <c r="G285" s="357"/>
      <c r="H285" s="186"/>
      <c r="I285" s="237">
        <f>CR_FR!I285+CR_EU!I285+CR_US!I285+CR_RoW!I285</f>
        <v>0</v>
      </c>
      <c r="J285" s="178">
        <f>CR_FR!J285+CR_EU!J285+CR_US!J285+CR_RoW!J285</f>
        <v>0</v>
      </c>
      <c r="K285" s="177">
        <f t="shared" si="4"/>
        <v>0</v>
      </c>
      <c r="L285" s="177">
        <f>CR_FR!L285+CR_EU!L285+CR_US!L285+CR_RoW!L285</f>
        <v>0</v>
      </c>
      <c r="M285" s="178">
        <f>CR_FR!M285+CR_EU!M285+CR_US!M285+CR_RoW!M285</f>
        <v>0</v>
      </c>
      <c r="N285" s="237">
        <f>CR_FR!N285+CR_EU!N285+CR_US!N285+CR_RoW!N285</f>
        <v>0</v>
      </c>
      <c r="O285" s="237">
        <f>CR_FR!O285+CR_EU!O285+CR_US!O285+CR_RoW!O285</f>
        <v>0</v>
      </c>
      <c r="P285" s="178">
        <f>CR_FR!P285+CR_EU!P285+CR_US!P285+CR_RoW!P285</f>
        <v>0</v>
      </c>
      <c r="Q285" s="238">
        <f>IF($K285=0,0,SUM(CR_FR!Q285*CR_FR!$K285,CR_EU!Q285*CR_EU!$K285,CR_US!Q285*CR_US!$K285,CR_RoW!Q285*CR_RoW!$K285)/CR_TOTAL!$K285)</f>
        <v>0</v>
      </c>
      <c r="R285" s="238">
        <f>IF($K285=0,0,SUM(CR_FR!R285*CR_FR!$K285,CR_EU!R285*CR_EU!$K285,CR_US!R285*CR_US!$K285,CR_RoW!R285*CR_RoW!$K285)/CR_TOTAL!$K285)</f>
        <v>0</v>
      </c>
      <c r="S285" s="238">
        <f>IF($K285=0,0,SUM(CR_FR!S285*CR_FR!$K285,CR_EU!S285*CR_EU!$K285,CR_US!S285*CR_US!$K285,CR_RoW!S285*CR_RoW!$K285)/CR_TOTAL!$K285)</f>
        <v>0</v>
      </c>
      <c r="T285" s="238">
        <f>IF($K285=0,0,SUM(CR_FR!T285*CR_FR!$K285,CR_EU!T285*CR_EU!$K285,CR_US!T285*CR_US!$K285,CR_RoW!T285*CR_RoW!$K285)/CR_TOTAL!$K285)</f>
        <v>0</v>
      </c>
      <c r="U285" s="238">
        <f>IF($K285=0,0,SUM(CR_FR!U285*CR_FR!$K285,CR_EU!U285*CR_EU!$K285,CR_US!U285*CR_US!$K285,CR_RoW!U285*CR_RoW!$K285)/CR_TOTAL!$K285)</f>
        <v>0</v>
      </c>
      <c r="V285" s="178">
        <f>CR_FR!V285+CR_EU!V285+CR_US!V285+CR_RoW!V285</f>
        <v>0</v>
      </c>
      <c r="W285" s="178">
        <f>CR_FR!W285+CR_EU!W285+CR_US!W285+CR_RoW!W285</f>
        <v>0</v>
      </c>
      <c r="X285" s="186">
        <f>CR_FR!X285+CR_EU!X285+CR_US!X285+CR_RoW!X285</f>
        <v>0</v>
      </c>
    </row>
    <row r="286" spans="1:24" x14ac:dyDescent="0.25">
      <c r="A286" s="14">
        <v>281</v>
      </c>
      <c r="B286" s="15" t="s">
        <v>140</v>
      </c>
      <c r="C286" s="16" t="s">
        <v>48</v>
      </c>
      <c r="D286" s="17">
        <v>2050</v>
      </c>
      <c r="E286" s="16" t="s">
        <v>42</v>
      </c>
      <c r="F286" s="116" t="s">
        <v>43</v>
      </c>
      <c r="G286" s="357"/>
      <c r="H286" s="186"/>
      <c r="I286" s="237">
        <f>CR_FR!I286+CR_EU!I286+CR_US!I286+CR_RoW!I286</f>
        <v>0</v>
      </c>
      <c r="J286" s="178">
        <f>CR_FR!J286+CR_EU!J286+CR_US!J286+CR_RoW!J286</f>
        <v>0</v>
      </c>
      <c r="K286" s="177">
        <f t="shared" si="4"/>
        <v>0</v>
      </c>
      <c r="L286" s="177">
        <f>CR_FR!L286+CR_EU!L286+CR_US!L286+CR_RoW!L286</f>
        <v>0</v>
      </c>
      <c r="M286" s="178">
        <f>CR_FR!M286+CR_EU!M286+CR_US!M286+CR_RoW!M286</f>
        <v>0</v>
      </c>
      <c r="N286" s="237">
        <f>CR_FR!N286+CR_EU!N286+CR_US!N286+CR_RoW!N286</f>
        <v>0</v>
      </c>
      <c r="O286" s="237">
        <f>CR_FR!O286+CR_EU!O286+CR_US!O286+CR_RoW!O286</f>
        <v>0</v>
      </c>
      <c r="P286" s="178">
        <f>CR_FR!P286+CR_EU!P286+CR_US!P286+CR_RoW!P286</f>
        <v>0</v>
      </c>
      <c r="Q286" s="238">
        <f>IF($K286=0,0,SUM(CR_FR!Q286*CR_FR!$K286,CR_EU!Q286*CR_EU!$K286,CR_US!Q286*CR_US!$K286,CR_RoW!Q286*CR_RoW!$K286)/CR_TOTAL!$K286)</f>
        <v>0</v>
      </c>
      <c r="R286" s="238">
        <f>IF($K286=0,0,SUM(CR_FR!R286*CR_FR!$K286,CR_EU!R286*CR_EU!$K286,CR_US!R286*CR_US!$K286,CR_RoW!R286*CR_RoW!$K286)/CR_TOTAL!$K286)</f>
        <v>0</v>
      </c>
      <c r="S286" s="238">
        <f>IF($K286=0,0,SUM(CR_FR!S286*CR_FR!$K286,CR_EU!S286*CR_EU!$K286,CR_US!S286*CR_US!$K286,CR_RoW!S286*CR_RoW!$K286)/CR_TOTAL!$K286)</f>
        <v>0</v>
      </c>
      <c r="T286" s="238">
        <f>IF($K286=0,0,SUM(CR_FR!T286*CR_FR!$K286,CR_EU!T286*CR_EU!$K286,CR_US!T286*CR_US!$K286,CR_RoW!T286*CR_RoW!$K286)/CR_TOTAL!$K286)</f>
        <v>0</v>
      </c>
      <c r="U286" s="238">
        <f>IF($K286=0,0,SUM(CR_FR!U286*CR_FR!$K286,CR_EU!U286*CR_EU!$K286,CR_US!U286*CR_US!$K286,CR_RoW!U286*CR_RoW!$K286)/CR_TOTAL!$K286)</f>
        <v>0</v>
      </c>
      <c r="V286" s="178">
        <f>CR_FR!V286+CR_EU!V286+CR_US!V286+CR_RoW!V286</f>
        <v>0</v>
      </c>
      <c r="W286" s="178">
        <f>CR_FR!W286+CR_EU!W286+CR_US!W286+CR_RoW!W286</f>
        <v>0</v>
      </c>
      <c r="X286" s="186">
        <f>CR_FR!X286+CR_EU!X286+CR_US!X286+CR_RoW!X286</f>
        <v>0</v>
      </c>
    </row>
    <row r="287" spans="1:24" x14ac:dyDescent="0.25">
      <c r="A287" s="14">
        <v>282</v>
      </c>
      <c r="B287" s="15" t="s">
        <v>140</v>
      </c>
      <c r="C287" s="16" t="s">
        <v>48</v>
      </c>
      <c r="D287" s="17">
        <v>2050</v>
      </c>
      <c r="E287" s="16" t="s">
        <v>44</v>
      </c>
      <c r="F287" s="116" t="s">
        <v>45</v>
      </c>
      <c r="G287" s="357"/>
      <c r="H287" s="186"/>
      <c r="I287" s="237">
        <f>CR_FR!I287+CR_EU!I287+CR_US!I287+CR_RoW!I287</f>
        <v>0</v>
      </c>
      <c r="J287" s="178">
        <f>CR_FR!J287+CR_EU!J287+CR_US!J287+CR_RoW!J287</f>
        <v>0</v>
      </c>
      <c r="K287" s="177">
        <f t="shared" si="4"/>
        <v>0</v>
      </c>
      <c r="L287" s="177">
        <f>CR_FR!L287+CR_EU!L287+CR_US!L287+CR_RoW!L287</f>
        <v>0</v>
      </c>
      <c r="M287" s="178">
        <f>CR_FR!M287+CR_EU!M287+CR_US!M287+CR_RoW!M287</f>
        <v>0</v>
      </c>
      <c r="N287" s="237">
        <f>CR_FR!N287+CR_EU!N287+CR_US!N287+CR_RoW!N287</f>
        <v>0</v>
      </c>
      <c r="O287" s="237">
        <f>CR_FR!O287+CR_EU!O287+CR_US!O287+CR_RoW!O287</f>
        <v>0</v>
      </c>
      <c r="P287" s="178">
        <f>CR_FR!P287+CR_EU!P287+CR_US!P287+CR_RoW!P287</f>
        <v>0</v>
      </c>
      <c r="Q287" s="238">
        <f>IF($K287=0,0,SUM(CR_FR!Q287*CR_FR!$K287,CR_EU!Q287*CR_EU!$K287,CR_US!Q287*CR_US!$K287,CR_RoW!Q287*CR_RoW!$K287)/CR_TOTAL!$K287)</f>
        <v>0</v>
      </c>
      <c r="R287" s="238">
        <f>IF($K287=0,0,SUM(CR_FR!R287*CR_FR!$K287,CR_EU!R287*CR_EU!$K287,CR_US!R287*CR_US!$K287,CR_RoW!R287*CR_RoW!$K287)/CR_TOTAL!$K287)</f>
        <v>0</v>
      </c>
      <c r="S287" s="238">
        <f>IF($K287=0,0,SUM(CR_FR!S287*CR_FR!$K287,CR_EU!S287*CR_EU!$K287,CR_US!S287*CR_US!$K287,CR_RoW!S287*CR_RoW!$K287)/CR_TOTAL!$K287)</f>
        <v>0</v>
      </c>
      <c r="T287" s="238">
        <f>IF($K287=0,0,SUM(CR_FR!T287*CR_FR!$K287,CR_EU!T287*CR_EU!$K287,CR_US!T287*CR_US!$K287,CR_RoW!T287*CR_RoW!$K287)/CR_TOTAL!$K287)</f>
        <v>0</v>
      </c>
      <c r="U287" s="238">
        <f>IF($K287=0,0,SUM(CR_FR!U287*CR_FR!$K287,CR_EU!U287*CR_EU!$K287,CR_US!U287*CR_US!$K287,CR_RoW!U287*CR_RoW!$K287)/CR_TOTAL!$K287)</f>
        <v>0</v>
      </c>
      <c r="V287" s="178">
        <f>CR_FR!V287+CR_EU!V287+CR_US!V287+CR_RoW!V287</f>
        <v>0</v>
      </c>
      <c r="W287" s="178">
        <f>CR_FR!W287+CR_EU!W287+CR_US!W287+CR_RoW!W287</f>
        <v>0</v>
      </c>
      <c r="X287" s="186">
        <f>CR_FR!X287+CR_EU!X287+CR_US!X287+CR_RoW!X287</f>
        <v>0</v>
      </c>
    </row>
    <row r="288" spans="1:24" x14ac:dyDescent="0.25">
      <c r="A288" s="14">
        <v>283</v>
      </c>
      <c r="B288" s="15" t="s">
        <v>140</v>
      </c>
      <c r="C288" s="16" t="s">
        <v>48</v>
      </c>
      <c r="D288" s="17">
        <v>2050</v>
      </c>
      <c r="E288" s="16" t="s">
        <v>46</v>
      </c>
      <c r="F288" s="116" t="s">
        <v>47</v>
      </c>
      <c r="G288" s="357"/>
      <c r="H288" s="186"/>
      <c r="I288" s="237">
        <f>CR_FR!I288+CR_EU!I288+CR_US!I288+CR_RoW!I288</f>
        <v>0</v>
      </c>
      <c r="J288" s="178">
        <f>CR_FR!J288+CR_EU!J288+CR_US!J288+CR_RoW!J288</f>
        <v>0</v>
      </c>
      <c r="K288" s="177">
        <f t="shared" si="4"/>
        <v>0</v>
      </c>
      <c r="L288" s="177">
        <f>CR_FR!L288+CR_EU!L288+CR_US!L288+CR_RoW!L288</f>
        <v>0</v>
      </c>
      <c r="M288" s="178">
        <f>CR_FR!M288+CR_EU!M288+CR_US!M288+CR_RoW!M288</f>
        <v>0</v>
      </c>
      <c r="N288" s="237">
        <f>CR_FR!N288+CR_EU!N288+CR_US!N288+CR_RoW!N288</f>
        <v>0</v>
      </c>
      <c r="O288" s="237">
        <f>CR_FR!O288+CR_EU!O288+CR_US!O288+CR_RoW!O288</f>
        <v>0</v>
      </c>
      <c r="P288" s="178">
        <f>CR_FR!P288+CR_EU!P288+CR_US!P288+CR_RoW!P288</f>
        <v>0</v>
      </c>
      <c r="Q288" s="238">
        <f>IF($K288=0,0,SUM(CR_FR!Q288*CR_FR!$K288,CR_EU!Q288*CR_EU!$K288,CR_US!Q288*CR_US!$K288,CR_RoW!Q288*CR_RoW!$K288)/CR_TOTAL!$K288)</f>
        <v>0</v>
      </c>
      <c r="R288" s="238">
        <f>IF($K288=0,0,SUM(CR_FR!R288*CR_FR!$K288,CR_EU!R288*CR_EU!$K288,CR_US!R288*CR_US!$K288,CR_RoW!R288*CR_RoW!$K288)/CR_TOTAL!$K288)</f>
        <v>0</v>
      </c>
      <c r="S288" s="238">
        <f>IF($K288=0,0,SUM(CR_FR!S288*CR_FR!$K288,CR_EU!S288*CR_EU!$K288,CR_US!S288*CR_US!$K288,CR_RoW!S288*CR_RoW!$K288)/CR_TOTAL!$K288)</f>
        <v>0</v>
      </c>
      <c r="T288" s="238">
        <f>IF($K288=0,0,SUM(CR_FR!T288*CR_FR!$K288,CR_EU!T288*CR_EU!$K288,CR_US!T288*CR_US!$K288,CR_RoW!T288*CR_RoW!$K288)/CR_TOTAL!$K288)</f>
        <v>0</v>
      </c>
      <c r="U288" s="238">
        <f>IF($K288=0,0,SUM(CR_FR!U288*CR_FR!$K288,CR_EU!U288*CR_EU!$K288,CR_US!U288*CR_US!$K288,CR_RoW!U288*CR_RoW!$K288)/CR_TOTAL!$K288)</f>
        <v>0</v>
      </c>
      <c r="V288" s="178">
        <f>CR_FR!V288+CR_EU!V288+CR_US!V288+CR_RoW!V288</f>
        <v>0</v>
      </c>
      <c r="W288" s="178">
        <f>CR_FR!W288+CR_EU!W288+CR_US!W288+CR_RoW!W288</f>
        <v>0</v>
      </c>
      <c r="X288" s="186">
        <f>CR_FR!X288+CR_EU!X288+CR_US!X288+CR_RoW!X288</f>
        <v>0</v>
      </c>
    </row>
    <row r="289" spans="1:24" x14ac:dyDescent="0.25">
      <c r="A289" s="14">
        <v>284</v>
      </c>
      <c r="B289" s="15" t="s">
        <v>140</v>
      </c>
      <c r="C289" s="16" t="s">
        <v>48</v>
      </c>
      <c r="D289" s="17">
        <v>2050</v>
      </c>
      <c r="E289" s="16" t="s">
        <v>125</v>
      </c>
      <c r="F289" s="116" t="s">
        <v>127</v>
      </c>
      <c r="G289" s="358"/>
      <c r="H289" s="186"/>
      <c r="I289" s="240">
        <f>CR_FR!I289+CR_EU!I289+CR_US!I289+CR_RoW!I289</f>
        <v>0</v>
      </c>
      <c r="J289" s="241">
        <f>CR_FR!J289+CR_EU!J289+CR_US!J289+CR_RoW!J289</f>
        <v>0</v>
      </c>
      <c r="K289" s="242">
        <f t="shared" si="4"/>
        <v>0</v>
      </c>
      <c r="L289" s="177">
        <f>CR_FR!L289+CR_EU!L289+CR_US!L289+CR_RoW!L289</f>
        <v>0</v>
      </c>
      <c r="M289" s="178">
        <f>CR_FR!M289+CR_EU!M289+CR_US!M289+CR_RoW!M289</f>
        <v>0</v>
      </c>
      <c r="N289" s="240">
        <f>CR_FR!N289+CR_EU!N289+CR_US!N289+CR_RoW!N289</f>
        <v>0</v>
      </c>
      <c r="O289" s="240">
        <f>CR_FR!O289+CR_EU!O289+CR_US!O289+CR_RoW!O289</f>
        <v>0</v>
      </c>
      <c r="P289" s="241">
        <f>CR_FR!P289+CR_EU!P289+CR_US!P289+CR_RoW!P289</f>
        <v>0</v>
      </c>
      <c r="Q289" s="238">
        <f>IF($K289=0,0,SUM(CR_FR!Q289*CR_FR!$K289,CR_EU!Q289*CR_EU!$K289,CR_US!Q289*CR_US!$K289,CR_RoW!Q289*CR_RoW!$K289)/CR_TOTAL!$K289)</f>
        <v>0</v>
      </c>
      <c r="R289" s="238">
        <f>IF($K289=0,0,SUM(CR_FR!R289*CR_FR!$K289,CR_EU!R289*CR_EU!$K289,CR_US!R289*CR_US!$K289,CR_RoW!R289*CR_RoW!$K289)/CR_TOTAL!$K289)</f>
        <v>0</v>
      </c>
      <c r="S289" s="238">
        <f>IF($K289=0,0,SUM(CR_FR!S289*CR_FR!$K289,CR_EU!S289*CR_EU!$K289,CR_US!S289*CR_US!$K289,CR_RoW!S289*CR_RoW!$K289)/CR_TOTAL!$K289)</f>
        <v>0</v>
      </c>
      <c r="T289" s="238">
        <f>IF($K289=0,0,SUM(CR_FR!T289*CR_FR!$K289,CR_EU!T289*CR_EU!$K289,CR_US!T289*CR_US!$K289,CR_RoW!T289*CR_RoW!$K289)/CR_TOTAL!$K289)</f>
        <v>0</v>
      </c>
      <c r="U289" s="238">
        <f>IF($K289=0,0,SUM(CR_FR!U289*CR_FR!$K289,CR_EU!U289*CR_EU!$K289,CR_US!U289*CR_US!$K289,CR_RoW!U289*CR_RoW!$K289)/CR_TOTAL!$K289)</f>
        <v>0</v>
      </c>
      <c r="V289" s="241">
        <f>CR_FR!V289+CR_EU!V289+CR_US!V289+CR_RoW!V289</f>
        <v>0</v>
      </c>
      <c r="W289" s="241">
        <f>CR_FR!W289+CR_EU!W289+CR_US!W289+CR_RoW!W289</f>
        <v>0</v>
      </c>
      <c r="X289" s="243">
        <f>CR_FR!X289+CR_EU!X289+CR_US!X289+CR_RoW!X289</f>
        <v>0</v>
      </c>
    </row>
    <row r="290" spans="1:24" x14ac:dyDescent="0.25">
      <c r="A290" s="14">
        <v>285</v>
      </c>
      <c r="B290" s="15" t="s">
        <v>140</v>
      </c>
      <c r="C290" s="16" t="s">
        <v>48</v>
      </c>
      <c r="D290" s="17">
        <v>2050</v>
      </c>
      <c r="E290" s="16" t="s">
        <v>125</v>
      </c>
      <c r="F290" s="116" t="s">
        <v>126</v>
      </c>
      <c r="G290" s="358"/>
      <c r="H290" s="186"/>
      <c r="I290" s="240">
        <f>CR_FR!I290+CR_EU!I290+CR_US!I290+CR_RoW!I290</f>
        <v>0</v>
      </c>
      <c r="J290" s="241">
        <f>CR_FR!J290+CR_EU!J290+CR_US!J290+CR_RoW!J290</f>
        <v>0</v>
      </c>
      <c r="K290" s="242">
        <f t="shared" si="4"/>
        <v>0</v>
      </c>
      <c r="L290" s="177">
        <f>CR_FR!L290+CR_EU!L290+CR_US!L290+CR_RoW!L290</f>
        <v>0</v>
      </c>
      <c r="M290" s="178">
        <f>CR_FR!M290+CR_EU!M290+CR_US!M290+CR_RoW!M290</f>
        <v>0</v>
      </c>
      <c r="N290" s="240">
        <f>CR_FR!N290+CR_EU!N290+CR_US!N290+CR_RoW!N290</f>
        <v>0</v>
      </c>
      <c r="O290" s="240">
        <f>CR_FR!O290+CR_EU!O290+CR_US!O290+CR_RoW!O290</f>
        <v>0</v>
      </c>
      <c r="P290" s="241">
        <f>CR_FR!P290+CR_EU!P290+CR_US!P290+CR_RoW!P290</f>
        <v>0</v>
      </c>
      <c r="Q290" s="238">
        <f>IF($K290=0,0,SUM(CR_FR!Q290*CR_FR!$K290,CR_EU!Q290*CR_EU!$K290,CR_US!Q290*CR_US!$K290,CR_RoW!Q290*CR_RoW!$K290)/CR_TOTAL!$K290)</f>
        <v>0</v>
      </c>
      <c r="R290" s="238">
        <f>IF($K290=0,0,SUM(CR_FR!R290*CR_FR!$K290,CR_EU!R290*CR_EU!$K290,CR_US!R290*CR_US!$K290,CR_RoW!R290*CR_RoW!$K290)/CR_TOTAL!$K290)</f>
        <v>0</v>
      </c>
      <c r="S290" s="238">
        <f>IF($K290=0,0,SUM(CR_FR!S290*CR_FR!$K290,CR_EU!S290*CR_EU!$K290,CR_US!S290*CR_US!$K290,CR_RoW!S290*CR_RoW!$K290)/CR_TOTAL!$K290)</f>
        <v>0</v>
      </c>
      <c r="T290" s="238">
        <f>IF($K290=0,0,SUM(CR_FR!T290*CR_FR!$K290,CR_EU!T290*CR_EU!$K290,CR_US!T290*CR_US!$K290,CR_RoW!T290*CR_RoW!$K290)/CR_TOTAL!$K290)</f>
        <v>0</v>
      </c>
      <c r="U290" s="238">
        <f>IF($K290=0,0,SUM(CR_FR!U290*CR_FR!$K290,CR_EU!U290*CR_EU!$K290,CR_US!U290*CR_US!$K290,CR_RoW!U290*CR_RoW!$K290)/CR_TOTAL!$K290)</f>
        <v>0</v>
      </c>
      <c r="V290" s="241">
        <f>CR_FR!V290+CR_EU!V290+CR_US!V290+CR_RoW!V290</f>
        <v>0</v>
      </c>
      <c r="W290" s="241">
        <f>CR_FR!W290+CR_EU!W290+CR_US!W290+CR_RoW!W290</f>
        <v>0</v>
      </c>
      <c r="X290" s="243">
        <f>CR_FR!X290+CR_EU!X290+CR_US!X290+CR_RoW!X290</f>
        <v>0</v>
      </c>
    </row>
    <row r="291" spans="1:24" x14ac:dyDescent="0.25">
      <c r="A291" s="14">
        <v>286</v>
      </c>
      <c r="B291" s="27" t="s">
        <v>140</v>
      </c>
      <c r="C291" s="28" t="s">
        <v>48</v>
      </c>
      <c r="D291" s="29">
        <v>2050</v>
      </c>
      <c r="E291" s="28" t="s">
        <v>125</v>
      </c>
      <c r="F291" s="172" t="s">
        <v>124</v>
      </c>
      <c r="G291" s="358"/>
      <c r="H291" s="186"/>
      <c r="I291" s="240">
        <f>CR_FR!I291+CR_EU!I291+CR_US!I291+CR_RoW!I291</f>
        <v>0</v>
      </c>
      <c r="J291" s="241">
        <f>CR_FR!J291+CR_EU!J291+CR_US!J291+CR_RoW!J291</f>
        <v>0</v>
      </c>
      <c r="K291" s="242">
        <f t="shared" si="4"/>
        <v>0</v>
      </c>
      <c r="L291" s="177">
        <f>CR_FR!L291+CR_EU!L291+CR_US!L291+CR_RoW!L291</f>
        <v>0</v>
      </c>
      <c r="M291" s="178">
        <f>CR_FR!M291+CR_EU!M291+CR_US!M291+CR_RoW!M291</f>
        <v>0</v>
      </c>
      <c r="N291" s="240">
        <f>CR_FR!N291+CR_EU!N291+CR_US!N291+CR_RoW!N291</f>
        <v>0</v>
      </c>
      <c r="O291" s="240">
        <f>CR_FR!O291+CR_EU!O291+CR_US!O291+CR_RoW!O291</f>
        <v>0</v>
      </c>
      <c r="P291" s="241">
        <f>CR_FR!P291+CR_EU!P291+CR_US!P291+CR_RoW!P291</f>
        <v>0</v>
      </c>
      <c r="Q291" s="244"/>
      <c r="R291" s="244"/>
      <c r="S291" s="244"/>
      <c r="T291" s="244"/>
      <c r="U291" s="244"/>
      <c r="V291" s="241">
        <f>CR_FR!V291+CR_EU!V291+CR_US!V291+CR_RoW!V291</f>
        <v>0</v>
      </c>
      <c r="W291" s="241">
        <f>CR_FR!W291+CR_EU!W291+CR_US!W291+CR_RoW!W291</f>
        <v>0</v>
      </c>
      <c r="X291" s="243">
        <f>CR_FR!X291+CR_EU!X291+CR_US!X291+CR_RoW!X291</f>
        <v>0</v>
      </c>
    </row>
    <row r="292" spans="1:24" ht="15.75" thickBot="1" x14ac:dyDescent="0.3">
      <c r="A292" s="14">
        <v>287</v>
      </c>
      <c r="B292" s="61" t="s">
        <v>140</v>
      </c>
      <c r="C292" s="62" t="s">
        <v>48</v>
      </c>
      <c r="D292" s="63">
        <v>2050</v>
      </c>
      <c r="E292" s="64" t="s">
        <v>125</v>
      </c>
      <c r="F292" s="174" t="s">
        <v>132</v>
      </c>
      <c r="G292" s="359"/>
      <c r="H292" s="187"/>
      <c r="I292" s="246">
        <f>CR_FR!I292+CR_EU!I292+CR_US!I292+CR_RoW!I292</f>
        <v>0</v>
      </c>
      <c r="J292" s="247">
        <f>CR_FR!J292+CR_EU!J292+CR_US!J292+CR_RoW!J292</f>
        <v>0</v>
      </c>
      <c r="K292" s="248">
        <f t="shared" si="4"/>
        <v>0</v>
      </c>
      <c r="L292" s="179">
        <f>CR_FR!L292+CR_EU!L292+CR_US!L292+CR_RoW!L292</f>
        <v>0</v>
      </c>
      <c r="M292" s="180">
        <f>CR_FR!M292+CR_EU!M292+CR_US!M292+CR_RoW!M292</f>
        <v>0</v>
      </c>
      <c r="N292" s="246">
        <f>CR_FR!N292+CR_EU!N292+CR_US!N292+CR_RoW!N292</f>
        <v>0</v>
      </c>
      <c r="O292" s="246">
        <f>CR_FR!O292+CR_EU!O292+CR_US!O292+CR_RoW!O292</f>
        <v>0</v>
      </c>
      <c r="P292" s="247">
        <f>CR_FR!P292+CR_EU!P292+CR_US!P292+CR_RoW!P292</f>
        <v>0</v>
      </c>
      <c r="Q292" s="249"/>
      <c r="R292" s="249"/>
      <c r="S292" s="249"/>
      <c r="T292" s="249"/>
      <c r="U292" s="249"/>
      <c r="V292" s="247">
        <f>CR_FR!V292+CR_EU!V292+CR_US!V292+CR_RoW!V292</f>
        <v>0</v>
      </c>
      <c r="W292" s="247">
        <f>CR_FR!W292+CR_EU!W292+CR_US!W292+CR_RoW!W292</f>
        <v>0</v>
      </c>
      <c r="X292" s="250">
        <f>CR_FR!X292+CR_EU!X292+CR_US!X292+CR_RoW!X292</f>
        <v>0</v>
      </c>
    </row>
    <row r="293" spans="1:24" x14ac:dyDescent="0.25">
      <c r="A293" s="14">
        <v>288</v>
      </c>
      <c r="B293" s="49" t="s">
        <v>140</v>
      </c>
      <c r="C293" s="50" t="s">
        <v>49</v>
      </c>
      <c r="D293" s="51">
        <v>2025</v>
      </c>
      <c r="E293" s="75" t="s">
        <v>125</v>
      </c>
      <c r="F293" s="175" t="s">
        <v>141</v>
      </c>
      <c r="G293" s="356"/>
      <c r="H293" s="182"/>
      <c r="I293" s="235">
        <f>CR_FR!I293+CR_EU!I293+CR_US!I293+CR_RoW!I293</f>
        <v>0</v>
      </c>
      <c r="J293" s="184">
        <f>CR_FR!J293+CR_EU!J293+CR_US!J293+CR_RoW!J293</f>
        <v>0</v>
      </c>
      <c r="K293" s="183">
        <f t="shared" si="4"/>
        <v>0</v>
      </c>
      <c r="L293" s="183">
        <f>CR_FR!L293+CR_EU!L293+CR_US!L293+CR_RoW!L293</f>
        <v>0</v>
      </c>
      <c r="M293" s="184">
        <f>CR_FR!M293+CR_EU!M293+CR_US!M293+CR_RoW!M293</f>
        <v>0</v>
      </c>
      <c r="N293" s="235">
        <f>CR_FR!N293+CR_EU!N293+CR_US!N293+CR_RoW!N293</f>
        <v>0</v>
      </c>
      <c r="O293" s="235">
        <f>CR_FR!O293+CR_EU!O293+CR_US!O293+CR_RoW!O293</f>
        <v>0</v>
      </c>
      <c r="P293" s="184">
        <f>CR_FR!P293+CR_EU!P293+CR_US!P293+CR_RoW!P293</f>
        <v>0</v>
      </c>
      <c r="Q293" s="223"/>
      <c r="R293" s="223"/>
      <c r="S293" s="223"/>
      <c r="T293" s="223"/>
      <c r="U293" s="223"/>
      <c r="V293" s="184">
        <f>CR_FR!V293+CR_EU!V293+CR_US!V293+CR_RoW!V293</f>
        <v>0</v>
      </c>
      <c r="W293" s="184">
        <f>CR_FR!W293+CR_EU!W293+CR_US!W293+CR_RoW!W293</f>
        <v>0</v>
      </c>
      <c r="X293" s="182">
        <f>CR_FR!X293+CR_EU!X293+CR_US!X293+CR_RoW!X293</f>
        <v>0</v>
      </c>
    </row>
    <row r="294" spans="1:24" x14ac:dyDescent="0.25">
      <c r="A294" s="14">
        <v>289</v>
      </c>
      <c r="B294" s="27" t="s">
        <v>140</v>
      </c>
      <c r="C294" s="28" t="s">
        <v>49</v>
      </c>
      <c r="D294" s="29">
        <v>2025</v>
      </c>
      <c r="E294" s="28" t="s">
        <v>125</v>
      </c>
      <c r="F294" s="172" t="s">
        <v>123</v>
      </c>
      <c r="G294" s="357"/>
      <c r="H294" s="186"/>
      <c r="I294" s="237">
        <f>CR_FR!I294+CR_EU!I294+CR_US!I294+CR_RoW!I294</f>
        <v>0</v>
      </c>
      <c r="J294" s="178">
        <f>CR_FR!J294+CR_EU!J294+CR_US!J294+CR_RoW!J294</f>
        <v>0</v>
      </c>
      <c r="K294" s="177">
        <f t="shared" si="4"/>
        <v>0</v>
      </c>
      <c r="L294" s="177">
        <f>CR_FR!L294+CR_EU!L294+CR_US!L294+CR_RoW!L294</f>
        <v>0</v>
      </c>
      <c r="M294" s="178">
        <f>CR_FR!M294+CR_EU!M294+CR_US!M294+CR_RoW!M294</f>
        <v>0</v>
      </c>
      <c r="N294" s="237">
        <f>CR_FR!N294+CR_EU!N294+CR_US!N294+CR_RoW!N294</f>
        <v>0</v>
      </c>
      <c r="O294" s="237">
        <f>CR_FR!O294+CR_EU!O294+CR_US!O294+CR_RoW!O294</f>
        <v>0</v>
      </c>
      <c r="P294" s="178">
        <f>CR_FR!P294+CR_EU!P294+CR_US!P294+CR_RoW!P294</f>
        <v>0</v>
      </c>
      <c r="Q294" s="238">
        <f>IF($K294=0,0,SUMPRODUCT($K295:$K296,Q295:Q296)/SUM($K295:$K296))</f>
        <v>0</v>
      </c>
      <c r="R294" s="238">
        <f>IF($K294=0,0,SUMPRODUCT($K295:$K296,R295:R296)/SUM($K295:$K296))</f>
        <v>0</v>
      </c>
      <c r="S294" s="238">
        <f>IF($K294=0,0,SUMPRODUCT($K295:$K296,S295:S296)/SUM($K295:$K296))</f>
        <v>0</v>
      </c>
      <c r="T294" s="238">
        <f>IF($K294=0,0,SUMPRODUCT($K295:$K296,T295:T296)/SUM($K295:$K296))</f>
        <v>0</v>
      </c>
      <c r="U294" s="238">
        <f>IF($K294=0,0,SUMPRODUCT($K295:$K296,U295:U296)/SUM($K295:$K296))</f>
        <v>0</v>
      </c>
      <c r="V294" s="178">
        <f>CR_FR!V294+CR_EU!V294+CR_US!V294+CR_RoW!V294</f>
        <v>0</v>
      </c>
      <c r="W294" s="178">
        <f>CR_FR!W294+CR_EU!W294+CR_US!W294+CR_RoW!W294</f>
        <v>0</v>
      </c>
      <c r="X294" s="186">
        <f>CR_FR!X294+CR_EU!X294+CR_US!X294+CR_RoW!X294</f>
        <v>0</v>
      </c>
    </row>
    <row r="295" spans="1:24" x14ac:dyDescent="0.25">
      <c r="A295" s="14">
        <v>290</v>
      </c>
      <c r="B295" s="15" t="s">
        <v>140</v>
      </c>
      <c r="C295" s="16" t="s">
        <v>49</v>
      </c>
      <c r="D295" s="17">
        <v>2025</v>
      </c>
      <c r="E295" s="28" t="s">
        <v>125</v>
      </c>
      <c r="F295" s="116" t="s">
        <v>121</v>
      </c>
      <c r="G295" s="357"/>
      <c r="H295" s="186"/>
      <c r="I295" s="237">
        <f>CR_FR!I295+CR_EU!I295+CR_US!I295+CR_RoW!I295</f>
        <v>0</v>
      </c>
      <c r="J295" s="178">
        <f>CR_FR!J295+CR_EU!J295+CR_US!J295+CR_RoW!J295</f>
        <v>0</v>
      </c>
      <c r="K295" s="177">
        <f t="shared" si="4"/>
        <v>0</v>
      </c>
      <c r="L295" s="177">
        <f>CR_FR!L295+CR_EU!L295+CR_US!L295+CR_RoW!L295</f>
        <v>0</v>
      </c>
      <c r="M295" s="178">
        <f>CR_FR!M295+CR_EU!M295+CR_US!M295+CR_RoW!M295</f>
        <v>0</v>
      </c>
      <c r="N295" s="237">
        <f>CR_FR!N295+CR_EU!N295+CR_US!N295+CR_RoW!N295</f>
        <v>0</v>
      </c>
      <c r="O295" s="237">
        <f>CR_FR!O295+CR_EU!O295+CR_US!O295+CR_RoW!O295</f>
        <v>0</v>
      </c>
      <c r="P295" s="178">
        <f>CR_FR!P295+CR_EU!P295+CR_US!P295+CR_RoW!P295</f>
        <v>0</v>
      </c>
      <c r="Q295" s="238">
        <f>IF($K295=0,0,SUM(CR_FR!Q295*CR_FR!$K295,CR_EU!Q295*CR_EU!$K295,CR_US!Q295*CR_US!$K295,CR_RoW!Q295*CR_RoW!$K295)/CR_TOTAL!$K295)</f>
        <v>0</v>
      </c>
      <c r="R295" s="238">
        <f>IF($K295=0,0,SUM(CR_FR!R295*CR_FR!$K295,CR_EU!R295*CR_EU!$K295,CR_US!R295*CR_US!$K295,CR_RoW!R295*CR_RoW!$K295)/CR_TOTAL!$K295)</f>
        <v>0</v>
      </c>
      <c r="S295" s="238">
        <f>IF($K295=0,0,SUM(CR_FR!S295*CR_FR!$K295,CR_EU!S295*CR_EU!$K295,CR_US!S295*CR_US!$K295,CR_RoW!S295*CR_RoW!$K295)/CR_TOTAL!$K295)</f>
        <v>0</v>
      </c>
      <c r="T295" s="238">
        <f>IF($K295=0,0,SUM(CR_FR!T295*CR_FR!$K295,CR_EU!T295*CR_EU!$K295,CR_US!T295*CR_US!$K295,CR_RoW!T295*CR_RoW!$K295)/CR_TOTAL!$K295)</f>
        <v>0</v>
      </c>
      <c r="U295" s="238">
        <f>IF($K295=0,0,SUM(CR_FR!U295*CR_FR!$K295,CR_EU!U295*CR_EU!$K295,CR_US!U295*CR_US!$K295,CR_RoW!U295*CR_RoW!$K295)/CR_TOTAL!$K295)</f>
        <v>0</v>
      </c>
      <c r="V295" s="178">
        <f>CR_FR!V295+CR_EU!V295+CR_US!V295+CR_RoW!V295</f>
        <v>0</v>
      </c>
      <c r="W295" s="178">
        <f>CR_FR!W295+CR_EU!W295+CR_US!W295+CR_RoW!W295</f>
        <v>0</v>
      </c>
      <c r="X295" s="186">
        <f>CR_FR!X295+CR_EU!X295+CR_US!X295+CR_RoW!X295</f>
        <v>0</v>
      </c>
    </row>
    <row r="296" spans="1:24" x14ac:dyDescent="0.25">
      <c r="A296" s="14">
        <v>291</v>
      </c>
      <c r="B296" s="15" t="s">
        <v>140</v>
      </c>
      <c r="C296" s="16" t="s">
        <v>49</v>
      </c>
      <c r="D296" s="17">
        <v>2025</v>
      </c>
      <c r="E296" s="28" t="s">
        <v>125</v>
      </c>
      <c r="F296" s="116" t="s">
        <v>122</v>
      </c>
      <c r="G296" s="357"/>
      <c r="H296" s="186"/>
      <c r="I296" s="237">
        <f>CR_FR!I296+CR_EU!I296+CR_US!I296+CR_RoW!I296</f>
        <v>0</v>
      </c>
      <c r="J296" s="178">
        <f>CR_FR!J296+CR_EU!J296+CR_US!J296+CR_RoW!J296</f>
        <v>0</v>
      </c>
      <c r="K296" s="177">
        <f t="shared" si="4"/>
        <v>0</v>
      </c>
      <c r="L296" s="177">
        <f>CR_FR!L296+CR_EU!L296+CR_US!L296+CR_RoW!L296</f>
        <v>0</v>
      </c>
      <c r="M296" s="178">
        <f>CR_FR!M296+CR_EU!M296+CR_US!M296+CR_RoW!M296</f>
        <v>0</v>
      </c>
      <c r="N296" s="237">
        <f>CR_FR!N296+CR_EU!N296+CR_US!N296+CR_RoW!N296</f>
        <v>0</v>
      </c>
      <c r="O296" s="237">
        <f>CR_FR!O296+CR_EU!O296+CR_US!O296+CR_RoW!O296</f>
        <v>0</v>
      </c>
      <c r="P296" s="178">
        <f>CR_FR!P296+CR_EU!P296+CR_US!P296+CR_RoW!P296</f>
        <v>0</v>
      </c>
      <c r="Q296" s="238">
        <f>IF($K296=0,0,SUM(CR_FR!Q296*CR_FR!$K296,CR_EU!Q296*CR_EU!$K296,CR_US!Q296*CR_US!$K296,CR_RoW!Q296*CR_RoW!$K296)/CR_TOTAL!$K296)</f>
        <v>0</v>
      </c>
      <c r="R296" s="238">
        <f>IF($K296=0,0,SUM(CR_FR!R296*CR_FR!$K296,CR_EU!R296*CR_EU!$K296,CR_US!R296*CR_US!$K296,CR_RoW!R296*CR_RoW!$K296)/CR_TOTAL!$K296)</f>
        <v>0</v>
      </c>
      <c r="S296" s="238">
        <f>IF($K296=0,0,SUM(CR_FR!S296*CR_FR!$K296,CR_EU!S296*CR_EU!$K296,CR_US!S296*CR_US!$K296,CR_RoW!S296*CR_RoW!$K296)/CR_TOTAL!$K296)</f>
        <v>0</v>
      </c>
      <c r="T296" s="238">
        <f>IF($K296=0,0,SUM(CR_FR!T296*CR_FR!$K296,CR_EU!T296*CR_EU!$K296,CR_US!T296*CR_US!$K296,CR_RoW!T296*CR_RoW!$K296)/CR_TOTAL!$K296)</f>
        <v>0</v>
      </c>
      <c r="U296" s="238">
        <f>IF($K296=0,0,SUM(CR_FR!U296*CR_FR!$K296,CR_EU!U296*CR_EU!$K296,CR_US!U296*CR_US!$K296,CR_RoW!U296*CR_RoW!$K296)/CR_TOTAL!$K296)</f>
        <v>0</v>
      </c>
      <c r="V296" s="178">
        <f>CR_FR!V296+CR_EU!V296+CR_US!V296+CR_RoW!V296</f>
        <v>0</v>
      </c>
      <c r="W296" s="178">
        <f>CR_FR!W296+CR_EU!W296+CR_US!W296+CR_RoW!W296</f>
        <v>0</v>
      </c>
      <c r="X296" s="186">
        <f>CR_FR!X296+CR_EU!X296+CR_US!X296+CR_RoW!X296</f>
        <v>0</v>
      </c>
    </row>
    <row r="297" spans="1:24" x14ac:dyDescent="0.25">
      <c r="A297" s="14">
        <v>292</v>
      </c>
      <c r="B297" s="27" t="s">
        <v>140</v>
      </c>
      <c r="C297" s="28" t="s">
        <v>49</v>
      </c>
      <c r="D297" s="29">
        <v>2025</v>
      </c>
      <c r="E297" s="16" t="s">
        <v>125</v>
      </c>
      <c r="F297" s="172" t="s">
        <v>109</v>
      </c>
      <c r="G297" s="357"/>
      <c r="H297" s="186"/>
      <c r="I297" s="237">
        <f>CR_FR!I297+CR_EU!I297+CR_US!I297+CR_RoW!I297</f>
        <v>0</v>
      </c>
      <c r="J297" s="178">
        <f>CR_FR!J297+CR_EU!J297+CR_US!J297+CR_RoW!J297</f>
        <v>0</v>
      </c>
      <c r="K297" s="177">
        <f t="shared" si="4"/>
        <v>0</v>
      </c>
      <c r="L297" s="177">
        <f>CR_FR!L297+CR_EU!L297+CR_US!L297+CR_RoW!L297</f>
        <v>0</v>
      </c>
      <c r="M297" s="178">
        <f>CR_FR!M297+CR_EU!M297+CR_US!M297+CR_RoW!M297</f>
        <v>0</v>
      </c>
      <c r="N297" s="237">
        <f>CR_FR!N297+CR_EU!N297+CR_US!N297+CR_RoW!N297</f>
        <v>0</v>
      </c>
      <c r="O297" s="237">
        <f>CR_FR!O297+CR_EU!O297+CR_US!O297+CR_RoW!O297</f>
        <v>0</v>
      </c>
      <c r="P297" s="178">
        <f>CR_FR!P297+CR_EU!P297+CR_US!P297+CR_RoW!P297</f>
        <v>0</v>
      </c>
      <c r="Q297" s="238">
        <f>IF($K297=0,0,SUMPRODUCT($K298:$K299,Q298:Q299)/SUM($K298:$K299))</f>
        <v>0</v>
      </c>
      <c r="R297" s="238">
        <f>IF($K297=0,0,SUMPRODUCT($K298:$K299,R298:R299)/SUM($K298:$K299))</f>
        <v>0</v>
      </c>
      <c r="S297" s="238">
        <f>IF($K297=0,0,SUMPRODUCT($K298:$K299,S298:S299)/SUM($K298:$K299))</f>
        <v>0</v>
      </c>
      <c r="T297" s="238">
        <f>IF($K297=0,0,SUMPRODUCT($K298:$K299,T298:T299)/SUM($K298:$K299))</f>
        <v>0</v>
      </c>
      <c r="U297" s="238">
        <f>IF($K297=0,0,SUMPRODUCT($K298:$K299,U298:U299)/SUM($K298:$K299))</f>
        <v>0</v>
      </c>
      <c r="V297" s="178">
        <f>CR_FR!V297+CR_EU!V297+CR_US!V297+CR_RoW!V297</f>
        <v>0</v>
      </c>
      <c r="W297" s="178">
        <f>CR_FR!W297+CR_EU!W297+CR_US!W297+CR_RoW!W297</f>
        <v>0</v>
      </c>
      <c r="X297" s="186">
        <f>CR_FR!X297+CR_EU!X297+CR_US!X297+CR_RoW!X297</f>
        <v>0</v>
      </c>
    </row>
    <row r="298" spans="1:24" x14ac:dyDescent="0.25">
      <c r="A298" s="14">
        <v>293</v>
      </c>
      <c r="B298" s="15" t="s">
        <v>140</v>
      </c>
      <c r="C298" s="16" t="s">
        <v>49</v>
      </c>
      <c r="D298" s="17">
        <v>2025</v>
      </c>
      <c r="E298" s="16" t="s">
        <v>125</v>
      </c>
      <c r="F298" s="116" t="s">
        <v>144</v>
      </c>
      <c r="G298" s="357"/>
      <c r="H298" s="186"/>
      <c r="I298" s="237">
        <f>CR_FR!I298+CR_EU!I298+CR_US!I298+CR_RoW!I298</f>
        <v>0</v>
      </c>
      <c r="J298" s="178">
        <f>CR_FR!J298+CR_EU!J298+CR_US!J298+CR_RoW!J298</f>
        <v>0</v>
      </c>
      <c r="K298" s="177">
        <f t="shared" si="4"/>
        <v>0</v>
      </c>
      <c r="L298" s="177">
        <f>CR_FR!L298+CR_EU!L298+CR_US!L298+CR_RoW!L298</f>
        <v>0</v>
      </c>
      <c r="M298" s="178">
        <f>CR_FR!M298+CR_EU!M298+CR_US!M298+CR_RoW!M298</f>
        <v>0</v>
      </c>
      <c r="N298" s="237">
        <f>CR_FR!N298+CR_EU!N298+CR_US!N298+CR_RoW!N298</f>
        <v>0</v>
      </c>
      <c r="O298" s="237">
        <f>CR_FR!O298+CR_EU!O298+CR_US!O298+CR_RoW!O298</f>
        <v>0</v>
      </c>
      <c r="P298" s="178">
        <f>CR_FR!P298+CR_EU!P298+CR_US!P298+CR_RoW!P298</f>
        <v>0</v>
      </c>
      <c r="Q298" s="238">
        <f>IF($K298=0,0,SUM(CR_FR!Q298*CR_FR!$K298,CR_EU!Q298*CR_EU!$K298,CR_US!Q298*CR_US!$K298,CR_RoW!Q298*CR_RoW!$K298)/CR_TOTAL!$K298)</f>
        <v>0</v>
      </c>
      <c r="R298" s="238">
        <f>IF($K298=0,0,SUM(CR_FR!R298*CR_FR!$K298,CR_EU!R298*CR_EU!$K298,CR_US!R298*CR_US!$K298,CR_RoW!R298*CR_RoW!$K298)/CR_TOTAL!$K298)</f>
        <v>0</v>
      </c>
      <c r="S298" s="238">
        <f>IF($K298=0,0,SUM(CR_FR!S298*CR_FR!$K298,CR_EU!S298*CR_EU!$K298,CR_US!S298*CR_US!$K298,CR_RoW!S298*CR_RoW!$K298)/CR_TOTAL!$K298)</f>
        <v>0</v>
      </c>
      <c r="T298" s="238">
        <f>IF($K298=0,0,SUM(CR_FR!T298*CR_FR!$K298,CR_EU!T298*CR_EU!$K298,CR_US!T298*CR_US!$K298,CR_RoW!T298*CR_RoW!$K298)/CR_TOTAL!$K298)</f>
        <v>0</v>
      </c>
      <c r="U298" s="238">
        <f>IF($K298=0,0,SUM(CR_FR!U298*CR_FR!$K298,CR_EU!U298*CR_EU!$K298,CR_US!U298*CR_US!$K298,CR_RoW!U298*CR_RoW!$K298)/CR_TOTAL!$K298)</f>
        <v>0</v>
      </c>
      <c r="V298" s="178">
        <f>CR_FR!V298+CR_EU!V298+CR_US!V298+CR_RoW!V298</f>
        <v>0</v>
      </c>
      <c r="W298" s="178">
        <f>CR_FR!W298+CR_EU!W298+CR_US!W298+CR_RoW!W298</f>
        <v>0</v>
      </c>
      <c r="X298" s="186">
        <f>CR_FR!X298+CR_EU!X298+CR_US!X298+CR_RoW!X298</f>
        <v>0</v>
      </c>
    </row>
    <row r="299" spans="1:24" x14ac:dyDescent="0.25">
      <c r="A299" s="14">
        <v>294</v>
      </c>
      <c r="B299" s="15" t="s">
        <v>140</v>
      </c>
      <c r="C299" s="16" t="s">
        <v>49</v>
      </c>
      <c r="D299" s="17">
        <v>2025</v>
      </c>
      <c r="E299" s="16" t="s">
        <v>125</v>
      </c>
      <c r="F299" s="116" t="s">
        <v>108</v>
      </c>
      <c r="G299" s="357"/>
      <c r="H299" s="186"/>
      <c r="I299" s="237">
        <f>CR_FR!I299+CR_EU!I299+CR_US!I299+CR_RoW!I299</f>
        <v>0</v>
      </c>
      <c r="J299" s="178">
        <f>CR_FR!J299+CR_EU!J299+CR_US!J299+CR_RoW!J299</f>
        <v>0</v>
      </c>
      <c r="K299" s="177">
        <f t="shared" si="4"/>
        <v>0</v>
      </c>
      <c r="L299" s="177">
        <f>CR_FR!L299+CR_EU!L299+CR_US!L299+CR_RoW!L299</f>
        <v>0</v>
      </c>
      <c r="M299" s="178">
        <f>CR_FR!M299+CR_EU!M299+CR_US!M299+CR_RoW!M299</f>
        <v>0</v>
      </c>
      <c r="N299" s="237">
        <f>CR_FR!N299+CR_EU!N299+CR_US!N299+CR_RoW!N299</f>
        <v>0</v>
      </c>
      <c r="O299" s="237">
        <f>CR_FR!O299+CR_EU!O299+CR_US!O299+CR_RoW!O299</f>
        <v>0</v>
      </c>
      <c r="P299" s="178">
        <f>CR_FR!P299+CR_EU!P299+CR_US!P299+CR_RoW!P299</f>
        <v>0</v>
      </c>
      <c r="Q299" s="238">
        <f>IF($K299=0,0,SUM(CR_FR!Q299*CR_FR!$K299,CR_EU!Q299*CR_EU!$K299,CR_US!Q299*CR_US!$K299,CR_RoW!Q299*CR_RoW!$K299)/CR_TOTAL!$K299)</f>
        <v>0</v>
      </c>
      <c r="R299" s="238">
        <f>IF($K299=0,0,SUM(CR_FR!R299*CR_FR!$K299,CR_EU!R299*CR_EU!$K299,CR_US!R299*CR_US!$K299,CR_RoW!R299*CR_RoW!$K299)/CR_TOTAL!$K299)</f>
        <v>0</v>
      </c>
      <c r="S299" s="238">
        <f>IF($K299=0,0,SUM(CR_FR!S299*CR_FR!$K299,CR_EU!S299*CR_EU!$K299,CR_US!S299*CR_US!$K299,CR_RoW!S299*CR_RoW!$K299)/CR_TOTAL!$K299)</f>
        <v>0</v>
      </c>
      <c r="T299" s="238">
        <f>IF($K299=0,0,SUM(CR_FR!T299*CR_FR!$K299,CR_EU!T299*CR_EU!$K299,CR_US!T299*CR_US!$K299,CR_RoW!T299*CR_RoW!$K299)/CR_TOTAL!$K299)</f>
        <v>0</v>
      </c>
      <c r="U299" s="238">
        <f>IF($K299=0,0,SUM(CR_FR!U299*CR_FR!$K299,CR_EU!U299*CR_EU!$K299,CR_US!U299*CR_US!$K299,CR_RoW!U299*CR_RoW!$K299)/CR_TOTAL!$K299)</f>
        <v>0</v>
      </c>
      <c r="V299" s="178">
        <f>CR_FR!V299+CR_EU!V299+CR_US!V299+CR_RoW!V299</f>
        <v>0</v>
      </c>
      <c r="W299" s="178">
        <f>CR_FR!W299+CR_EU!W299+CR_US!W299+CR_RoW!W299</f>
        <v>0</v>
      </c>
      <c r="X299" s="186">
        <f>CR_FR!X299+CR_EU!X299+CR_US!X299+CR_RoW!X299</f>
        <v>0</v>
      </c>
    </row>
    <row r="300" spans="1:24" x14ac:dyDescent="0.25">
      <c r="A300" s="14">
        <v>295</v>
      </c>
      <c r="B300" s="27" t="s">
        <v>140</v>
      </c>
      <c r="C300" s="28" t="s">
        <v>49</v>
      </c>
      <c r="D300" s="29">
        <v>2025</v>
      </c>
      <c r="E300" s="28" t="s">
        <v>125</v>
      </c>
      <c r="F300" s="172" t="s">
        <v>107</v>
      </c>
      <c r="G300" s="357"/>
      <c r="H300" s="186"/>
      <c r="I300" s="237">
        <f>CR_FR!I300+CR_EU!I300+CR_US!I300+CR_RoW!I300</f>
        <v>0</v>
      </c>
      <c r="J300" s="178">
        <f>CR_FR!J300+CR_EU!J300+CR_US!J300+CR_RoW!J300</f>
        <v>0</v>
      </c>
      <c r="K300" s="177">
        <f t="shared" si="4"/>
        <v>0</v>
      </c>
      <c r="L300" s="177">
        <f>CR_FR!L300+CR_EU!L300+CR_US!L300+CR_RoW!L300</f>
        <v>0</v>
      </c>
      <c r="M300" s="178">
        <f>CR_FR!M300+CR_EU!M300+CR_US!M300+CR_RoW!M300</f>
        <v>0</v>
      </c>
      <c r="N300" s="237">
        <f>CR_FR!N300+CR_EU!N300+CR_US!N300+CR_RoW!N300</f>
        <v>0</v>
      </c>
      <c r="O300" s="237">
        <f>CR_FR!O300+CR_EU!O300+CR_US!O300+CR_RoW!O300</f>
        <v>0</v>
      </c>
      <c r="P300" s="178">
        <f>CR_FR!P300+CR_EU!P300+CR_US!P300+CR_RoW!P300</f>
        <v>0</v>
      </c>
      <c r="Q300" s="238">
        <f>IF($K300=0,0,SUMPRODUCT($K301:$K322,Q301:Q322)/SUM($K301:$K322))</f>
        <v>0</v>
      </c>
      <c r="R300" s="238">
        <f>IF($K300=0,0,SUMPRODUCT($K301:$K322,R301:R322)/SUM($K301:$K322))</f>
        <v>0</v>
      </c>
      <c r="S300" s="238">
        <f>IF($K300=0,0,SUMPRODUCT($K301:$K322,S301:S322)/SUM($K301:$K322))</f>
        <v>0</v>
      </c>
      <c r="T300" s="238">
        <f>IF($K300=0,0,SUMPRODUCT($K301:$K322,T301:T322)/SUM($K301:$K322))</f>
        <v>0</v>
      </c>
      <c r="U300" s="238">
        <f>IF($K300=0,0,SUMPRODUCT($K301:$K322,U301:U322)/SUM($K301:$K322))</f>
        <v>0</v>
      </c>
      <c r="V300" s="178">
        <f>CR_FR!V300+CR_EU!V300+CR_US!V300+CR_RoW!V300</f>
        <v>0</v>
      </c>
      <c r="W300" s="178">
        <f>CR_FR!W300+CR_EU!W300+CR_US!W300+CR_RoW!W300</f>
        <v>0</v>
      </c>
      <c r="X300" s="186">
        <f>CR_FR!X300+CR_EU!X300+CR_US!X300+CR_RoW!X300</f>
        <v>0</v>
      </c>
    </row>
    <row r="301" spans="1:24" x14ac:dyDescent="0.25">
      <c r="A301" s="14">
        <v>296</v>
      </c>
      <c r="B301" s="15" t="s">
        <v>140</v>
      </c>
      <c r="C301" s="16" t="s">
        <v>49</v>
      </c>
      <c r="D301" s="17">
        <v>2025</v>
      </c>
      <c r="E301" s="16" t="s">
        <v>8</v>
      </c>
      <c r="F301" s="116" t="s">
        <v>9</v>
      </c>
      <c r="G301" s="357"/>
      <c r="H301" s="186"/>
      <c r="I301" s="237">
        <f>CR_FR!I301+CR_EU!I301+CR_US!I301+CR_RoW!I301</f>
        <v>0</v>
      </c>
      <c r="J301" s="178">
        <f>CR_FR!J301+CR_EU!J301+CR_US!J301+CR_RoW!J301</f>
        <v>0</v>
      </c>
      <c r="K301" s="177">
        <f t="shared" si="4"/>
        <v>0</v>
      </c>
      <c r="L301" s="177">
        <f>CR_FR!L301+CR_EU!L301+CR_US!L301+CR_RoW!L301</f>
        <v>0</v>
      </c>
      <c r="M301" s="178">
        <f>CR_FR!M301+CR_EU!M301+CR_US!M301+CR_RoW!M301</f>
        <v>0</v>
      </c>
      <c r="N301" s="237">
        <f>CR_FR!N301+CR_EU!N301+CR_US!N301+CR_RoW!N301</f>
        <v>0</v>
      </c>
      <c r="O301" s="237">
        <f>CR_FR!O301+CR_EU!O301+CR_US!O301+CR_RoW!O301</f>
        <v>0</v>
      </c>
      <c r="P301" s="178">
        <f>CR_FR!P301+CR_EU!P301+CR_US!P301+CR_RoW!P301</f>
        <v>0</v>
      </c>
      <c r="Q301" s="238">
        <f>IF($K301=0,0,SUM(CR_FR!Q301*CR_FR!$K301,CR_EU!Q301*CR_EU!$K301,CR_US!Q301*CR_US!$K301,CR_RoW!Q301*CR_RoW!$K301)/CR_TOTAL!$K301)</f>
        <v>0</v>
      </c>
      <c r="R301" s="238">
        <f>IF($K301=0,0,SUM(CR_FR!R301*CR_FR!$K301,CR_EU!R301*CR_EU!$K301,CR_US!R301*CR_US!$K301,CR_RoW!R301*CR_RoW!$K301)/CR_TOTAL!$K301)</f>
        <v>0</v>
      </c>
      <c r="S301" s="238">
        <f>IF($K301=0,0,SUM(CR_FR!S301*CR_FR!$K301,CR_EU!S301*CR_EU!$K301,CR_US!S301*CR_US!$K301,CR_RoW!S301*CR_RoW!$K301)/CR_TOTAL!$K301)</f>
        <v>0</v>
      </c>
      <c r="T301" s="238">
        <f>IF($K301=0,0,SUM(CR_FR!T301*CR_FR!$K301,CR_EU!T301*CR_EU!$K301,CR_US!T301*CR_US!$K301,CR_RoW!T301*CR_RoW!$K301)/CR_TOTAL!$K301)</f>
        <v>0</v>
      </c>
      <c r="U301" s="238">
        <f>IF($K301=0,0,SUM(CR_FR!U301*CR_FR!$K301,CR_EU!U301*CR_EU!$K301,CR_US!U301*CR_US!$K301,CR_RoW!U301*CR_RoW!$K301)/CR_TOTAL!$K301)</f>
        <v>0</v>
      </c>
      <c r="V301" s="178">
        <f>CR_FR!V301+CR_EU!V301+CR_US!V301+CR_RoW!V301</f>
        <v>0</v>
      </c>
      <c r="W301" s="178">
        <f>CR_FR!W301+CR_EU!W301+CR_US!W301+CR_RoW!W301</f>
        <v>0</v>
      </c>
      <c r="X301" s="186">
        <f>CR_FR!X301+CR_EU!X301+CR_US!X301+CR_RoW!X301</f>
        <v>0</v>
      </c>
    </row>
    <row r="302" spans="1:24" x14ac:dyDescent="0.25">
      <c r="A302" s="14">
        <v>297</v>
      </c>
      <c r="B302" s="15" t="s">
        <v>140</v>
      </c>
      <c r="C302" s="16" t="s">
        <v>49</v>
      </c>
      <c r="D302" s="17">
        <v>2025</v>
      </c>
      <c r="E302" s="16" t="s">
        <v>10</v>
      </c>
      <c r="F302" s="116" t="s">
        <v>11</v>
      </c>
      <c r="G302" s="357"/>
      <c r="H302" s="186"/>
      <c r="I302" s="237">
        <f>CR_FR!I302+CR_EU!I302+CR_US!I302+CR_RoW!I302</f>
        <v>0</v>
      </c>
      <c r="J302" s="178">
        <f>CR_FR!J302+CR_EU!J302+CR_US!J302+CR_RoW!J302</f>
        <v>0</v>
      </c>
      <c r="K302" s="177">
        <f t="shared" si="4"/>
        <v>0</v>
      </c>
      <c r="L302" s="177">
        <f>CR_FR!L302+CR_EU!L302+CR_US!L302+CR_RoW!L302</f>
        <v>0</v>
      </c>
      <c r="M302" s="178">
        <f>CR_FR!M302+CR_EU!M302+CR_US!M302+CR_RoW!M302</f>
        <v>0</v>
      </c>
      <c r="N302" s="237">
        <f>CR_FR!N302+CR_EU!N302+CR_US!N302+CR_RoW!N302</f>
        <v>0</v>
      </c>
      <c r="O302" s="237">
        <f>CR_FR!O302+CR_EU!O302+CR_US!O302+CR_RoW!O302</f>
        <v>0</v>
      </c>
      <c r="P302" s="178">
        <f>CR_FR!P302+CR_EU!P302+CR_US!P302+CR_RoW!P302</f>
        <v>0</v>
      </c>
      <c r="Q302" s="238">
        <f>IF($K302=0,0,SUM(CR_FR!Q302*CR_FR!$K302,CR_EU!Q302*CR_EU!$K302,CR_US!Q302*CR_US!$K302,CR_RoW!Q302*CR_RoW!$K302)/CR_TOTAL!$K302)</f>
        <v>0</v>
      </c>
      <c r="R302" s="238">
        <f>IF($K302=0,0,SUM(CR_FR!R302*CR_FR!$K302,CR_EU!R302*CR_EU!$K302,CR_US!R302*CR_US!$K302,CR_RoW!R302*CR_RoW!$K302)/CR_TOTAL!$K302)</f>
        <v>0</v>
      </c>
      <c r="S302" s="238">
        <f>IF($K302=0,0,SUM(CR_FR!S302*CR_FR!$K302,CR_EU!S302*CR_EU!$K302,CR_US!S302*CR_US!$K302,CR_RoW!S302*CR_RoW!$K302)/CR_TOTAL!$K302)</f>
        <v>0</v>
      </c>
      <c r="T302" s="238">
        <f>IF($K302=0,0,SUM(CR_FR!T302*CR_FR!$K302,CR_EU!T302*CR_EU!$K302,CR_US!T302*CR_US!$K302,CR_RoW!T302*CR_RoW!$K302)/CR_TOTAL!$K302)</f>
        <v>0</v>
      </c>
      <c r="U302" s="238">
        <f>IF($K302=0,0,SUM(CR_FR!U302*CR_FR!$K302,CR_EU!U302*CR_EU!$K302,CR_US!U302*CR_US!$K302,CR_RoW!U302*CR_RoW!$K302)/CR_TOTAL!$K302)</f>
        <v>0</v>
      </c>
      <c r="V302" s="178">
        <f>CR_FR!V302+CR_EU!V302+CR_US!V302+CR_RoW!V302</f>
        <v>0</v>
      </c>
      <c r="W302" s="178">
        <f>CR_FR!W302+CR_EU!W302+CR_US!W302+CR_RoW!W302</f>
        <v>0</v>
      </c>
      <c r="X302" s="186">
        <f>CR_FR!X302+CR_EU!X302+CR_US!X302+CR_RoW!X302</f>
        <v>0</v>
      </c>
    </row>
    <row r="303" spans="1:24" x14ac:dyDescent="0.25">
      <c r="A303" s="14">
        <v>298</v>
      </c>
      <c r="B303" s="15" t="s">
        <v>140</v>
      </c>
      <c r="C303" s="16" t="s">
        <v>49</v>
      </c>
      <c r="D303" s="17">
        <v>2025</v>
      </c>
      <c r="E303" s="16" t="s">
        <v>12</v>
      </c>
      <c r="F303" s="116" t="s">
        <v>13</v>
      </c>
      <c r="G303" s="357"/>
      <c r="H303" s="186"/>
      <c r="I303" s="237">
        <f>CR_FR!I303+CR_EU!I303+CR_US!I303+CR_RoW!I303</f>
        <v>0</v>
      </c>
      <c r="J303" s="178">
        <f>CR_FR!J303+CR_EU!J303+CR_US!J303+CR_RoW!J303</f>
        <v>0</v>
      </c>
      <c r="K303" s="177">
        <f t="shared" si="4"/>
        <v>0</v>
      </c>
      <c r="L303" s="177">
        <f>CR_FR!L303+CR_EU!L303+CR_US!L303+CR_RoW!L303</f>
        <v>0</v>
      </c>
      <c r="M303" s="178">
        <f>CR_FR!M303+CR_EU!M303+CR_US!M303+CR_RoW!M303</f>
        <v>0</v>
      </c>
      <c r="N303" s="237">
        <f>CR_FR!N303+CR_EU!N303+CR_US!N303+CR_RoW!N303</f>
        <v>0</v>
      </c>
      <c r="O303" s="237">
        <f>CR_FR!O303+CR_EU!O303+CR_US!O303+CR_RoW!O303</f>
        <v>0</v>
      </c>
      <c r="P303" s="178">
        <f>CR_FR!P303+CR_EU!P303+CR_US!P303+CR_RoW!P303</f>
        <v>0</v>
      </c>
      <c r="Q303" s="238">
        <f>IF($K303=0,0,SUM(CR_FR!Q303*CR_FR!$K303,CR_EU!Q303*CR_EU!$K303,CR_US!Q303*CR_US!$K303,CR_RoW!Q303*CR_RoW!$K303)/CR_TOTAL!$K303)</f>
        <v>0</v>
      </c>
      <c r="R303" s="238">
        <f>IF($K303=0,0,SUM(CR_FR!R303*CR_FR!$K303,CR_EU!R303*CR_EU!$K303,CR_US!R303*CR_US!$K303,CR_RoW!R303*CR_RoW!$K303)/CR_TOTAL!$K303)</f>
        <v>0</v>
      </c>
      <c r="S303" s="238">
        <f>IF($K303=0,0,SUM(CR_FR!S303*CR_FR!$K303,CR_EU!S303*CR_EU!$K303,CR_US!S303*CR_US!$K303,CR_RoW!S303*CR_RoW!$K303)/CR_TOTAL!$K303)</f>
        <v>0</v>
      </c>
      <c r="T303" s="238">
        <f>IF($K303=0,0,SUM(CR_FR!T303*CR_FR!$K303,CR_EU!T303*CR_EU!$K303,CR_US!T303*CR_US!$K303,CR_RoW!T303*CR_RoW!$K303)/CR_TOTAL!$K303)</f>
        <v>0</v>
      </c>
      <c r="U303" s="238">
        <f>IF($K303=0,0,SUM(CR_FR!U303*CR_FR!$K303,CR_EU!U303*CR_EU!$K303,CR_US!U303*CR_US!$K303,CR_RoW!U303*CR_RoW!$K303)/CR_TOTAL!$K303)</f>
        <v>0</v>
      </c>
      <c r="V303" s="178">
        <f>CR_FR!V303+CR_EU!V303+CR_US!V303+CR_RoW!V303</f>
        <v>0</v>
      </c>
      <c r="W303" s="178">
        <f>CR_FR!W303+CR_EU!W303+CR_US!W303+CR_RoW!W303</f>
        <v>0</v>
      </c>
      <c r="X303" s="186">
        <f>CR_FR!X303+CR_EU!X303+CR_US!X303+CR_RoW!X303</f>
        <v>0</v>
      </c>
    </row>
    <row r="304" spans="1:24" x14ac:dyDescent="0.25">
      <c r="A304" s="14">
        <v>299</v>
      </c>
      <c r="B304" s="15" t="s">
        <v>140</v>
      </c>
      <c r="C304" s="16" t="s">
        <v>49</v>
      </c>
      <c r="D304" s="17">
        <v>2025</v>
      </c>
      <c r="E304" s="16" t="s">
        <v>14</v>
      </c>
      <c r="F304" s="116" t="s">
        <v>15</v>
      </c>
      <c r="G304" s="357"/>
      <c r="H304" s="186"/>
      <c r="I304" s="237">
        <f>CR_FR!I304+CR_EU!I304+CR_US!I304+CR_RoW!I304</f>
        <v>0</v>
      </c>
      <c r="J304" s="178">
        <f>CR_FR!J304+CR_EU!J304+CR_US!J304+CR_RoW!J304</f>
        <v>0</v>
      </c>
      <c r="K304" s="177">
        <f t="shared" si="4"/>
        <v>0</v>
      </c>
      <c r="L304" s="177">
        <f>CR_FR!L304+CR_EU!L304+CR_US!L304+CR_RoW!L304</f>
        <v>0</v>
      </c>
      <c r="M304" s="178">
        <f>CR_FR!M304+CR_EU!M304+CR_US!M304+CR_RoW!M304</f>
        <v>0</v>
      </c>
      <c r="N304" s="237">
        <f>CR_FR!N304+CR_EU!N304+CR_US!N304+CR_RoW!N304</f>
        <v>0</v>
      </c>
      <c r="O304" s="237">
        <f>CR_FR!O304+CR_EU!O304+CR_US!O304+CR_RoW!O304</f>
        <v>0</v>
      </c>
      <c r="P304" s="178">
        <f>CR_FR!P304+CR_EU!P304+CR_US!P304+CR_RoW!P304</f>
        <v>0</v>
      </c>
      <c r="Q304" s="238">
        <f>IF($K304=0,0,SUM(CR_FR!Q304*CR_FR!$K304,CR_EU!Q304*CR_EU!$K304,CR_US!Q304*CR_US!$K304,CR_RoW!Q304*CR_RoW!$K304)/CR_TOTAL!$K304)</f>
        <v>0</v>
      </c>
      <c r="R304" s="238">
        <f>IF($K304=0,0,SUM(CR_FR!R304*CR_FR!$K304,CR_EU!R304*CR_EU!$K304,CR_US!R304*CR_US!$K304,CR_RoW!R304*CR_RoW!$K304)/CR_TOTAL!$K304)</f>
        <v>0</v>
      </c>
      <c r="S304" s="238">
        <f>IF($K304=0,0,SUM(CR_FR!S304*CR_FR!$K304,CR_EU!S304*CR_EU!$K304,CR_US!S304*CR_US!$K304,CR_RoW!S304*CR_RoW!$K304)/CR_TOTAL!$K304)</f>
        <v>0</v>
      </c>
      <c r="T304" s="238">
        <f>IF($K304=0,0,SUM(CR_FR!T304*CR_FR!$K304,CR_EU!T304*CR_EU!$K304,CR_US!T304*CR_US!$K304,CR_RoW!T304*CR_RoW!$K304)/CR_TOTAL!$K304)</f>
        <v>0</v>
      </c>
      <c r="U304" s="238">
        <f>IF($K304=0,0,SUM(CR_FR!U304*CR_FR!$K304,CR_EU!U304*CR_EU!$K304,CR_US!U304*CR_US!$K304,CR_RoW!U304*CR_RoW!$K304)/CR_TOTAL!$K304)</f>
        <v>0</v>
      </c>
      <c r="V304" s="178">
        <f>CR_FR!V304+CR_EU!V304+CR_US!V304+CR_RoW!V304</f>
        <v>0</v>
      </c>
      <c r="W304" s="178">
        <f>CR_FR!W304+CR_EU!W304+CR_US!W304+CR_RoW!W304</f>
        <v>0</v>
      </c>
      <c r="X304" s="186">
        <f>CR_FR!X304+CR_EU!X304+CR_US!X304+CR_RoW!X304</f>
        <v>0</v>
      </c>
    </row>
    <row r="305" spans="1:24" x14ac:dyDescent="0.25">
      <c r="A305" s="14">
        <v>300</v>
      </c>
      <c r="B305" s="15" t="s">
        <v>140</v>
      </c>
      <c r="C305" s="16" t="s">
        <v>49</v>
      </c>
      <c r="D305" s="17">
        <v>2025</v>
      </c>
      <c r="E305" s="16" t="s">
        <v>16</v>
      </c>
      <c r="F305" s="116" t="s">
        <v>17</v>
      </c>
      <c r="G305" s="357"/>
      <c r="H305" s="186"/>
      <c r="I305" s="237">
        <f>CR_FR!I305+CR_EU!I305+CR_US!I305+CR_RoW!I305</f>
        <v>0</v>
      </c>
      <c r="J305" s="178">
        <f>CR_FR!J305+CR_EU!J305+CR_US!J305+CR_RoW!J305</f>
        <v>0</v>
      </c>
      <c r="K305" s="177">
        <f t="shared" si="4"/>
        <v>0</v>
      </c>
      <c r="L305" s="177">
        <f>CR_FR!L305+CR_EU!L305+CR_US!L305+CR_RoW!L305</f>
        <v>0</v>
      </c>
      <c r="M305" s="178">
        <f>CR_FR!M305+CR_EU!M305+CR_US!M305+CR_RoW!M305</f>
        <v>0</v>
      </c>
      <c r="N305" s="237">
        <f>CR_FR!N305+CR_EU!N305+CR_US!N305+CR_RoW!N305</f>
        <v>0</v>
      </c>
      <c r="O305" s="237">
        <f>CR_FR!O305+CR_EU!O305+CR_US!O305+CR_RoW!O305</f>
        <v>0</v>
      </c>
      <c r="P305" s="178">
        <f>CR_FR!P305+CR_EU!P305+CR_US!P305+CR_RoW!P305</f>
        <v>0</v>
      </c>
      <c r="Q305" s="238">
        <f>IF($K305=0,0,SUM(CR_FR!Q305*CR_FR!$K305,CR_EU!Q305*CR_EU!$K305,CR_US!Q305*CR_US!$K305,CR_RoW!Q305*CR_RoW!$K305)/CR_TOTAL!$K305)</f>
        <v>0</v>
      </c>
      <c r="R305" s="238">
        <f>IF($K305=0,0,SUM(CR_FR!R305*CR_FR!$K305,CR_EU!R305*CR_EU!$K305,CR_US!R305*CR_US!$K305,CR_RoW!R305*CR_RoW!$K305)/CR_TOTAL!$K305)</f>
        <v>0</v>
      </c>
      <c r="S305" s="238">
        <f>IF($K305=0,0,SUM(CR_FR!S305*CR_FR!$K305,CR_EU!S305*CR_EU!$K305,CR_US!S305*CR_US!$K305,CR_RoW!S305*CR_RoW!$K305)/CR_TOTAL!$K305)</f>
        <v>0</v>
      </c>
      <c r="T305" s="238">
        <f>IF($K305=0,0,SUM(CR_FR!T305*CR_FR!$K305,CR_EU!T305*CR_EU!$K305,CR_US!T305*CR_US!$K305,CR_RoW!T305*CR_RoW!$K305)/CR_TOTAL!$K305)</f>
        <v>0</v>
      </c>
      <c r="U305" s="238">
        <f>IF($K305=0,0,SUM(CR_FR!U305*CR_FR!$K305,CR_EU!U305*CR_EU!$K305,CR_US!U305*CR_US!$K305,CR_RoW!U305*CR_RoW!$K305)/CR_TOTAL!$K305)</f>
        <v>0</v>
      </c>
      <c r="V305" s="178">
        <f>CR_FR!V305+CR_EU!V305+CR_US!V305+CR_RoW!V305</f>
        <v>0</v>
      </c>
      <c r="W305" s="178">
        <f>CR_FR!W305+CR_EU!W305+CR_US!W305+CR_RoW!W305</f>
        <v>0</v>
      </c>
      <c r="X305" s="186">
        <f>CR_FR!X305+CR_EU!X305+CR_US!X305+CR_RoW!X305</f>
        <v>0</v>
      </c>
    </row>
    <row r="306" spans="1:24" x14ac:dyDescent="0.25">
      <c r="A306" s="14">
        <v>301</v>
      </c>
      <c r="B306" s="15" t="s">
        <v>140</v>
      </c>
      <c r="C306" s="16" t="s">
        <v>49</v>
      </c>
      <c r="D306" s="17">
        <v>2025</v>
      </c>
      <c r="E306" s="16" t="s">
        <v>18</v>
      </c>
      <c r="F306" s="116" t="s">
        <v>19</v>
      </c>
      <c r="G306" s="357"/>
      <c r="H306" s="186"/>
      <c r="I306" s="237">
        <f>CR_FR!I306+CR_EU!I306+CR_US!I306+CR_RoW!I306</f>
        <v>0</v>
      </c>
      <c r="J306" s="178">
        <f>CR_FR!J306+CR_EU!J306+CR_US!J306+CR_RoW!J306</f>
        <v>0</v>
      </c>
      <c r="K306" s="177">
        <f t="shared" si="4"/>
        <v>0</v>
      </c>
      <c r="L306" s="177">
        <f>CR_FR!L306+CR_EU!L306+CR_US!L306+CR_RoW!L306</f>
        <v>0</v>
      </c>
      <c r="M306" s="178">
        <f>CR_FR!M306+CR_EU!M306+CR_US!M306+CR_RoW!M306</f>
        <v>0</v>
      </c>
      <c r="N306" s="237">
        <f>CR_FR!N306+CR_EU!N306+CR_US!N306+CR_RoW!N306</f>
        <v>0</v>
      </c>
      <c r="O306" s="237">
        <f>CR_FR!O306+CR_EU!O306+CR_US!O306+CR_RoW!O306</f>
        <v>0</v>
      </c>
      <c r="P306" s="178">
        <f>CR_FR!P306+CR_EU!P306+CR_US!P306+CR_RoW!P306</f>
        <v>0</v>
      </c>
      <c r="Q306" s="238">
        <f>IF($K306=0,0,SUM(CR_FR!Q306*CR_FR!$K306,CR_EU!Q306*CR_EU!$K306,CR_US!Q306*CR_US!$K306,CR_RoW!Q306*CR_RoW!$K306)/CR_TOTAL!$K306)</f>
        <v>0</v>
      </c>
      <c r="R306" s="238">
        <f>IF($K306=0,0,SUM(CR_FR!R306*CR_FR!$K306,CR_EU!R306*CR_EU!$K306,CR_US!R306*CR_US!$K306,CR_RoW!R306*CR_RoW!$K306)/CR_TOTAL!$K306)</f>
        <v>0</v>
      </c>
      <c r="S306" s="238">
        <f>IF($K306=0,0,SUM(CR_FR!S306*CR_FR!$K306,CR_EU!S306*CR_EU!$K306,CR_US!S306*CR_US!$K306,CR_RoW!S306*CR_RoW!$K306)/CR_TOTAL!$K306)</f>
        <v>0</v>
      </c>
      <c r="T306" s="238">
        <f>IF($K306=0,0,SUM(CR_FR!T306*CR_FR!$K306,CR_EU!T306*CR_EU!$K306,CR_US!T306*CR_US!$K306,CR_RoW!T306*CR_RoW!$K306)/CR_TOTAL!$K306)</f>
        <v>0</v>
      </c>
      <c r="U306" s="238">
        <f>IF($K306=0,0,SUM(CR_FR!U306*CR_FR!$K306,CR_EU!U306*CR_EU!$K306,CR_US!U306*CR_US!$K306,CR_RoW!U306*CR_RoW!$K306)/CR_TOTAL!$K306)</f>
        <v>0</v>
      </c>
      <c r="V306" s="178">
        <f>CR_FR!V306+CR_EU!V306+CR_US!V306+CR_RoW!V306</f>
        <v>0</v>
      </c>
      <c r="W306" s="178">
        <f>CR_FR!W306+CR_EU!W306+CR_US!W306+CR_RoW!W306</f>
        <v>0</v>
      </c>
      <c r="X306" s="186">
        <f>CR_FR!X306+CR_EU!X306+CR_US!X306+CR_RoW!X306</f>
        <v>0</v>
      </c>
    </row>
    <row r="307" spans="1:24" x14ac:dyDescent="0.25">
      <c r="A307" s="14">
        <v>302</v>
      </c>
      <c r="B307" s="15" t="s">
        <v>140</v>
      </c>
      <c r="C307" s="16" t="s">
        <v>49</v>
      </c>
      <c r="D307" s="17">
        <v>2025</v>
      </c>
      <c r="E307" s="16" t="s">
        <v>20</v>
      </c>
      <c r="F307" s="116" t="s">
        <v>21</v>
      </c>
      <c r="G307" s="357"/>
      <c r="H307" s="186"/>
      <c r="I307" s="237">
        <f>CR_FR!I307+CR_EU!I307+CR_US!I307+CR_RoW!I307</f>
        <v>0</v>
      </c>
      <c r="J307" s="178">
        <f>CR_FR!J307+CR_EU!J307+CR_US!J307+CR_RoW!J307</f>
        <v>0</v>
      </c>
      <c r="K307" s="177">
        <f t="shared" si="4"/>
        <v>0</v>
      </c>
      <c r="L307" s="177">
        <f>CR_FR!L307+CR_EU!L307+CR_US!L307+CR_RoW!L307</f>
        <v>0</v>
      </c>
      <c r="M307" s="178">
        <f>CR_FR!M307+CR_EU!M307+CR_US!M307+CR_RoW!M307</f>
        <v>0</v>
      </c>
      <c r="N307" s="237">
        <f>CR_FR!N307+CR_EU!N307+CR_US!N307+CR_RoW!N307</f>
        <v>0</v>
      </c>
      <c r="O307" s="237">
        <f>CR_FR!O307+CR_EU!O307+CR_US!O307+CR_RoW!O307</f>
        <v>0</v>
      </c>
      <c r="P307" s="178">
        <f>CR_FR!P307+CR_EU!P307+CR_US!P307+CR_RoW!P307</f>
        <v>0</v>
      </c>
      <c r="Q307" s="238">
        <f>IF($K307=0,0,SUM(CR_FR!Q307*CR_FR!$K307,CR_EU!Q307*CR_EU!$K307,CR_US!Q307*CR_US!$K307,CR_RoW!Q307*CR_RoW!$K307)/CR_TOTAL!$K307)</f>
        <v>0</v>
      </c>
      <c r="R307" s="238">
        <f>IF($K307=0,0,SUM(CR_FR!R307*CR_FR!$K307,CR_EU!R307*CR_EU!$K307,CR_US!R307*CR_US!$K307,CR_RoW!R307*CR_RoW!$K307)/CR_TOTAL!$K307)</f>
        <v>0</v>
      </c>
      <c r="S307" s="238">
        <f>IF($K307=0,0,SUM(CR_FR!S307*CR_FR!$K307,CR_EU!S307*CR_EU!$K307,CR_US!S307*CR_US!$K307,CR_RoW!S307*CR_RoW!$K307)/CR_TOTAL!$K307)</f>
        <v>0</v>
      </c>
      <c r="T307" s="238">
        <f>IF($K307=0,0,SUM(CR_FR!T307*CR_FR!$K307,CR_EU!T307*CR_EU!$K307,CR_US!T307*CR_US!$K307,CR_RoW!T307*CR_RoW!$K307)/CR_TOTAL!$K307)</f>
        <v>0</v>
      </c>
      <c r="U307" s="238">
        <f>IF($K307=0,0,SUM(CR_FR!U307*CR_FR!$K307,CR_EU!U307*CR_EU!$K307,CR_US!U307*CR_US!$K307,CR_RoW!U307*CR_RoW!$K307)/CR_TOTAL!$K307)</f>
        <v>0</v>
      </c>
      <c r="V307" s="178">
        <f>CR_FR!V307+CR_EU!V307+CR_US!V307+CR_RoW!V307</f>
        <v>0</v>
      </c>
      <c r="W307" s="178">
        <f>CR_FR!W307+CR_EU!W307+CR_US!W307+CR_RoW!W307</f>
        <v>0</v>
      </c>
      <c r="X307" s="186">
        <f>CR_FR!X307+CR_EU!X307+CR_US!X307+CR_RoW!X307</f>
        <v>0</v>
      </c>
    </row>
    <row r="308" spans="1:24" x14ac:dyDescent="0.25">
      <c r="A308" s="14">
        <v>303</v>
      </c>
      <c r="B308" s="15" t="s">
        <v>140</v>
      </c>
      <c r="C308" s="16" t="s">
        <v>49</v>
      </c>
      <c r="D308" s="17">
        <v>2025</v>
      </c>
      <c r="E308" s="16" t="s">
        <v>22</v>
      </c>
      <c r="F308" s="116" t="s">
        <v>23</v>
      </c>
      <c r="G308" s="357"/>
      <c r="H308" s="186"/>
      <c r="I308" s="237">
        <f>CR_FR!I308+CR_EU!I308+CR_US!I308+CR_RoW!I308</f>
        <v>0</v>
      </c>
      <c r="J308" s="178">
        <f>CR_FR!J308+CR_EU!J308+CR_US!J308+CR_RoW!J308</f>
        <v>0</v>
      </c>
      <c r="K308" s="177">
        <f t="shared" si="4"/>
        <v>0</v>
      </c>
      <c r="L308" s="177">
        <f>CR_FR!L308+CR_EU!L308+CR_US!L308+CR_RoW!L308</f>
        <v>0</v>
      </c>
      <c r="M308" s="178">
        <f>CR_FR!M308+CR_EU!M308+CR_US!M308+CR_RoW!M308</f>
        <v>0</v>
      </c>
      <c r="N308" s="237">
        <f>CR_FR!N308+CR_EU!N308+CR_US!N308+CR_RoW!N308</f>
        <v>0</v>
      </c>
      <c r="O308" s="237">
        <f>CR_FR!O308+CR_EU!O308+CR_US!O308+CR_RoW!O308</f>
        <v>0</v>
      </c>
      <c r="P308" s="178">
        <f>CR_FR!P308+CR_EU!P308+CR_US!P308+CR_RoW!P308</f>
        <v>0</v>
      </c>
      <c r="Q308" s="238">
        <f>IF($K308=0,0,SUM(CR_FR!Q308*CR_FR!$K308,CR_EU!Q308*CR_EU!$K308,CR_US!Q308*CR_US!$K308,CR_RoW!Q308*CR_RoW!$K308)/CR_TOTAL!$K308)</f>
        <v>0</v>
      </c>
      <c r="R308" s="238">
        <f>IF($K308=0,0,SUM(CR_FR!R308*CR_FR!$K308,CR_EU!R308*CR_EU!$K308,CR_US!R308*CR_US!$K308,CR_RoW!R308*CR_RoW!$K308)/CR_TOTAL!$K308)</f>
        <v>0</v>
      </c>
      <c r="S308" s="238">
        <f>IF($K308=0,0,SUM(CR_FR!S308*CR_FR!$K308,CR_EU!S308*CR_EU!$K308,CR_US!S308*CR_US!$K308,CR_RoW!S308*CR_RoW!$K308)/CR_TOTAL!$K308)</f>
        <v>0</v>
      </c>
      <c r="T308" s="238">
        <f>IF($K308=0,0,SUM(CR_FR!T308*CR_FR!$K308,CR_EU!T308*CR_EU!$K308,CR_US!T308*CR_US!$K308,CR_RoW!T308*CR_RoW!$K308)/CR_TOTAL!$K308)</f>
        <v>0</v>
      </c>
      <c r="U308" s="238">
        <f>IF($K308=0,0,SUM(CR_FR!U308*CR_FR!$K308,CR_EU!U308*CR_EU!$K308,CR_US!U308*CR_US!$K308,CR_RoW!U308*CR_RoW!$K308)/CR_TOTAL!$K308)</f>
        <v>0</v>
      </c>
      <c r="V308" s="178">
        <f>CR_FR!V308+CR_EU!V308+CR_US!V308+CR_RoW!V308</f>
        <v>0</v>
      </c>
      <c r="W308" s="178">
        <f>CR_FR!W308+CR_EU!W308+CR_US!W308+CR_RoW!W308</f>
        <v>0</v>
      </c>
      <c r="X308" s="186">
        <f>CR_FR!X308+CR_EU!X308+CR_US!X308+CR_RoW!X308</f>
        <v>0</v>
      </c>
    </row>
    <row r="309" spans="1:24" x14ac:dyDescent="0.25">
      <c r="A309" s="14">
        <v>304</v>
      </c>
      <c r="B309" s="15" t="s">
        <v>140</v>
      </c>
      <c r="C309" s="16" t="s">
        <v>49</v>
      </c>
      <c r="D309" s="17">
        <v>2025</v>
      </c>
      <c r="E309" s="16" t="s">
        <v>24</v>
      </c>
      <c r="F309" s="116" t="s">
        <v>25</v>
      </c>
      <c r="G309" s="357"/>
      <c r="H309" s="186"/>
      <c r="I309" s="237">
        <f>CR_FR!I309+CR_EU!I309+CR_US!I309+CR_RoW!I309</f>
        <v>0</v>
      </c>
      <c r="J309" s="178">
        <f>CR_FR!J309+CR_EU!J309+CR_US!J309+CR_RoW!J309</f>
        <v>0</v>
      </c>
      <c r="K309" s="177">
        <f t="shared" si="4"/>
        <v>0</v>
      </c>
      <c r="L309" s="177">
        <f>CR_FR!L309+CR_EU!L309+CR_US!L309+CR_RoW!L309</f>
        <v>0</v>
      </c>
      <c r="M309" s="178">
        <f>CR_FR!M309+CR_EU!M309+CR_US!M309+CR_RoW!M309</f>
        <v>0</v>
      </c>
      <c r="N309" s="237">
        <f>CR_FR!N309+CR_EU!N309+CR_US!N309+CR_RoW!N309</f>
        <v>0</v>
      </c>
      <c r="O309" s="237">
        <f>CR_FR!O309+CR_EU!O309+CR_US!O309+CR_RoW!O309</f>
        <v>0</v>
      </c>
      <c r="P309" s="178">
        <f>CR_FR!P309+CR_EU!P309+CR_US!P309+CR_RoW!P309</f>
        <v>0</v>
      </c>
      <c r="Q309" s="238">
        <f>IF($K309=0,0,SUM(CR_FR!Q309*CR_FR!$K309,CR_EU!Q309*CR_EU!$K309,CR_US!Q309*CR_US!$K309,CR_RoW!Q309*CR_RoW!$K309)/CR_TOTAL!$K309)</f>
        <v>0</v>
      </c>
      <c r="R309" s="238">
        <f>IF($K309=0,0,SUM(CR_FR!R309*CR_FR!$K309,CR_EU!R309*CR_EU!$K309,CR_US!R309*CR_US!$K309,CR_RoW!R309*CR_RoW!$K309)/CR_TOTAL!$K309)</f>
        <v>0</v>
      </c>
      <c r="S309" s="238">
        <f>IF($K309=0,0,SUM(CR_FR!S309*CR_FR!$K309,CR_EU!S309*CR_EU!$K309,CR_US!S309*CR_US!$K309,CR_RoW!S309*CR_RoW!$K309)/CR_TOTAL!$K309)</f>
        <v>0</v>
      </c>
      <c r="T309" s="238">
        <f>IF($K309=0,0,SUM(CR_FR!T309*CR_FR!$K309,CR_EU!T309*CR_EU!$K309,CR_US!T309*CR_US!$K309,CR_RoW!T309*CR_RoW!$K309)/CR_TOTAL!$K309)</f>
        <v>0</v>
      </c>
      <c r="U309" s="238">
        <f>IF($K309=0,0,SUM(CR_FR!U309*CR_FR!$K309,CR_EU!U309*CR_EU!$K309,CR_US!U309*CR_US!$K309,CR_RoW!U309*CR_RoW!$K309)/CR_TOTAL!$K309)</f>
        <v>0</v>
      </c>
      <c r="V309" s="178">
        <f>CR_FR!V309+CR_EU!V309+CR_US!V309+CR_RoW!V309</f>
        <v>0</v>
      </c>
      <c r="W309" s="178">
        <f>CR_FR!W309+CR_EU!W309+CR_US!W309+CR_RoW!W309</f>
        <v>0</v>
      </c>
      <c r="X309" s="186">
        <f>CR_FR!X309+CR_EU!X309+CR_US!X309+CR_RoW!X309</f>
        <v>0</v>
      </c>
    </row>
    <row r="310" spans="1:24" x14ac:dyDescent="0.25">
      <c r="A310" s="14">
        <v>305</v>
      </c>
      <c r="B310" s="15" t="s">
        <v>140</v>
      </c>
      <c r="C310" s="16" t="s">
        <v>49</v>
      </c>
      <c r="D310" s="17">
        <v>2025</v>
      </c>
      <c r="E310" s="16" t="s">
        <v>26</v>
      </c>
      <c r="F310" s="116" t="s">
        <v>27</v>
      </c>
      <c r="G310" s="357"/>
      <c r="H310" s="186"/>
      <c r="I310" s="237">
        <f>CR_FR!I310+CR_EU!I310+CR_US!I310+CR_RoW!I310</f>
        <v>0</v>
      </c>
      <c r="J310" s="178">
        <f>CR_FR!J310+CR_EU!J310+CR_US!J310+CR_RoW!J310</f>
        <v>0</v>
      </c>
      <c r="K310" s="177">
        <f t="shared" si="4"/>
        <v>0</v>
      </c>
      <c r="L310" s="177">
        <f>CR_FR!L310+CR_EU!L310+CR_US!L310+CR_RoW!L310</f>
        <v>0</v>
      </c>
      <c r="M310" s="178">
        <f>CR_FR!M310+CR_EU!M310+CR_US!M310+CR_RoW!M310</f>
        <v>0</v>
      </c>
      <c r="N310" s="237">
        <f>CR_FR!N310+CR_EU!N310+CR_US!N310+CR_RoW!N310</f>
        <v>0</v>
      </c>
      <c r="O310" s="237">
        <f>CR_FR!O310+CR_EU!O310+CR_US!O310+CR_RoW!O310</f>
        <v>0</v>
      </c>
      <c r="P310" s="178">
        <f>CR_FR!P310+CR_EU!P310+CR_US!P310+CR_RoW!P310</f>
        <v>0</v>
      </c>
      <c r="Q310" s="238">
        <f>IF($K310=0,0,SUM(CR_FR!Q310*CR_FR!$K310,CR_EU!Q310*CR_EU!$K310,CR_US!Q310*CR_US!$K310,CR_RoW!Q310*CR_RoW!$K310)/CR_TOTAL!$K310)</f>
        <v>0</v>
      </c>
      <c r="R310" s="238">
        <f>IF($K310=0,0,SUM(CR_FR!R310*CR_FR!$K310,CR_EU!R310*CR_EU!$K310,CR_US!R310*CR_US!$K310,CR_RoW!R310*CR_RoW!$K310)/CR_TOTAL!$K310)</f>
        <v>0</v>
      </c>
      <c r="S310" s="238">
        <f>IF($K310=0,0,SUM(CR_FR!S310*CR_FR!$K310,CR_EU!S310*CR_EU!$K310,CR_US!S310*CR_US!$K310,CR_RoW!S310*CR_RoW!$K310)/CR_TOTAL!$K310)</f>
        <v>0</v>
      </c>
      <c r="T310" s="238">
        <f>IF($K310=0,0,SUM(CR_FR!T310*CR_FR!$K310,CR_EU!T310*CR_EU!$K310,CR_US!T310*CR_US!$K310,CR_RoW!T310*CR_RoW!$K310)/CR_TOTAL!$K310)</f>
        <v>0</v>
      </c>
      <c r="U310" s="238">
        <f>IF($K310=0,0,SUM(CR_FR!U310*CR_FR!$K310,CR_EU!U310*CR_EU!$K310,CR_US!U310*CR_US!$K310,CR_RoW!U310*CR_RoW!$K310)/CR_TOTAL!$K310)</f>
        <v>0</v>
      </c>
      <c r="V310" s="178">
        <f>CR_FR!V310+CR_EU!V310+CR_US!V310+CR_RoW!V310</f>
        <v>0</v>
      </c>
      <c r="W310" s="178">
        <f>CR_FR!W310+CR_EU!W310+CR_US!W310+CR_RoW!W310</f>
        <v>0</v>
      </c>
      <c r="X310" s="186">
        <f>CR_FR!X310+CR_EU!X310+CR_US!X310+CR_RoW!X310</f>
        <v>0</v>
      </c>
    </row>
    <row r="311" spans="1:24" x14ac:dyDescent="0.25">
      <c r="A311" s="14">
        <v>306</v>
      </c>
      <c r="B311" s="15" t="s">
        <v>140</v>
      </c>
      <c r="C311" s="16" t="s">
        <v>49</v>
      </c>
      <c r="D311" s="17">
        <v>2025</v>
      </c>
      <c r="E311" s="16" t="s">
        <v>28</v>
      </c>
      <c r="F311" s="116" t="s">
        <v>29</v>
      </c>
      <c r="G311" s="357"/>
      <c r="H311" s="186"/>
      <c r="I311" s="237">
        <f>CR_FR!I311+CR_EU!I311+CR_US!I311+CR_RoW!I311</f>
        <v>0</v>
      </c>
      <c r="J311" s="178">
        <f>CR_FR!J311+CR_EU!J311+CR_US!J311+CR_RoW!J311</f>
        <v>0</v>
      </c>
      <c r="K311" s="177">
        <f t="shared" si="4"/>
        <v>0</v>
      </c>
      <c r="L311" s="177">
        <f>CR_FR!L311+CR_EU!L311+CR_US!L311+CR_RoW!L311</f>
        <v>0</v>
      </c>
      <c r="M311" s="178">
        <f>CR_FR!M311+CR_EU!M311+CR_US!M311+CR_RoW!M311</f>
        <v>0</v>
      </c>
      <c r="N311" s="237">
        <f>CR_FR!N311+CR_EU!N311+CR_US!N311+CR_RoW!N311</f>
        <v>0</v>
      </c>
      <c r="O311" s="237">
        <f>CR_FR!O311+CR_EU!O311+CR_US!O311+CR_RoW!O311</f>
        <v>0</v>
      </c>
      <c r="P311" s="178">
        <f>CR_FR!P311+CR_EU!P311+CR_US!P311+CR_RoW!P311</f>
        <v>0</v>
      </c>
      <c r="Q311" s="238">
        <f>IF($K311=0,0,SUM(CR_FR!Q311*CR_FR!$K311,CR_EU!Q311*CR_EU!$K311,CR_US!Q311*CR_US!$K311,CR_RoW!Q311*CR_RoW!$K311)/CR_TOTAL!$K311)</f>
        <v>0</v>
      </c>
      <c r="R311" s="238">
        <f>IF($K311=0,0,SUM(CR_FR!R311*CR_FR!$K311,CR_EU!R311*CR_EU!$K311,CR_US!R311*CR_US!$K311,CR_RoW!R311*CR_RoW!$K311)/CR_TOTAL!$K311)</f>
        <v>0</v>
      </c>
      <c r="S311" s="238">
        <f>IF($K311=0,0,SUM(CR_FR!S311*CR_FR!$K311,CR_EU!S311*CR_EU!$K311,CR_US!S311*CR_US!$K311,CR_RoW!S311*CR_RoW!$K311)/CR_TOTAL!$K311)</f>
        <v>0</v>
      </c>
      <c r="T311" s="238">
        <f>IF($K311=0,0,SUM(CR_FR!T311*CR_FR!$K311,CR_EU!T311*CR_EU!$K311,CR_US!T311*CR_US!$K311,CR_RoW!T311*CR_RoW!$K311)/CR_TOTAL!$K311)</f>
        <v>0</v>
      </c>
      <c r="U311" s="238">
        <f>IF($K311=0,0,SUM(CR_FR!U311*CR_FR!$K311,CR_EU!U311*CR_EU!$K311,CR_US!U311*CR_US!$K311,CR_RoW!U311*CR_RoW!$K311)/CR_TOTAL!$K311)</f>
        <v>0</v>
      </c>
      <c r="V311" s="178">
        <f>CR_FR!V311+CR_EU!V311+CR_US!V311+CR_RoW!V311</f>
        <v>0</v>
      </c>
      <c r="W311" s="178">
        <f>CR_FR!W311+CR_EU!W311+CR_US!W311+CR_RoW!W311</f>
        <v>0</v>
      </c>
      <c r="X311" s="186">
        <f>CR_FR!X311+CR_EU!X311+CR_US!X311+CR_RoW!X311</f>
        <v>0</v>
      </c>
    </row>
    <row r="312" spans="1:24" x14ac:dyDescent="0.25">
      <c r="A312" s="14">
        <v>307</v>
      </c>
      <c r="B312" s="15" t="s">
        <v>140</v>
      </c>
      <c r="C312" s="16" t="s">
        <v>49</v>
      </c>
      <c r="D312" s="17">
        <v>2025</v>
      </c>
      <c r="E312" s="16" t="s">
        <v>30</v>
      </c>
      <c r="F312" s="116" t="s">
        <v>31</v>
      </c>
      <c r="G312" s="357"/>
      <c r="H312" s="186"/>
      <c r="I312" s="237">
        <f>CR_FR!I312+CR_EU!I312+CR_US!I312+CR_RoW!I312</f>
        <v>0</v>
      </c>
      <c r="J312" s="178">
        <f>CR_FR!J312+CR_EU!J312+CR_US!J312+CR_RoW!J312</f>
        <v>0</v>
      </c>
      <c r="K312" s="177">
        <f t="shared" si="4"/>
        <v>0</v>
      </c>
      <c r="L312" s="177">
        <f>CR_FR!L312+CR_EU!L312+CR_US!L312+CR_RoW!L312</f>
        <v>0</v>
      </c>
      <c r="M312" s="178">
        <f>CR_FR!M312+CR_EU!M312+CR_US!M312+CR_RoW!M312</f>
        <v>0</v>
      </c>
      <c r="N312" s="237">
        <f>CR_FR!N312+CR_EU!N312+CR_US!N312+CR_RoW!N312</f>
        <v>0</v>
      </c>
      <c r="O312" s="237">
        <f>CR_FR!O312+CR_EU!O312+CR_US!O312+CR_RoW!O312</f>
        <v>0</v>
      </c>
      <c r="P312" s="178">
        <f>CR_FR!P312+CR_EU!P312+CR_US!P312+CR_RoW!P312</f>
        <v>0</v>
      </c>
      <c r="Q312" s="238">
        <f>IF($K312=0,0,SUM(CR_FR!Q312*CR_FR!$K312,CR_EU!Q312*CR_EU!$K312,CR_US!Q312*CR_US!$K312,CR_RoW!Q312*CR_RoW!$K312)/CR_TOTAL!$K312)</f>
        <v>0</v>
      </c>
      <c r="R312" s="238">
        <f>IF($K312=0,0,SUM(CR_FR!R312*CR_FR!$K312,CR_EU!R312*CR_EU!$K312,CR_US!R312*CR_US!$K312,CR_RoW!R312*CR_RoW!$K312)/CR_TOTAL!$K312)</f>
        <v>0</v>
      </c>
      <c r="S312" s="238">
        <f>IF($K312=0,0,SUM(CR_FR!S312*CR_FR!$K312,CR_EU!S312*CR_EU!$K312,CR_US!S312*CR_US!$K312,CR_RoW!S312*CR_RoW!$K312)/CR_TOTAL!$K312)</f>
        <v>0</v>
      </c>
      <c r="T312" s="238">
        <f>IF($K312=0,0,SUM(CR_FR!T312*CR_FR!$K312,CR_EU!T312*CR_EU!$K312,CR_US!T312*CR_US!$K312,CR_RoW!T312*CR_RoW!$K312)/CR_TOTAL!$K312)</f>
        <v>0</v>
      </c>
      <c r="U312" s="238">
        <f>IF($K312=0,0,SUM(CR_FR!U312*CR_FR!$K312,CR_EU!U312*CR_EU!$K312,CR_US!U312*CR_US!$K312,CR_RoW!U312*CR_RoW!$K312)/CR_TOTAL!$K312)</f>
        <v>0</v>
      </c>
      <c r="V312" s="178">
        <f>CR_FR!V312+CR_EU!V312+CR_US!V312+CR_RoW!V312</f>
        <v>0</v>
      </c>
      <c r="W312" s="178">
        <f>CR_FR!W312+CR_EU!W312+CR_US!W312+CR_RoW!W312</f>
        <v>0</v>
      </c>
      <c r="X312" s="186">
        <f>CR_FR!X312+CR_EU!X312+CR_US!X312+CR_RoW!X312</f>
        <v>0</v>
      </c>
    </row>
    <row r="313" spans="1:24" x14ac:dyDescent="0.25">
      <c r="A313" s="14">
        <v>308</v>
      </c>
      <c r="B313" s="15" t="s">
        <v>140</v>
      </c>
      <c r="C313" s="16" t="s">
        <v>49</v>
      </c>
      <c r="D313" s="17">
        <v>2025</v>
      </c>
      <c r="E313" s="16" t="s">
        <v>32</v>
      </c>
      <c r="F313" s="116" t="s">
        <v>33</v>
      </c>
      <c r="G313" s="357"/>
      <c r="H313" s="186"/>
      <c r="I313" s="237">
        <f>CR_FR!I313+CR_EU!I313+CR_US!I313+CR_RoW!I313</f>
        <v>0</v>
      </c>
      <c r="J313" s="178">
        <f>CR_FR!J313+CR_EU!J313+CR_US!J313+CR_RoW!J313</f>
        <v>0</v>
      </c>
      <c r="K313" s="177">
        <f t="shared" si="4"/>
        <v>0</v>
      </c>
      <c r="L313" s="177">
        <f>CR_FR!L313+CR_EU!L313+CR_US!L313+CR_RoW!L313</f>
        <v>0</v>
      </c>
      <c r="M313" s="178">
        <f>CR_FR!M313+CR_EU!M313+CR_US!M313+CR_RoW!M313</f>
        <v>0</v>
      </c>
      <c r="N313" s="237">
        <f>CR_FR!N313+CR_EU!N313+CR_US!N313+CR_RoW!N313</f>
        <v>0</v>
      </c>
      <c r="O313" s="237">
        <f>CR_FR!O313+CR_EU!O313+CR_US!O313+CR_RoW!O313</f>
        <v>0</v>
      </c>
      <c r="P313" s="178">
        <f>CR_FR!P313+CR_EU!P313+CR_US!P313+CR_RoW!P313</f>
        <v>0</v>
      </c>
      <c r="Q313" s="238">
        <f>IF($K313=0,0,SUM(CR_FR!Q313*CR_FR!$K313,CR_EU!Q313*CR_EU!$K313,CR_US!Q313*CR_US!$K313,CR_RoW!Q313*CR_RoW!$K313)/CR_TOTAL!$K313)</f>
        <v>0</v>
      </c>
      <c r="R313" s="238">
        <f>IF($K313=0,0,SUM(CR_FR!R313*CR_FR!$K313,CR_EU!R313*CR_EU!$K313,CR_US!R313*CR_US!$K313,CR_RoW!R313*CR_RoW!$K313)/CR_TOTAL!$K313)</f>
        <v>0</v>
      </c>
      <c r="S313" s="238">
        <f>IF($K313=0,0,SUM(CR_FR!S313*CR_FR!$K313,CR_EU!S313*CR_EU!$K313,CR_US!S313*CR_US!$K313,CR_RoW!S313*CR_RoW!$K313)/CR_TOTAL!$K313)</f>
        <v>0</v>
      </c>
      <c r="T313" s="238">
        <f>IF($K313=0,0,SUM(CR_FR!T313*CR_FR!$K313,CR_EU!T313*CR_EU!$K313,CR_US!T313*CR_US!$K313,CR_RoW!T313*CR_RoW!$K313)/CR_TOTAL!$K313)</f>
        <v>0</v>
      </c>
      <c r="U313" s="238">
        <f>IF($K313=0,0,SUM(CR_FR!U313*CR_FR!$K313,CR_EU!U313*CR_EU!$K313,CR_US!U313*CR_US!$K313,CR_RoW!U313*CR_RoW!$K313)/CR_TOTAL!$K313)</f>
        <v>0</v>
      </c>
      <c r="V313" s="178">
        <f>CR_FR!V313+CR_EU!V313+CR_US!V313+CR_RoW!V313</f>
        <v>0</v>
      </c>
      <c r="W313" s="178">
        <f>CR_FR!W313+CR_EU!W313+CR_US!W313+CR_RoW!W313</f>
        <v>0</v>
      </c>
      <c r="X313" s="186">
        <f>CR_FR!X313+CR_EU!X313+CR_US!X313+CR_RoW!X313</f>
        <v>0</v>
      </c>
    </row>
    <row r="314" spans="1:24" x14ac:dyDescent="0.25">
      <c r="A314" s="14">
        <v>309</v>
      </c>
      <c r="B314" s="15" t="s">
        <v>140</v>
      </c>
      <c r="C314" s="16" t="s">
        <v>49</v>
      </c>
      <c r="D314" s="17">
        <v>2025</v>
      </c>
      <c r="E314" s="16" t="s">
        <v>34</v>
      </c>
      <c r="F314" s="116" t="s">
        <v>35</v>
      </c>
      <c r="G314" s="357"/>
      <c r="H314" s="186"/>
      <c r="I314" s="237">
        <f>CR_FR!I314+CR_EU!I314+CR_US!I314+CR_RoW!I314</f>
        <v>0</v>
      </c>
      <c r="J314" s="178">
        <f>CR_FR!J314+CR_EU!J314+CR_US!J314+CR_RoW!J314</f>
        <v>0</v>
      </c>
      <c r="K314" s="177">
        <f t="shared" si="4"/>
        <v>0</v>
      </c>
      <c r="L314" s="177">
        <f>CR_FR!L314+CR_EU!L314+CR_US!L314+CR_RoW!L314</f>
        <v>0</v>
      </c>
      <c r="M314" s="178">
        <f>CR_FR!M314+CR_EU!M314+CR_US!M314+CR_RoW!M314</f>
        <v>0</v>
      </c>
      <c r="N314" s="237">
        <f>CR_FR!N314+CR_EU!N314+CR_US!N314+CR_RoW!N314</f>
        <v>0</v>
      </c>
      <c r="O314" s="237">
        <f>CR_FR!O314+CR_EU!O314+CR_US!O314+CR_RoW!O314</f>
        <v>0</v>
      </c>
      <c r="P314" s="178">
        <f>CR_FR!P314+CR_EU!P314+CR_US!P314+CR_RoW!P314</f>
        <v>0</v>
      </c>
      <c r="Q314" s="238">
        <f>IF($K314=0,0,SUM(CR_FR!Q314*CR_FR!$K314,CR_EU!Q314*CR_EU!$K314,CR_US!Q314*CR_US!$K314,CR_RoW!Q314*CR_RoW!$K314)/CR_TOTAL!$K314)</f>
        <v>0</v>
      </c>
      <c r="R314" s="238">
        <f>IF($K314=0,0,SUM(CR_FR!R314*CR_FR!$K314,CR_EU!R314*CR_EU!$K314,CR_US!R314*CR_US!$K314,CR_RoW!R314*CR_RoW!$K314)/CR_TOTAL!$K314)</f>
        <v>0</v>
      </c>
      <c r="S314" s="238">
        <f>IF($K314=0,0,SUM(CR_FR!S314*CR_FR!$K314,CR_EU!S314*CR_EU!$K314,CR_US!S314*CR_US!$K314,CR_RoW!S314*CR_RoW!$K314)/CR_TOTAL!$K314)</f>
        <v>0</v>
      </c>
      <c r="T314" s="238">
        <f>IF($K314=0,0,SUM(CR_FR!T314*CR_FR!$K314,CR_EU!T314*CR_EU!$K314,CR_US!T314*CR_US!$K314,CR_RoW!T314*CR_RoW!$K314)/CR_TOTAL!$K314)</f>
        <v>0</v>
      </c>
      <c r="U314" s="238">
        <f>IF($K314=0,0,SUM(CR_FR!U314*CR_FR!$K314,CR_EU!U314*CR_EU!$K314,CR_US!U314*CR_US!$K314,CR_RoW!U314*CR_RoW!$K314)/CR_TOTAL!$K314)</f>
        <v>0</v>
      </c>
      <c r="V314" s="178">
        <f>CR_FR!V314+CR_EU!V314+CR_US!V314+CR_RoW!V314</f>
        <v>0</v>
      </c>
      <c r="W314" s="178">
        <f>CR_FR!W314+CR_EU!W314+CR_US!W314+CR_RoW!W314</f>
        <v>0</v>
      </c>
      <c r="X314" s="186">
        <f>CR_FR!X314+CR_EU!X314+CR_US!X314+CR_RoW!X314</f>
        <v>0</v>
      </c>
    </row>
    <row r="315" spans="1:24" x14ac:dyDescent="0.25">
      <c r="A315" s="14">
        <v>310</v>
      </c>
      <c r="B315" s="15" t="s">
        <v>140</v>
      </c>
      <c r="C315" s="16" t="s">
        <v>49</v>
      </c>
      <c r="D315" s="17">
        <v>2025</v>
      </c>
      <c r="E315" s="16" t="s">
        <v>36</v>
      </c>
      <c r="F315" s="116" t="s">
        <v>37</v>
      </c>
      <c r="G315" s="357"/>
      <c r="H315" s="186"/>
      <c r="I315" s="237">
        <f>CR_FR!I315+CR_EU!I315+CR_US!I315+CR_RoW!I315</f>
        <v>0</v>
      </c>
      <c r="J315" s="178">
        <f>CR_FR!J315+CR_EU!J315+CR_US!J315+CR_RoW!J315</f>
        <v>0</v>
      </c>
      <c r="K315" s="177">
        <f t="shared" si="4"/>
        <v>0</v>
      </c>
      <c r="L315" s="177">
        <f>CR_FR!L315+CR_EU!L315+CR_US!L315+CR_RoW!L315</f>
        <v>0</v>
      </c>
      <c r="M315" s="178">
        <f>CR_FR!M315+CR_EU!M315+CR_US!M315+CR_RoW!M315</f>
        <v>0</v>
      </c>
      <c r="N315" s="237">
        <f>CR_FR!N315+CR_EU!N315+CR_US!N315+CR_RoW!N315</f>
        <v>0</v>
      </c>
      <c r="O315" s="237">
        <f>CR_FR!O315+CR_EU!O315+CR_US!O315+CR_RoW!O315</f>
        <v>0</v>
      </c>
      <c r="P315" s="178">
        <f>CR_FR!P315+CR_EU!P315+CR_US!P315+CR_RoW!P315</f>
        <v>0</v>
      </c>
      <c r="Q315" s="238">
        <f>IF($K315=0,0,SUM(CR_FR!Q315*CR_FR!$K315,CR_EU!Q315*CR_EU!$K315,CR_US!Q315*CR_US!$K315,CR_RoW!Q315*CR_RoW!$K315)/CR_TOTAL!$K315)</f>
        <v>0</v>
      </c>
      <c r="R315" s="238">
        <f>IF($K315=0,0,SUM(CR_FR!R315*CR_FR!$K315,CR_EU!R315*CR_EU!$K315,CR_US!R315*CR_US!$K315,CR_RoW!R315*CR_RoW!$K315)/CR_TOTAL!$K315)</f>
        <v>0</v>
      </c>
      <c r="S315" s="238">
        <f>IF($K315=0,0,SUM(CR_FR!S315*CR_FR!$K315,CR_EU!S315*CR_EU!$K315,CR_US!S315*CR_US!$K315,CR_RoW!S315*CR_RoW!$K315)/CR_TOTAL!$K315)</f>
        <v>0</v>
      </c>
      <c r="T315" s="238">
        <f>IF($K315=0,0,SUM(CR_FR!T315*CR_FR!$K315,CR_EU!T315*CR_EU!$K315,CR_US!T315*CR_US!$K315,CR_RoW!T315*CR_RoW!$K315)/CR_TOTAL!$K315)</f>
        <v>0</v>
      </c>
      <c r="U315" s="238">
        <f>IF($K315=0,0,SUM(CR_FR!U315*CR_FR!$K315,CR_EU!U315*CR_EU!$K315,CR_US!U315*CR_US!$K315,CR_RoW!U315*CR_RoW!$K315)/CR_TOTAL!$K315)</f>
        <v>0</v>
      </c>
      <c r="V315" s="178">
        <f>CR_FR!V315+CR_EU!V315+CR_US!V315+CR_RoW!V315</f>
        <v>0</v>
      </c>
      <c r="W315" s="178">
        <f>CR_FR!W315+CR_EU!W315+CR_US!W315+CR_RoW!W315</f>
        <v>0</v>
      </c>
      <c r="X315" s="186">
        <f>CR_FR!X315+CR_EU!X315+CR_US!X315+CR_RoW!X315</f>
        <v>0</v>
      </c>
    </row>
    <row r="316" spans="1:24" x14ac:dyDescent="0.25">
      <c r="A316" s="14">
        <v>311</v>
      </c>
      <c r="B316" s="15" t="s">
        <v>140</v>
      </c>
      <c r="C316" s="16" t="s">
        <v>49</v>
      </c>
      <c r="D316" s="17">
        <v>2025</v>
      </c>
      <c r="E316" s="16" t="s">
        <v>38</v>
      </c>
      <c r="F316" s="116" t="s">
        <v>39</v>
      </c>
      <c r="G316" s="357"/>
      <c r="H316" s="186"/>
      <c r="I316" s="237">
        <f>CR_FR!I316+CR_EU!I316+CR_US!I316+CR_RoW!I316</f>
        <v>0</v>
      </c>
      <c r="J316" s="178">
        <f>CR_FR!J316+CR_EU!J316+CR_US!J316+CR_RoW!J316</f>
        <v>0</v>
      </c>
      <c r="K316" s="177">
        <f t="shared" si="4"/>
        <v>0</v>
      </c>
      <c r="L316" s="177">
        <f>CR_FR!L316+CR_EU!L316+CR_US!L316+CR_RoW!L316</f>
        <v>0</v>
      </c>
      <c r="M316" s="178">
        <f>CR_FR!M316+CR_EU!M316+CR_US!M316+CR_RoW!M316</f>
        <v>0</v>
      </c>
      <c r="N316" s="237">
        <f>CR_FR!N316+CR_EU!N316+CR_US!N316+CR_RoW!N316</f>
        <v>0</v>
      </c>
      <c r="O316" s="237">
        <f>CR_FR!O316+CR_EU!O316+CR_US!O316+CR_RoW!O316</f>
        <v>0</v>
      </c>
      <c r="P316" s="178">
        <f>CR_FR!P316+CR_EU!P316+CR_US!P316+CR_RoW!P316</f>
        <v>0</v>
      </c>
      <c r="Q316" s="238">
        <f>IF($K316=0,0,SUM(CR_FR!Q316*CR_FR!$K316,CR_EU!Q316*CR_EU!$K316,CR_US!Q316*CR_US!$K316,CR_RoW!Q316*CR_RoW!$K316)/CR_TOTAL!$K316)</f>
        <v>0</v>
      </c>
      <c r="R316" s="238">
        <f>IF($K316=0,0,SUM(CR_FR!R316*CR_FR!$K316,CR_EU!R316*CR_EU!$K316,CR_US!R316*CR_US!$K316,CR_RoW!R316*CR_RoW!$K316)/CR_TOTAL!$K316)</f>
        <v>0</v>
      </c>
      <c r="S316" s="238">
        <f>IF($K316=0,0,SUM(CR_FR!S316*CR_FR!$K316,CR_EU!S316*CR_EU!$K316,CR_US!S316*CR_US!$K316,CR_RoW!S316*CR_RoW!$K316)/CR_TOTAL!$K316)</f>
        <v>0</v>
      </c>
      <c r="T316" s="238">
        <f>IF($K316=0,0,SUM(CR_FR!T316*CR_FR!$K316,CR_EU!T316*CR_EU!$K316,CR_US!T316*CR_US!$K316,CR_RoW!T316*CR_RoW!$K316)/CR_TOTAL!$K316)</f>
        <v>0</v>
      </c>
      <c r="U316" s="238">
        <f>IF($K316=0,0,SUM(CR_FR!U316*CR_FR!$K316,CR_EU!U316*CR_EU!$K316,CR_US!U316*CR_US!$K316,CR_RoW!U316*CR_RoW!$K316)/CR_TOTAL!$K316)</f>
        <v>0</v>
      </c>
      <c r="V316" s="178">
        <f>CR_FR!V316+CR_EU!V316+CR_US!V316+CR_RoW!V316</f>
        <v>0</v>
      </c>
      <c r="W316" s="178">
        <f>CR_FR!W316+CR_EU!W316+CR_US!W316+CR_RoW!W316</f>
        <v>0</v>
      </c>
      <c r="X316" s="186">
        <f>CR_FR!X316+CR_EU!X316+CR_US!X316+CR_RoW!X316</f>
        <v>0</v>
      </c>
    </row>
    <row r="317" spans="1:24" x14ac:dyDescent="0.25">
      <c r="A317" s="14">
        <v>312</v>
      </c>
      <c r="B317" s="15" t="s">
        <v>140</v>
      </c>
      <c r="C317" s="16" t="s">
        <v>49</v>
      </c>
      <c r="D317" s="17">
        <v>2025</v>
      </c>
      <c r="E317" s="16" t="s">
        <v>40</v>
      </c>
      <c r="F317" s="116" t="s">
        <v>41</v>
      </c>
      <c r="G317" s="357"/>
      <c r="H317" s="186"/>
      <c r="I317" s="237">
        <f>CR_FR!I317+CR_EU!I317+CR_US!I317+CR_RoW!I317</f>
        <v>0</v>
      </c>
      <c r="J317" s="178">
        <f>CR_FR!J317+CR_EU!J317+CR_US!J317+CR_RoW!J317</f>
        <v>0</v>
      </c>
      <c r="K317" s="177">
        <f t="shared" si="4"/>
        <v>0</v>
      </c>
      <c r="L317" s="177">
        <f>CR_FR!L317+CR_EU!L317+CR_US!L317+CR_RoW!L317</f>
        <v>0</v>
      </c>
      <c r="M317" s="178">
        <f>CR_FR!M317+CR_EU!M317+CR_US!M317+CR_RoW!M317</f>
        <v>0</v>
      </c>
      <c r="N317" s="237">
        <f>CR_FR!N317+CR_EU!N317+CR_US!N317+CR_RoW!N317</f>
        <v>0</v>
      </c>
      <c r="O317" s="237">
        <f>CR_FR!O317+CR_EU!O317+CR_US!O317+CR_RoW!O317</f>
        <v>0</v>
      </c>
      <c r="P317" s="178">
        <f>CR_FR!P317+CR_EU!P317+CR_US!P317+CR_RoW!P317</f>
        <v>0</v>
      </c>
      <c r="Q317" s="238">
        <f>IF($K317=0,0,SUM(CR_FR!Q317*CR_FR!$K317,CR_EU!Q317*CR_EU!$K317,CR_US!Q317*CR_US!$K317,CR_RoW!Q317*CR_RoW!$K317)/CR_TOTAL!$K317)</f>
        <v>0</v>
      </c>
      <c r="R317" s="238">
        <f>IF($K317=0,0,SUM(CR_FR!R317*CR_FR!$K317,CR_EU!R317*CR_EU!$K317,CR_US!R317*CR_US!$K317,CR_RoW!R317*CR_RoW!$K317)/CR_TOTAL!$K317)</f>
        <v>0</v>
      </c>
      <c r="S317" s="238">
        <f>IF($K317=0,0,SUM(CR_FR!S317*CR_FR!$K317,CR_EU!S317*CR_EU!$K317,CR_US!S317*CR_US!$K317,CR_RoW!S317*CR_RoW!$K317)/CR_TOTAL!$K317)</f>
        <v>0</v>
      </c>
      <c r="T317" s="238">
        <f>IF($K317=0,0,SUM(CR_FR!T317*CR_FR!$K317,CR_EU!T317*CR_EU!$K317,CR_US!T317*CR_US!$K317,CR_RoW!T317*CR_RoW!$K317)/CR_TOTAL!$K317)</f>
        <v>0</v>
      </c>
      <c r="U317" s="238">
        <f>IF($K317=0,0,SUM(CR_FR!U317*CR_FR!$K317,CR_EU!U317*CR_EU!$K317,CR_US!U317*CR_US!$K317,CR_RoW!U317*CR_RoW!$K317)/CR_TOTAL!$K317)</f>
        <v>0</v>
      </c>
      <c r="V317" s="178">
        <f>CR_FR!V317+CR_EU!V317+CR_US!V317+CR_RoW!V317</f>
        <v>0</v>
      </c>
      <c r="W317" s="178">
        <f>CR_FR!W317+CR_EU!W317+CR_US!W317+CR_RoW!W317</f>
        <v>0</v>
      </c>
      <c r="X317" s="186">
        <f>CR_FR!X317+CR_EU!X317+CR_US!X317+CR_RoW!X317</f>
        <v>0</v>
      </c>
    </row>
    <row r="318" spans="1:24" x14ac:dyDescent="0.25">
      <c r="A318" s="14">
        <v>313</v>
      </c>
      <c r="B318" s="15" t="s">
        <v>140</v>
      </c>
      <c r="C318" s="16" t="s">
        <v>49</v>
      </c>
      <c r="D318" s="17">
        <v>2025</v>
      </c>
      <c r="E318" s="16" t="s">
        <v>42</v>
      </c>
      <c r="F318" s="116" t="s">
        <v>43</v>
      </c>
      <c r="G318" s="357"/>
      <c r="H318" s="186"/>
      <c r="I318" s="237">
        <f>CR_FR!I318+CR_EU!I318+CR_US!I318+CR_RoW!I318</f>
        <v>0</v>
      </c>
      <c r="J318" s="178">
        <f>CR_FR!J318+CR_EU!J318+CR_US!J318+CR_RoW!J318</f>
        <v>0</v>
      </c>
      <c r="K318" s="177">
        <f t="shared" si="4"/>
        <v>0</v>
      </c>
      <c r="L318" s="177">
        <f>CR_FR!L318+CR_EU!L318+CR_US!L318+CR_RoW!L318</f>
        <v>0</v>
      </c>
      <c r="M318" s="178">
        <f>CR_FR!M318+CR_EU!M318+CR_US!M318+CR_RoW!M318</f>
        <v>0</v>
      </c>
      <c r="N318" s="237">
        <f>CR_FR!N318+CR_EU!N318+CR_US!N318+CR_RoW!N318</f>
        <v>0</v>
      </c>
      <c r="O318" s="237">
        <f>CR_FR!O318+CR_EU!O318+CR_US!O318+CR_RoW!O318</f>
        <v>0</v>
      </c>
      <c r="P318" s="178">
        <f>CR_FR!P318+CR_EU!P318+CR_US!P318+CR_RoW!P318</f>
        <v>0</v>
      </c>
      <c r="Q318" s="238">
        <f>IF($K318=0,0,SUM(CR_FR!Q318*CR_FR!$K318,CR_EU!Q318*CR_EU!$K318,CR_US!Q318*CR_US!$K318,CR_RoW!Q318*CR_RoW!$K318)/CR_TOTAL!$K318)</f>
        <v>0</v>
      </c>
      <c r="R318" s="238">
        <f>IF($K318=0,0,SUM(CR_FR!R318*CR_FR!$K318,CR_EU!R318*CR_EU!$K318,CR_US!R318*CR_US!$K318,CR_RoW!R318*CR_RoW!$K318)/CR_TOTAL!$K318)</f>
        <v>0</v>
      </c>
      <c r="S318" s="238">
        <f>IF($K318=0,0,SUM(CR_FR!S318*CR_FR!$K318,CR_EU!S318*CR_EU!$K318,CR_US!S318*CR_US!$K318,CR_RoW!S318*CR_RoW!$K318)/CR_TOTAL!$K318)</f>
        <v>0</v>
      </c>
      <c r="T318" s="238">
        <f>IF($K318=0,0,SUM(CR_FR!T318*CR_FR!$K318,CR_EU!T318*CR_EU!$K318,CR_US!T318*CR_US!$K318,CR_RoW!T318*CR_RoW!$K318)/CR_TOTAL!$K318)</f>
        <v>0</v>
      </c>
      <c r="U318" s="238">
        <f>IF($K318=0,0,SUM(CR_FR!U318*CR_FR!$K318,CR_EU!U318*CR_EU!$K318,CR_US!U318*CR_US!$K318,CR_RoW!U318*CR_RoW!$K318)/CR_TOTAL!$K318)</f>
        <v>0</v>
      </c>
      <c r="V318" s="178">
        <f>CR_FR!V318+CR_EU!V318+CR_US!V318+CR_RoW!V318</f>
        <v>0</v>
      </c>
      <c r="W318" s="178">
        <f>CR_FR!W318+CR_EU!W318+CR_US!W318+CR_RoW!W318</f>
        <v>0</v>
      </c>
      <c r="X318" s="186">
        <f>CR_FR!X318+CR_EU!X318+CR_US!X318+CR_RoW!X318</f>
        <v>0</v>
      </c>
    </row>
    <row r="319" spans="1:24" x14ac:dyDescent="0.25">
      <c r="A319" s="14">
        <v>314</v>
      </c>
      <c r="B319" s="15" t="s">
        <v>140</v>
      </c>
      <c r="C319" s="16" t="s">
        <v>49</v>
      </c>
      <c r="D319" s="17">
        <v>2025</v>
      </c>
      <c r="E319" s="16" t="s">
        <v>44</v>
      </c>
      <c r="F319" s="116" t="s">
        <v>45</v>
      </c>
      <c r="G319" s="357"/>
      <c r="H319" s="186"/>
      <c r="I319" s="237">
        <f>CR_FR!I319+CR_EU!I319+CR_US!I319+CR_RoW!I319</f>
        <v>0</v>
      </c>
      <c r="J319" s="178">
        <f>CR_FR!J319+CR_EU!J319+CR_US!J319+CR_RoW!J319</f>
        <v>0</v>
      </c>
      <c r="K319" s="177">
        <f t="shared" si="4"/>
        <v>0</v>
      </c>
      <c r="L319" s="177">
        <f>CR_FR!L319+CR_EU!L319+CR_US!L319+CR_RoW!L319</f>
        <v>0</v>
      </c>
      <c r="M319" s="178">
        <f>CR_FR!M319+CR_EU!M319+CR_US!M319+CR_RoW!M319</f>
        <v>0</v>
      </c>
      <c r="N319" s="237">
        <f>CR_FR!N319+CR_EU!N319+CR_US!N319+CR_RoW!N319</f>
        <v>0</v>
      </c>
      <c r="O319" s="237">
        <f>CR_FR!O319+CR_EU!O319+CR_US!O319+CR_RoW!O319</f>
        <v>0</v>
      </c>
      <c r="P319" s="178">
        <f>CR_FR!P319+CR_EU!P319+CR_US!P319+CR_RoW!P319</f>
        <v>0</v>
      </c>
      <c r="Q319" s="238">
        <f>IF($K319=0,0,SUM(CR_FR!Q319*CR_FR!$K319,CR_EU!Q319*CR_EU!$K319,CR_US!Q319*CR_US!$K319,CR_RoW!Q319*CR_RoW!$K319)/CR_TOTAL!$K319)</f>
        <v>0</v>
      </c>
      <c r="R319" s="238">
        <f>IF($K319=0,0,SUM(CR_FR!R319*CR_FR!$K319,CR_EU!R319*CR_EU!$K319,CR_US!R319*CR_US!$K319,CR_RoW!R319*CR_RoW!$K319)/CR_TOTAL!$K319)</f>
        <v>0</v>
      </c>
      <c r="S319" s="238">
        <f>IF($K319=0,0,SUM(CR_FR!S319*CR_FR!$K319,CR_EU!S319*CR_EU!$K319,CR_US!S319*CR_US!$K319,CR_RoW!S319*CR_RoW!$K319)/CR_TOTAL!$K319)</f>
        <v>0</v>
      </c>
      <c r="T319" s="238">
        <f>IF($K319=0,0,SUM(CR_FR!T319*CR_FR!$K319,CR_EU!T319*CR_EU!$K319,CR_US!T319*CR_US!$K319,CR_RoW!T319*CR_RoW!$K319)/CR_TOTAL!$K319)</f>
        <v>0</v>
      </c>
      <c r="U319" s="238">
        <f>IF($K319=0,0,SUM(CR_FR!U319*CR_FR!$K319,CR_EU!U319*CR_EU!$K319,CR_US!U319*CR_US!$K319,CR_RoW!U319*CR_RoW!$K319)/CR_TOTAL!$K319)</f>
        <v>0</v>
      </c>
      <c r="V319" s="178">
        <f>CR_FR!V319+CR_EU!V319+CR_US!V319+CR_RoW!V319</f>
        <v>0</v>
      </c>
      <c r="W319" s="178">
        <f>CR_FR!W319+CR_EU!W319+CR_US!W319+CR_RoW!W319</f>
        <v>0</v>
      </c>
      <c r="X319" s="186">
        <f>CR_FR!X319+CR_EU!X319+CR_US!X319+CR_RoW!X319</f>
        <v>0</v>
      </c>
    </row>
    <row r="320" spans="1:24" x14ac:dyDescent="0.25">
      <c r="A320" s="14">
        <v>315</v>
      </c>
      <c r="B320" s="15" t="s">
        <v>140</v>
      </c>
      <c r="C320" s="16" t="s">
        <v>49</v>
      </c>
      <c r="D320" s="17">
        <v>2025</v>
      </c>
      <c r="E320" s="16" t="s">
        <v>46</v>
      </c>
      <c r="F320" s="116" t="s">
        <v>47</v>
      </c>
      <c r="G320" s="357"/>
      <c r="H320" s="186"/>
      <c r="I320" s="237">
        <f>CR_FR!I320+CR_EU!I320+CR_US!I320+CR_RoW!I320</f>
        <v>0</v>
      </c>
      <c r="J320" s="178">
        <f>CR_FR!J320+CR_EU!J320+CR_US!J320+CR_RoW!J320</f>
        <v>0</v>
      </c>
      <c r="K320" s="177">
        <f t="shared" si="4"/>
        <v>0</v>
      </c>
      <c r="L320" s="177">
        <f>CR_FR!L320+CR_EU!L320+CR_US!L320+CR_RoW!L320</f>
        <v>0</v>
      </c>
      <c r="M320" s="178">
        <f>CR_FR!M320+CR_EU!M320+CR_US!M320+CR_RoW!M320</f>
        <v>0</v>
      </c>
      <c r="N320" s="237">
        <f>CR_FR!N320+CR_EU!N320+CR_US!N320+CR_RoW!N320</f>
        <v>0</v>
      </c>
      <c r="O320" s="237">
        <f>CR_FR!O320+CR_EU!O320+CR_US!O320+CR_RoW!O320</f>
        <v>0</v>
      </c>
      <c r="P320" s="178">
        <f>CR_FR!P320+CR_EU!P320+CR_US!P320+CR_RoW!P320</f>
        <v>0</v>
      </c>
      <c r="Q320" s="238">
        <f>IF($K320=0,0,SUM(CR_FR!Q320*CR_FR!$K320,CR_EU!Q320*CR_EU!$K320,CR_US!Q320*CR_US!$K320,CR_RoW!Q320*CR_RoW!$K320)/CR_TOTAL!$K320)</f>
        <v>0</v>
      </c>
      <c r="R320" s="238">
        <f>IF($K320=0,0,SUM(CR_FR!R320*CR_FR!$K320,CR_EU!R320*CR_EU!$K320,CR_US!R320*CR_US!$K320,CR_RoW!R320*CR_RoW!$K320)/CR_TOTAL!$K320)</f>
        <v>0</v>
      </c>
      <c r="S320" s="238">
        <f>IF($K320=0,0,SUM(CR_FR!S320*CR_FR!$K320,CR_EU!S320*CR_EU!$K320,CR_US!S320*CR_US!$K320,CR_RoW!S320*CR_RoW!$K320)/CR_TOTAL!$K320)</f>
        <v>0</v>
      </c>
      <c r="T320" s="238">
        <f>IF($K320=0,0,SUM(CR_FR!T320*CR_FR!$K320,CR_EU!T320*CR_EU!$K320,CR_US!T320*CR_US!$K320,CR_RoW!T320*CR_RoW!$K320)/CR_TOTAL!$K320)</f>
        <v>0</v>
      </c>
      <c r="U320" s="238">
        <f>IF($K320=0,0,SUM(CR_FR!U320*CR_FR!$K320,CR_EU!U320*CR_EU!$K320,CR_US!U320*CR_US!$K320,CR_RoW!U320*CR_RoW!$K320)/CR_TOTAL!$K320)</f>
        <v>0</v>
      </c>
      <c r="V320" s="178">
        <f>CR_FR!V320+CR_EU!V320+CR_US!V320+CR_RoW!V320</f>
        <v>0</v>
      </c>
      <c r="W320" s="178">
        <f>CR_FR!W320+CR_EU!W320+CR_US!W320+CR_RoW!W320</f>
        <v>0</v>
      </c>
      <c r="X320" s="186">
        <f>CR_FR!X320+CR_EU!X320+CR_US!X320+CR_RoW!X320</f>
        <v>0</v>
      </c>
    </row>
    <row r="321" spans="1:24" x14ac:dyDescent="0.25">
      <c r="A321" s="14">
        <v>316</v>
      </c>
      <c r="B321" s="15" t="s">
        <v>140</v>
      </c>
      <c r="C321" s="16" t="s">
        <v>49</v>
      </c>
      <c r="D321" s="17">
        <v>2025</v>
      </c>
      <c r="E321" s="16" t="s">
        <v>125</v>
      </c>
      <c r="F321" s="116" t="s">
        <v>127</v>
      </c>
      <c r="G321" s="358"/>
      <c r="H321" s="186"/>
      <c r="I321" s="240">
        <f>CR_FR!I321+CR_EU!I321+CR_US!I321+CR_RoW!I321</f>
        <v>0</v>
      </c>
      <c r="J321" s="241">
        <f>CR_FR!J321+CR_EU!J321+CR_US!J321+CR_RoW!J321</f>
        <v>0</v>
      </c>
      <c r="K321" s="242">
        <f t="shared" si="4"/>
        <v>0</v>
      </c>
      <c r="L321" s="177">
        <f>CR_FR!L321+CR_EU!L321+CR_US!L321+CR_RoW!L321</f>
        <v>0</v>
      </c>
      <c r="M321" s="178">
        <f>CR_FR!M321+CR_EU!M321+CR_US!M321+CR_RoW!M321</f>
        <v>0</v>
      </c>
      <c r="N321" s="240">
        <f>CR_FR!N321+CR_EU!N321+CR_US!N321+CR_RoW!N321</f>
        <v>0</v>
      </c>
      <c r="O321" s="240">
        <f>CR_FR!O321+CR_EU!O321+CR_US!O321+CR_RoW!O321</f>
        <v>0</v>
      </c>
      <c r="P321" s="241">
        <f>CR_FR!P321+CR_EU!P321+CR_US!P321+CR_RoW!P321</f>
        <v>0</v>
      </c>
      <c r="Q321" s="238">
        <f>IF($K321=0,0,SUM(CR_FR!Q321*CR_FR!$K321,CR_EU!Q321*CR_EU!$K321,CR_US!Q321*CR_US!$K321,CR_RoW!Q321*CR_RoW!$K321)/CR_TOTAL!$K321)</f>
        <v>0</v>
      </c>
      <c r="R321" s="238">
        <f>IF($K321=0,0,SUM(CR_FR!R321*CR_FR!$K321,CR_EU!R321*CR_EU!$K321,CR_US!R321*CR_US!$K321,CR_RoW!R321*CR_RoW!$K321)/CR_TOTAL!$K321)</f>
        <v>0</v>
      </c>
      <c r="S321" s="238">
        <f>IF($K321=0,0,SUM(CR_FR!S321*CR_FR!$K321,CR_EU!S321*CR_EU!$K321,CR_US!S321*CR_US!$K321,CR_RoW!S321*CR_RoW!$K321)/CR_TOTAL!$K321)</f>
        <v>0</v>
      </c>
      <c r="T321" s="238">
        <f>IF($K321=0,0,SUM(CR_FR!T321*CR_FR!$K321,CR_EU!T321*CR_EU!$K321,CR_US!T321*CR_US!$K321,CR_RoW!T321*CR_RoW!$K321)/CR_TOTAL!$K321)</f>
        <v>0</v>
      </c>
      <c r="U321" s="238">
        <f>IF($K321=0,0,SUM(CR_FR!U321*CR_FR!$K321,CR_EU!U321*CR_EU!$K321,CR_US!U321*CR_US!$K321,CR_RoW!U321*CR_RoW!$K321)/CR_TOTAL!$K321)</f>
        <v>0</v>
      </c>
      <c r="V321" s="241">
        <f>CR_FR!V321+CR_EU!V321+CR_US!V321+CR_RoW!V321</f>
        <v>0</v>
      </c>
      <c r="W321" s="241">
        <f>CR_FR!W321+CR_EU!W321+CR_US!W321+CR_RoW!W321</f>
        <v>0</v>
      </c>
      <c r="X321" s="243">
        <f>CR_FR!X321+CR_EU!X321+CR_US!X321+CR_RoW!X321</f>
        <v>0</v>
      </c>
    </row>
    <row r="322" spans="1:24" x14ac:dyDescent="0.25">
      <c r="A322" s="14">
        <v>317</v>
      </c>
      <c r="B322" s="15" t="s">
        <v>140</v>
      </c>
      <c r="C322" s="16" t="s">
        <v>49</v>
      </c>
      <c r="D322" s="17">
        <v>2025</v>
      </c>
      <c r="E322" s="16" t="s">
        <v>125</v>
      </c>
      <c r="F322" s="116" t="s">
        <v>126</v>
      </c>
      <c r="G322" s="358"/>
      <c r="H322" s="186"/>
      <c r="I322" s="240">
        <f>CR_FR!I322+CR_EU!I322+CR_US!I322+CR_RoW!I322</f>
        <v>0</v>
      </c>
      <c r="J322" s="241">
        <f>CR_FR!J322+CR_EU!J322+CR_US!J322+CR_RoW!J322</f>
        <v>0</v>
      </c>
      <c r="K322" s="242">
        <f t="shared" si="4"/>
        <v>0</v>
      </c>
      <c r="L322" s="177">
        <f>CR_FR!L322+CR_EU!L322+CR_US!L322+CR_RoW!L322</f>
        <v>0</v>
      </c>
      <c r="M322" s="178">
        <f>CR_FR!M322+CR_EU!M322+CR_US!M322+CR_RoW!M322</f>
        <v>0</v>
      </c>
      <c r="N322" s="240">
        <f>CR_FR!N322+CR_EU!N322+CR_US!N322+CR_RoW!N322</f>
        <v>0</v>
      </c>
      <c r="O322" s="240">
        <f>CR_FR!O322+CR_EU!O322+CR_US!O322+CR_RoW!O322</f>
        <v>0</v>
      </c>
      <c r="P322" s="241">
        <f>CR_FR!P322+CR_EU!P322+CR_US!P322+CR_RoW!P322</f>
        <v>0</v>
      </c>
      <c r="Q322" s="238">
        <f>IF($K322=0,0,SUM(CR_FR!Q322*CR_FR!$K322,CR_EU!Q322*CR_EU!$K322,CR_US!Q322*CR_US!$K322,CR_RoW!Q322*CR_RoW!$K322)/CR_TOTAL!$K322)</f>
        <v>0</v>
      </c>
      <c r="R322" s="238">
        <f>IF($K322=0,0,SUM(CR_FR!R322*CR_FR!$K322,CR_EU!R322*CR_EU!$K322,CR_US!R322*CR_US!$K322,CR_RoW!R322*CR_RoW!$K322)/CR_TOTAL!$K322)</f>
        <v>0</v>
      </c>
      <c r="S322" s="238">
        <f>IF($K322=0,0,SUM(CR_FR!S322*CR_FR!$K322,CR_EU!S322*CR_EU!$K322,CR_US!S322*CR_US!$K322,CR_RoW!S322*CR_RoW!$K322)/CR_TOTAL!$K322)</f>
        <v>0</v>
      </c>
      <c r="T322" s="238">
        <f>IF($K322=0,0,SUM(CR_FR!T322*CR_FR!$K322,CR_EU!T322*CR_EU!$K322,CR_US!T322*CR_US!$K322,CR_RoW!T322*CR_RoW!$K322)/CR_TOTAL!$K322)</f>
        <v>0</v>
      </c>
      <c r="U322" s="238">
        <f>IF($K322=0,0,SUM(CR_FR!U322*CR_FR!$K322,CR_EU!U322*CR_EU!$K322,CR_US!U322*CR_US!$K322,CR_RoW!U322*CR_RoW!$K322)/CR_TOTAL!$K322)</f>
        <v>0</v>
      </c>
      <c r="V322" s="241">
        <f>CR_FR!V322+CR_EU!V322+CR_US!V322+CR_RoW!V322</f>
        <v>0</v>
      </c>
      <c r="W322" s="241">
        <f>CR_FR!W322+CR_EU!W322+CR_US!W322+CR_RoW!W322</f>
        <v>0</v>
      </c>
      <c r="X322" s="243">
        <f>CR_FR!X322+CR_EU!X322+CR_US!X322+CR_RoW!X322</f>
        <v>0</v>
      </c>
    </row>
    <row r="323" spans="1:24" x14ac:dyDescent="0.25">
      <c r="A323" s="14">
        <v>318</v>
      </c>
      <c r="B323" s="27" t="s">
        <v>140</v>
      </c>
      <c r="C323" s="28" t="s">
        <v>49</v>
      </c>
      <c r="D323" s="29">
        <v>2025</v>
      </c>
      <c r="E323" s="28" t="s">
        <v>125</v>
      </c>
      <c r="F323" s="172" t="s">
        <v>124</v>
      </c>
      <c r="G323" s="358"/>
      <c r="H323" s="186"/>
      <c r="I323" s="240">
        <f>CR_FR!I323+CR_EU!I323+CR_US!I323+CR_RoW!I323</f>
        <v>0</v>
      </c>
      <c r="J323" s="241">
        <f>CR_FR!J323+CR_EU!J323+CR_US!J323+CR_RoW!J323</f>
        <v>0</v>
      </c>
      <c r="K323" s="242">
        <f t="shared" si="4"/>
        <v>0</v>
      </c>
      <c r="L323" s="177">
        <f>CR_FR!L323+CR_EU!L323+CR_US!L323+CR_RoW!L323</f>
        <v>0</v>
      </c>
      <c r="M323" s="178">
        <f>CR_FR!M323+CR_EU!M323+CR_US!M323+CR_RoW!M323</f>
        <v>0</v>
      </c>
      <c r="N323" s="240">
        <f>CR_FR!N323+CR_EU!N323+CR_US!N323+CR_RoW!N323</f>
        <v>0</v>
      </c>
      <c r="O323" s="240">
        <f>CR_FR!O323+CR_EU!O323+CR_US!O323+CR_RoW!O323</f>
        <v>0</v>
      </c>
      <c r="P323" s="241">
        <f>CR_FR!P323+CR_EU!P323+CR_US!P323+CR_RoW!P323</f>
        <v>0</v>
      </c>
      <c r="Q323" s="244"/>
      <c r="R323" s="244"/>
      <c r="S323" s="244"/>
      <c r="T323" s="244"/>
      <c r="U323" s="244"/>
      <c r="V323" s="241">
        <f>CR_FR!V323+CR_EU!V323+CR_US!V323+CR_RoW!V323</f>
        <v>0</v>
      </c>
      <c r="W323" s="241">
        <f>CR_FR!W323+CR_EU!W323+CR_US!W323+CR_RoW!W323</f>
        <v>0</v>
      </c>
      <c r="X323" s="243">
        <f>CR_FR!X323+CR_EU!X323+CR_US!X323+CR_RoW!X323</f>
        <v>0</v>
      </c>
    </row>
    <row r="324" spans="1:24" ht="15.75" thickBot="1" x14ac:dyDescent="0.3">
      <c r="A324" s="14">
        <v>319</v>
      </c>
      <c r="B324" s="61" t="s">
        <v>140</v>
      </c>
      <c r="C324" s="62" t="s">
        <v>49</v>
      </c>
      <c r="D324" s="63">
        <v>2025</v>
      </c>
      <c r="E324" s="64" t="s">
        <v>125</v>
      </c>
      <c r="F324" s="174" t="s">
        <v>132</v>
      </c>
      <c r="G324" s="359"/>
      <c r="H324" s="187"/>
      <c r="I324" s="246">
        <f>CR_FR!I324+CR_EU!I324+CR_US!I324+CR_RoW!I324</f>
        <v>0</v>
      </c>
      <c r="J324" s="247">
        <f>CR_FR!J324+CR_EU!J324+CR_US!J324+CR_RoW!J324</f>
        <v>0</v>
      </c>
      <c r="K324" s="248">
        <f t="shared" si="4"/>
        <v>0</v>
      </c>
      <c r="L324" s="179">
        <f>CR_FR!L324+CR_EU!L324+CR_US!L324+CR_RoW!L324</f>
        <v>0</v>
      </c>
      <c r="M324" s="180">
        <f>CR_FR!M324+CR_EU!M324+CR_US!M324+CR_RoW!M324</f>
        <v>0</v>
      </c>
      <c r="N324" s="246">
        <f>CR_FR!N324+CR_EU!N324+CR_US!N324+CR_RoW!N324</f>
        <v>0</v>
      </c>
      <c r="O324" s="246">
        <f>CR_FR!O324+CR_EU!O324+CR_US!O324+CR_RoW!O324</f>
        <v>0</v>
      </c>
      <c r="P324" s="247">
        <f>CR_FR!P324+CR_EU!P324+CR_US!P324+CR_RoW!P324</f>
        <v>0</v>
      </c>
      <c r="Q324" s="249"/>
      <c r="R324" s="249"/>
      <c r="S324" s="249"/>
      <c r="T324" s="249"/>
      <c r="U324" s="249"/>
      <c r="V324" s="247">
        <f>CR_FR!V324+CR_EU!V324+CR_US!V324+CR_RoW!V324</f>
        <v>0</v>
      </c>
      <c r="W324" s="247">
        <f>CR_FR!W324+CR_EU!W324+CR_US!W324+CR_RoW!W324</f>
        <v>0</v>
      </c>
      <c r="X324" s="250">
        <f>CR_FR!X324+CR_EU!X324+CR_US!X324+CR_RoW!X324</f>
        <v>0</v>
      </c>
    </row>
    <row r="325" spans="1:24" x14ac:dyDescent="0.25">
      <c r="A325" s="14">
        <v>320</v>
      </c>
      <c r="B325" s="49" t="s">
        <v>140</v>
      </c>
      <c r="C325" s="50" t="s">
        <v>49</v>
      </c>
      <c r="D325" s="51">
        <v>2035</v>
      </c>
      <c r="E325" s="75" t="s">
        <v>125</v>
      </c>
      <c r="F325" s="175" t="s">
        <v>141</v>
      </c>
      <c r="G325" s="356"/>
      <c r="H325" s="182"/>
      <c r="I325" s="235">
        <f>CR_FR!I325+CR_EU!I325+CR_US!I325+CR_RoW!I325</f>
        <v>0</v>
      </c>
      <c r="J325" s="184">
        <f>CR_FR!J325+CR_EU!J325+CR_US!J325+CR_RoW!J325</f>
        <v>0</v>
      </c>
      <c r="K325" s="183">
        <f t="shared" si="4"/>
        <v>0</v>
      </c>
      <c r="L325" s="183">
        <f>CR_FR!L325+CR_EU!L325+CR_US!L325+CR_RoW!L325</f>
        <v>0</v>
      </c>
      <c r="M325" s="184">
        <f>CR_FR!M325+CR_EU!M325+CR_US!M325+CR_RoW!M325</f>
        <v>0</v>
      </c>
      <c r="N325" s="235">
        <f>CR_FR!N325+CR_EU!N325+CR_US!N325+CR_RoW!N325</f>
        <v>0</v>
      </c>
      <c r="O325" s="235">
        <f>CR_FR!O325+CR_EU!O325+CR_US!O325+CR_RoW!O325</f>
        <v>0</v>
      </c>
      <c r="P325" s="184">
        <f>CR_FR!P325+CR_EU!P325+CR_US!P325+CR_RoW!P325</f>
        <v>0</v>
      </c>
      <c r="Q325" s="223"/>
      <c r="R325" s="223"/>
      <c r="S325" s="223"/>
      <c r="T325" s="223"/>
      <c r="U325" s="223"/>
      <c r="V325" s="184">
        <f>CR_FR!V325+CR_EU!V325+CR_US!V325+CR_RoW!V325</f>
        <v>0</v>
      </c>
      <c r="W325" s="184">
        <f>CR_FR!W325+CR_EU!W325+CR_US!W325+CR_RoW!W325</f>
        <v>0</v>
      </c>
      <c r="X325" s="182">
        <f>CR_FR!X325+CR_EU!X325+CR_US!X325+CR_RoW!X325</f>
        <v>0</v>
      </c>
    </row>
    <row r="326" spans="1:24" x14ac:dyDescent="0.25">
      <c r="A326" s="14">
        <v>321</v>
      </c>
      <c r="B326" s="27" t="s">
        <v>140</v>
      </c>
      <c r="C326" s="28" t="s">
        <v>49</v>
      </c>
      <c r="D326" s="29">
        <v>2035</v>
      </c>
      <c r="E326" s="28" t="s">
        <v>125</v>
      </c>
      <c r="F326" s="172" t="s">
        <v>123</v>
      </c>
      <c r="G326" s="357"/>
      <c r="H326" s="186"/>
      <c r="I326" s="237">
        <f>CR_FR!I326+CR_EU!I326+CR_US!I326+CR_RoW!I326</f>
        <v>0</v>
      </c>
      <c r="J326" s="178">
        <f>CR_FR!J326+CR_EU!J326+CR_US!J326+CR_RoW!J326</f>
        <v>0</v>
      </c>
      <c r="K326" s="177">
        <f t="shared" ref="K326:K389" si="5">SUM(I326:J326)</f>
        <v>0</v>
      </c>
      <c r="L326" s="177">
        <f>CR_FR!L326+CR_EU!L326+CR_US!L326+CR_RoW!L326</f>
        <v>0</v>
      </c>
      <c r="M326" s="178">
        <f>CR_FR!M326+CR_EU!M326+CR_US!M326+CR_RoW!M326</f>
        <v>0</v>
      </c>
      <c r="N326" s="237">
        <f>CR_FR!N326+CR_EU!N326+CR_US!N326+CR_RoW!N326</f>
        <v>0</v>
      </c>
      <c r="O326" s="237">
        <f>CR_FR!O326+CR_EU!O326+CR_US!O326+CR_RoW!O326</f>
        <v>0</v>
      </c>
      <c r="P326" s="178">
        <f>CR_FR!P326+CR_EU!P326+CR_US!P326+CR_RoW!P326</f>
        <v>0</v>
      </c>
      <c r="Q326" s="238">
        <f>IF($K326=0,0,SUMPRODUCT($K327:$K328,Q327:Q328)/SUM($K327:$K328))</f>
        <v>0</v>
      </c>
      <c r="R326" s="238">
        <f>IF($K326=0,0,SUMPRODUCT($K327:$K328,R327:R328)/SUM($K327:$K328))</f>
        <v>0</v>
      </c>
      <c r="S326" s="238">
        <f>IF($K326=0,0,SUMPRODUCT($K327:$K328,S327:S328)/SUM($K327:$K328))</f>
        <v>0</v>
      </c>
      <c r="T326" s="238">
        <f>IF($K326=0,0,SUMPRODUCT($K327:$K328,T327:T328)/SUM($K327:$K328))</f>
        <v>0</v>
      </c>
      <c r="U326" s="238">
        <f>IF($K326=0,0,SUMPRODUCT($K327:$K328,U327:U328)/SUM($K327:$K328))</f>
        <v>0</v>
      </c>
      <c r="V326" s="178">
        <f>CR_FR!V326+CR_EU!V326+CR_US!V326+CR_RoW!V326</f>
        <v>0</v>
      </c>
      <c r="W326" s="178">
        <f>CR_FR!W326+CR_EU!W326+CR_US!W326+CR_RoW!W326</f>
        <v>0</v>
      </c>
      <c r="X326" s="186">
        <f>CR_FR!X326+CR_EU!X326+CR_US!X326+CR_RoW!X326</f>
        <v>0</v>
      </c>
    </row>
    <row r="327" spans="1:24" x14ac:dyDescent="0.25">
      <c r="A327" s="14">
        <v>322</v>
      </c>
      <c r="B327" s="15" t="s">
        <v>140</v>
      </c>
      <c r="C327" s="16" t="s">
        <v>49</v>
      </c>
      <c r="D327" s="17">
        <v>2035</v>
      </c>
      <c r="E327" s="28" t="s">
        <v>125</v>
      </c>
      <c r="F327" s="116" t="s">
        <v>121</v>
      </c>
      <c r="G327" s="357"/>
      <c r="H327" s="186"/>
      <c r="I327" s="237">
        <f>CR_FR!I327+CR_EU!I327+CR_US!I327+CR_RoW!I327</f>
        <v>0</v>
      </c>
      <c r="J327" s="178">
        <f>CR_FR!J327+CR_EU!J327+CR_US!J327+CR_RoW!J327</f>
        <v>0</v>
      </c>
      <c r="K327" s="177">
        <f t="shared" si="5"/>
        <v>0</v>
      </c>
      <c r="L327" s="177">
        <f>CR_FR!L327+CR_EU!L327+CR_US!L327+CR_RoW!L327</f>
        <v>0</v>
      </c>
      <c r="M327" s="178">
        <f>CR_FR!M327+CR_EU!M327+CR_US!M327+CR_RoW!M327</f>
        <v>0</v>
      </c>
      <c r="N327" s="237">
        <f>CR_FR!N327+CR_EU!N327+CR_US!N327+CR_RoW!N327</f>
        <v>0</v>
      </c>
      <c r="O327" s="237">
        <f>CR_FR!O327+CR_EU!O327+CR_US!O327+CR_RoW!O327</f>
        <v>0</v>
      </c>
      <c r="P327" s="178">
        <f>CR_FR!P327+CR_EU!P327+CR_US!P327+CR_RoW!P327</f>
        <v>0</v>
      </c>
      <c r="Q327" s="238">
        <f>IF($K327=0,0,SUM(CR_FR!Q327*CR_FR!$K327,CR_EU!Q327*CR_EU!$K327,CR_US!Q327*CR_US!$K327,CR_RoW!Q327*CR_RoW!$K327)/CR_TOTAL!$K327)</f>
        <v>0</v>
      </c>
      <c r="R327" s="238">
        <f>IF($K327=0,0,SUM(CR_FR!R327*CR_FR!$K327,CR_EU!R327*CR_EU!$K327,CR_US!R327*CR_US!$K327,CR_RoW!R327*CR_RoW!$K327)/CR_TOTAL!$K327)</f>
        <v>0</v>
      </c>
      <c r="S327" s="238">
        <f>IF($K327=0,0,SUM(CR_FR!S327*CR_FR!$K327,CR_EU!S327*CR_EU!$K327,CR_US!S327*CR_US!$K327,CR_RoW!S327*CR_RoW!$K327)/CR_TOTAL!$K327)</f>
        <v>0</v>
      </c>
      <c r="T327" s="238">
        <f>IF($K327=0,0,SUM(CR_FR!T327*CR_FR!$K327,CR_EU!T327*CR_EU!$K327,CR_US!T327*CR_US!$K327,CR_RoW!T327*CR_RoW!$K327)/CR_TOTAL!$K327)</f>
        <v>0</v>
      </c>
      <c r="U327" s="238">
        <f>IF($K327=0,0,SUM(CR_FR!U327*CR_FR!$K327,CR_EU!U327*CR_EU!$K327,CR_US!U327*CR_US!$K327,CR_RoW!U327*CR_RoW!$K327)/CR_TOTAL!$K327)</f>
        <v>0</v>
      </c>
      <c r="V327" s="178">
        <f>CR_FR!V327+CR_EU!V327+CR_US!V327+CR_RoW!V327</f>
        <v>0</v>
      </c>
      <c r="W327" s="178">
        <f>CR_FR!W327+CR_EU!W327+CR_US!W327+CR_RoW!W327</f>
        <v>0</v>
      </c>
      <c r="X327" s="186">
        <f>CR_FR!X327+CR_EU!X327+CR_US!X327+CR_RoW!X327</f>
        <v>0</v>
      </c>
    </row>
    <row r="328" spans="1:24" x14ac:dyDescent="0.25">
      <c r="A328" s="14">
        <v>323</v>
      </c>
      <c r="B328" s="15" t="s">
        <v>140</v>
      </c>
      <c r="C328" s="16" t="s">
        <v>49</v>
      </c>
      <c r="D328" s="17">
        <v>2035</v>
      </c>
      <c r="E328" s="28" t="s">
        <v>125</v>
      </c>
      <c r="F328" s="116" t="s">
        <v>122</v>
      </c>
      <c r="G328" s="357"/>
      <c r="H328" s="186"/>
      <c r="I328" s="237">
        <f>CR_FR!I328+CR_EU!I328+CR_US!I328+CR_RoW!I328</f>
        <v>0</v>
      </c>
      <c r="J328" s="178">
        <f>CR_FR!J328+CR_EU!J328+CR_US!J328+CR_RoW!J328</f>
        <v>0</v>
      </c>
      <c r="K328" s="177">
        <f t="shared" si="5"/>
        <v>0</v>
      </c>
      <c r="L328" s="177">
        <f>CR_FR!L328+CR_EU!L328+CR_US!L328+CR_RoW!L328</f>
        <v>0</v>
      </c>
      <c r="M328" s="178">
        <f>CR_FR!M328+CR_EU!M328+CR_US!M328+CR_RoW!M328</f>
        <v>0</v>
      </c>
      <c r="N328" s="237">
        <f>CR_FR!N328+CR_EU!N328+CR_US!N328+CR_RoW!N328</f>
        <v>0</v>
      </c>
      <c r="O328" s="237">
        <f>CR_FR!O328+CR_EU!O328+CR_US!O328+CR_RoW!O328</f>
        <v>0</v>
      </c>
      <c r="P328" s="178">
        <f>CR_FR!P328+CR_EU!P328+CR_US!P328+CR_RoW!P328</f>
        <v>0</v>
      </c>
      <c r="Q328" s="238">
        <f>IF($K328=0,0,SUM(CR_FR!Q328*CR_FR!$K328,CR_EU!Q328*CR_EU!$K328,CR_US!Q328*CR_US!$K328,CR_RoW!Q328*CR_RoW!$K328)/CR_TOTAL!$K328)</f>
        <v>0</v>
      </c>
      <c r="R328" s="238">
        <f>IF($K328=0,0,SUM(CR_FR!R328*CR_FR!$K328,CR_EU!R328*CR_EU!$K328,CR_US!R328*CR_US!$K328,CR_RoW!R328*CR_RoW!$K328)/CR_TOTAL!$K328)</f>
        <v>0</v>
      </c>
      <c r="S328" s="238">
        <f>IF($K328=0,0,SUM(CR_FR!S328*CR_FR!$K328,CR_EU!S328*CR_EU!$K328,CR_US!S328*CR_US!$K328,CR_RoW!S328*CR_RoW!$K328)/CR_TOTAL!$K328)</f>
        <v>0</v>
      </c>
      <c r="T328" s="238">
        <f>IF($K328=0,0,SUM(CR_FR!T328*CR_FR!$K328,CR_EU!T328*CR_EU!$K328,CR_US!T328*CR_US!$K328,CR_RoW!T328*CR_RoW!$K328)/CR_TOTAL!$K328)</f>
        <v>0</v>
      </c>
      <c r="U328" s="238">
        <f>IF($K328=0,0,SUM(CR_FR!U328*CR_FR!$K328,CR_EU!U328*CR_EU!$K328,CR_US!U328*CR_US!$K328,CR_RoW!U328*CR_RoW!$K328)/CR_TOTAL!$K328)</f>
        <v>0</v>
      </c>
      <c r="V328" s="178">
        <f>CR_FR!V328+CR_EU!V328+CR_US!V328+CR_RoW!V328</f>
        <v>0</v>
      </c>
      <c r="W328" s="178">
        <f>CR_FR!W328+CR_EU!W328+CR_US!W328+CR_RoW!W328</f>
        <v>0</v>
      </c>
      <c r="X328" s="186">
        <f>CR_FR!X328+CR_EU!X328+CR_US!X328+CR_RoW!X328</f>
        <v>0</v>
      </c>
    </row>
    <row r="329" spans="1:24" x14ac:dyDescent="0.25">
      <c r="A329" s="14">
        <v>324</v>
      </c>
      <c r="B329" s="27" t="s">
        <v>140</v>
      </c>
      <c r="C329" s="28" t="s">
        <v>49</v>
      </c>
      <c r="D329" s="29">
        <v>2035</v>
      </c>
      <c r="E329" s="16" t="s">
        <v>125</v>
      </c>
      <c r="F329" s="172" t="s">
        <v>109</v>
      </c>
      <c r="G329" s="357"/>
      <c r="H329" s="186"/>
      <c r="I329" s="237">
        <f>CR_FR!I329+CR_EU!I329+CR_US!I329+CR_RoW!I329</f>
        <v>0</v>
      </c>
      <c r="J329" s="178">
        <f>CR_FR!J329+CR_EU!J329+CR_US!J329+CR_RoW!J329</f>
        <v>0</v>
      </c>
      <c r="K329" s="177">
        <f t="shared" si="5"/>
        <v>0</v>
      </c>
      <c r="L329" s="177">
        <f>CR_FR!L329+CR_EU!L329+CR_US!L329+CR_RoW!L329</f>
        <v>0</v>
      </c>
      <c r="M329" s="178">
        <f>CR_FR!M329+CR_EU!M329+CR_US!M329+CR_RoW!M329</f>
        <v>0</v>
      </c>
      <c r="N329" s="237">
        <f>CR_FR!N329+CR_EU!N329+CR_US!N329+CR_RoW!N329</f>
        <v>0</v>
      </c>
      <c r="O329" s="237">
        <f>CR_FR!O329+CR_EU!O329+CR_US!O329+CR_RoW!O329</f>
        <v>0</v>
      </c>
      <c r="P329" s="178">
        <f>CR_FR!P329+CR_EU!P329+CR_US!P329+CR_RoW!P329</f>
        <v>0</v>
      </c>
      <c r="Q329" s="238">
        <f>IF($K329=0,0,SUMPRODUCT($K330:$K331,Q330:Q331)/SUM($K330:$K331))</f>
        <v>0</v>
      </c>
      <c r="R329" s="238">
        <f>IF($K329=0,0,SUMPRODUCT($K330:$K331,R330:R331)/SUM($K330:$K331))</f>
        <v>0</v>
      </c>
      <c r="S329" s="238">
        <f>IF($K329=0,0,SUMPRODUCT($K330:$K331,S330:S331)/SUM($K330:$K331))</f>
        <v>0</v>
      </c>
      <c r="T329" s="238">
        <f>IF($K329=0,0,SUMPRODUCT($K330:$K331,T330:T331)/SUM($K330:$K331))</f>
        <v>0</v>
      </c>
      <c r="U329" s="238">
        <f>IF($K329=0,0,SUMPRODUCT($K330:$K331,U330:U331)/SUM($K330:$K331))</f>
        <v>0</v>
      </c>
      <c r="V329" s="178">
        <f>CR_FR!V329+CR_EU!V329+CR_US!V329+CR_RoW!V329</f>
        <v>0</v>
      </c>
      <c r="W329" s="178">
        <f>CR_FR!W329+CR_EU!W329+CR_US!W329+CR_RoW!W329</f>
        <v>0</v>
      </c>
      <c r="X329" s="186">
        <f>CR_FR!X329+CR_EU!X329+CR_US!X329+CR_RoW!X329</f>
        <v>0</v>
      </c>
    </row>
    <row r="330" spans="1:24" x14ac:dyDescent="0.25">
      <c r="A330" s="14">
        <v>325</v>
      </c>
      <c r="B330" s="15" t="s">
        <v>140</v>
      </c>
      <c r="C330" s="16" t="s">
        <v>49</v>
      </c>
      <c r="D330" s="17">
        <v>2035</v>
      </c>
      <c r="E330" s="16" t="s">
        <v>125</v>
      </c>
      <c r="F330" s="116" t="s">
        <v>144</v>
      </c>
      <c r="G330" s="357"/>
      <c r="H330" s="186"/>
      <c r="I330" s="237">
        <f>CR_FR!I330+CR_EU!I330+CR_US!I330+CR_RoW!I330</f>
        <v>0</v>
      </c>
      <c r="J330" s="178">
        <f>CR_FR!J330+CR_EU!J330+CR_US!J330+CR_RoW!J330</f>
        <v>0</v>
      </c>
      <c r="K330" s="177">
        <f t="shared" si="5"/>
        <v>0</v>
      </c>
      <c r="L330" s="177">
        <f>CR_FR!L330+CR_EU!L330+CR_US!L330+CR_RoW!L330</f>
        <v>0</v>
      </c>
      <c r="M330" s="178">
        <f>CR_FR!M330+CR_EU!M330+CR_US!M330+CR_RoW!M330</f>
        <v>0</v>
      </c>
      <c r="N330" s="237">
        <f>CR_FR!N330+CR_EU!N330+CR_US!N330+CR_RoW!N330</f>
        <v>0</v>
      </c>
      <c r="O330" s="237">
        <f>CR_FR!O330+CR_EU!O330+CR_US!O330+CR_RoW!O330</f>
        <v>0</v>
      </c>
      <c r="P330" s="178">
        <f>CR_FR!P330+CR_EU!P330+CR_US!P330+CR_RoW!P330</f>
        <v>0</v>
      </c>
      <c r="Q330" s="238">
        <f>IF($K330=0,0,SUM(CR_FR!Q330*CR_FR!$K330,CR_EU!Q330*CR_EU!$K330,CR_US!Q330*CR_US!$K330,CR_RoW!Q330*CR_RoW!$K330)/CR_TOTAL!$K330)</f>
        <v>0</v>
      </c>
      <c r="R330" s="238">
        <f>IF($K330=0,0,SUM(CR_FR!R330*CR_FR!$K330,CR_EU!R330*CR_EU!$K330,CR_US!R330*CR_US!$K330,CR_RoW!R330*CR_RoW!$K330)/CR_TOTAL!$K330)</f>
        <v>0</v>
      </c>
      <c r="S330" s="238">
        <f>IF($K330=0,0,SUM(CR_FR!S330*CR_FR!$K330,CR_EU!S330*CR_EU!$K330,CR_US!S330*CR_US!$K330,CR_RoW!S330*CR_RoW!$K330)/CR_TOTAL!$K330)</f>
        <v>0</v>
      </c>
      <c r="T330" s="238">
        <f>IF($K330=0,0,SUM(CR_FR!T330*CR_FR!$K330,CR_EU!T330*CR_EU!$K330,CR_US!T330*CR_US!$K330,CR_RoW!T330*CR_RoW!$K330)/CR_TOTAL!$K330)</f>
        <v>0</v>
      </c>
      <c r="U330" s="238">
        <f>IF($K330=0,0,SUM(CR_FR!U330*CR_FR!$K330,CR_EU!U330*CR_EU!$K330,CR_US!U330*CR_US!$K330,CR_RoW!U330*CR_RoW!$K330)/CR_TOTAL!$K330)</f>
        <v>0</v>
      </c>
      <c r="V330" s="178">
        <f>CR_FR!V330+CR_EU!V330+CR_US!V330+CR_RoW!V330</f>
        <v>0</v>
      </c>
      <c r="W330" s="178">
        <f>CR_FR!W330+CR_EU!W330+CR_US!W330+CR_RoW!W330</f>
        <v>0</v>
      </c>
      <c r="X330" s="186">
        <f>CR_FR!X330+CR_EU!X330+CR_US!X330+CR_RoW!X330</f>
        <v>0</v>
      </c>
    </row>
    <row r="331" spans="1:24" x14ac:dyDescent="0.25">
      <c r="A331" s="14">
        <v>326</v>
      </c>
      <c r="B331" s="15" t="s">
        <v>140</v>
      </c>
      <c r="C331" s="16" t="s">
        <v>49</v>
      </c>
      <c r="D331" s="17">
        <v>2035</v>
      </c>
      <c r="E331" s="16" t="s">
        <v>125</v>
      </c>
      <c r="F331" s="116" t="s">
        <v>108</v>
      </c>
      <c r="G331" s="357"/>
      <c r="H331" s="186"/>
      <c r="I331" s="237">
        <f>CR_FR!I331+CR_EU!I331+CR_US!I331+CR_RoW!I331</f>
        <v>0</v>
      </c>
      <c r="J331" s="178">
        <f>CR_FR!J331+CR_EU!J331+CR_US!J331+CR_RoW!J331</f>
        <v>0</v>
      </c>
      <c r="K331" s="177">
        <f t="shared" si="5"/>
        <v>0</v>
      </c>
      <c r="L331" s="177">
        <f>CR_FR!L331+CR_EU!L331+CR_US!L331+CR_RoW!L331</f>
        <v>0</v>
      </c>
      <c r="M331" s="178">
        <f>CR_FR!M331+CR_EU!M331+CR_US!M331+CR_RoW!M331</f>
        <v>0</v>
      </c>
      <c r="N331" s="237">
        <f>CR_FR!N331+CR_EU!N331+CR_US!N331+CR_RoW!N331</f>
        <v>0</v>
      </c>
      <c r="O331" s="237">
        <f>CR_FR!O331+CR_EU!O331+CR_US!O331+CR_RoW!O331</f>
        <v>0</v>
      </c>
      <c r="P331" s="178">
        <f>CR_FR!P331+CR_EU!P331+CR_US!P331+CR_RoW!P331</f>
        <v>0</v>
      </c>
      <c r="Q331" s="238">
        <f>IF($K331=0,0,SUM(CR_FR!Q331*CR_FR!$K331,CR_EU!Q331*CR_EU!$K331,CR_US!Q331*CR_US!$K331,CR_RoW!Q331*CR_RoW!$K331)/CR_TOTAL!$K331)</f>
        <v>0</v>
      </c>
      <c r="R331" s="238">
        <f>IF($K331=0,0,SUM(CR_FR!R331*CR_FR!$K331,CR_EU!R331*CR_EU!$K331,CR_US!R331*CR_US!$K331,CR_RoW!R331*CR_RoW!$K331)/CR_TOTAL!$K331)</f>
        <v>0</v>
      </c>
      <c r="S331" s="238">
        <f>IF($K331=0,0,SUM(CR_FR!S331*CR_FR!$K331,CR_EU!S331*CR_EU!$K331,CR_US!S331*CR_US!$K331,CR_RoW!S331*CR_RoW!$K331)/CR_TOTAL!$K331)</f>
        <v>0</v>
      </c>
      <c r="T331" s="238">
        <f>IF($K331=0,0,SUM(CR_FR!T331*CR_FR!$K331,CR_EU!T331*CR_EU!$K331,CR_US!T331*CR_US!$K331,CR_RoW!T331*CR_RoW!$K331)/CR_TOTAL!$K331)</f>
        <v>0</v>
      </c>
      <c r="U331" s="238">
        <f>IF($K331=0,0,SUM(CR_FR!U331*CR_FR!$K331,CR_EU!U331*CR_EU!$K331,CR_US!U331*CR_US!$K331,CR_RoW!U331*CR_RoW!$K331)/CR_TOTAL!$K331)</f>
        <v>0</v>
      </c>
      <c r="V331" s="178">
        <f>CR_FR!V331+CR_EU!V331+CR_US!V331+CR_RoW!V331</f>
        <v>0</v>
      </c>
      <c r="W331" s="178">
        <f>CR_FR!W331+CR_EU!W331+CR_US!W331+CR_RoW!W331</f>
        <v>0</v>
      </c>
      <c r="X331" s="186">
        <f>CR_FR!X331+CR_EU!X331+CR_US!X331+CR_RoW!X331</f>
        <v>0</v>
      </c>
    </row>
    <row r="332" spans="1:24" x14ac:dyDescent="0.25">
      <c r="A332" s="14">
        <v>327</v>
      </c>
      <c r="B332" s="27" t="s">
        <v>140</v>
      </c>
      <c r="C332" s="28" t="s">
        <v>49</v>
      </c>
      <c r="D332" s="29">
        <v>2035</v>
      </c>
      <c r="E332" s="28" t="s">
        <v>125</v>
      </c>
      <c r="F332" s="172" t="s">
        <v>107</v>
      </c>
      <c r="G332" s="357"/>
      <c r="H332" s="186"/>
      <c r="I332" s="237">
        <f>CR_FR!I332+CR_EU!I332+CR_US!I332+CR_RoW!I332</f>
        <v>0</v>
      </c>
      <c r="J332" s="178">
        <f>CR_FR!J332+CR_EU!J332+CR_US!J332+CR_RoW!J332</f>
        <v>0</v>
      </c>
      <c r="K332" s="177">
        <f t="shared" si="5"/>
        <v>0</v>
      </c>
      <c r="L332" s="177">
        <f>CR_FR!L332+CR_EU!L332+CR_US!L332+CR_RoW!L332</f>
        <v>0</v>
      </c>
      <c r="M332" s="178">
        <f>CR_FR!M332+CR_EU!M332+CR_US!M332+CR_RoW!M332</f>
        <v>0</v>
      </c>
      <c r="N332" s="237">
        <f>CR_FR!N332+CR_EU!N332+CR_US!N332+CR_RoW!N332</f>
        <v>0</v>
      </c>
      <c r="O332" s="237">
        <f>CR_FR!O332+CR_EU!O332+CR_US!O332+CR_RoW!O332</f>
        <v>0</v>
      </c>
      <c r="P332" s="178">
        <f>CR_FR!P332+CR_EU!P332+CR_US!P332+CR_RoW!P332</f>
        <v>0</v>
      </c>
      <c r="Q332" s="238">
        <f>IF($K332=0,0,SUMPRODUCT($K333:$K354,Q333:Q354)/SUM($K333:$K354))</f>
        <v>0</v>
      </c>
      <c r="R332" s="238">
        <f>IF($K332=0,0,SUMPRODUCT($K333:$K354,R333:R354)/SUM($K333:$K354))</f>
        <v>0</v>
      </c>
      <c r="S332" s="238">
        <f>IF($K332=0,0,SUMPRODUCT($K333:$K354,S333:S354)/SUM($K333:$K354))</f>
        <v>0</v>
      </c>
      <c r="T332" s="238">
        <f>IF($K332=0,0,SUMPRODUCT($K333:$K354,T333:T354)/SUM($K333:$K354))</f>
        <v>0</v>
      </c>
      <c r="U332" s="238">
        <f>IF($K332=0,0,SUMPRODUCT($K333:$K354,U333:U354)/SUM($K333:$K354))</f>
        <v>0</v>
      </c>
      <c r="V332" s="178">
        <f>CR_FR!V332+CR_EU!V332+CR_US!V332+CR_RoW!V332</f>
        <v>0</v>
      </c>
      <c r="W332" s="178">
        <f>CR_FR!W332+CR_EU!W332+CR_US!W332+CR_RoW!W332</f>
        <v>0</v>
      </c>
      <c r="X332" s="186">
        <f>CR_FR!X332+CR_EU!X332+CR_US!X332+CR_RoW!X332</f>
        <v>0</v>
      </c>
    </row>
    <row r="333" spans="1:24" x14ac:dyDescent="0.25">
      <c r="A333" s="14">
        <v>328</v>
      </c>
      <c r="B333" s="15" t="s">
        <v>140</v>
      </c>
      <c r="C333" s="16" t="s">
        <v>49</v>
      </c>
      <c r="D333" s="17">
        <v>2035</v>
      </c>
      <c r="E333" s="16" t="s">
        <v>8</v>
      </c>
      <c r="F333" s="116" t="s">
        <v>9</v>
      </c>
      <c r="G333" s="357"/>
      <c r="H333" s="186"/>
      <c r="I333" s="237">
        <f>CR_FR!I333+CR_EU!I333+CR_US!I333+CR_RoW!I333</f>
        <v>0</v>
      </c>
      <c r="J333" s="178">
        <f>CR_FR!J333+CR_EU!J333+CR_US!J333+CR_RoW!J333</f>
        <v>0</v>
      </c>
      <c r="K333" s="177">
        <f t="shared" si="5"/>
        <v>0</v>
      </c>
      <c r="L333" s="177">
        <f>CR_FR!L333+CR_EU!L333+CR_US!L333+CR_RoW!L333</f>
        <v>0</v>
      </c>
      <c r="M333" s="178">
        <f>CR_FR!M333+CR_EU!M333+CR_US!M333+CR_RoW!M333</f>
        <v>0</v>
      </c>
      <c r="N333" s="237">
        <f>CR_FR!N333+CR_EU!N333+CR_US!N333+CR_RoW!N333</f>
        <v>0</v>
      </c>
      <c r="O333" s="237">
        <f>CR_FR!O333+CR_EU!O333+CR_US!O333+CR_RoW!O333</f>
        <v>0</v>
      </c>
      <c r="P333" s="178">
        <f>CR_FR!P333+CR_EU!P333+CR_US!P333+CR_RoW!P333</f>
        <v>0</v>
      </c>
      <c r="Q333" s="238">
        <f>IF($K333=0,0,SUM(CR_FR!Q333*CR_FR!$K333,CR_EU!Q333*CR_EU!$K333,CR_US!Q333*CR_US!$K333,CR_RoW!Q333*CR_RoW!$K333)/CR_TOTAL!$K333)</f>
        <v>0</v>
      </c>
      <c r="R333" s="238">
        <f>IF($K333=0,0,SUM(CR_FR!R333*CR_FR!$K333,CR_EU!R333*CR_EU!$K333,CR_US!R333*CR_US!$K333,CR_RoW!R333*CR_RoW!$K333)/CR_TOTAL!$K333)</f>
        <v>0</v>
      </c>
      <c r="S333" s="238">
        <f>IF($K333=0,0,SUM(CR_FR!S333*CR_FR!$K333,CR_EU!S333*CR_EU!$K333,CR_US!S333*CR_US!$K333,CR_RoW!S333*CR_RoW!$K333)/CR_TOTAL!$K333)</f>
        <v>0</v>
      </c>
      <c r="T333" s="238">
        <f>IF($K333=0,0,SUM(CR_FR!T333*CR_FR!$K333,CR_EU!T333*CR_EU!$K333,CR_US!T333*CR_US!$K333,CR_RoW!T333*CR_RoW!$K333)/CR_TOTAL!$K333)</f>
        <v>0</v>
      </c>
      <c r="U333" s="238">
        <f>IF($K333=0,0,SUM(CR_FR!U333*CR_FR!$K333,CR_EU!U333*CR_EU!$K333,CR_US!U333*CR_US!$K333,CR_RoW!U333*CR_RoW!$K333)/CR_TOTAL!$K333)</f>
        <v>0</v>
      </c>
      <c r="V333" s="178">
        <f>CR_FR!V333+CR_EU!V333+CR_US!V333+CR_RoW!V333</f>
        <v>0</v>
      </c>
      <c r="W333" s="178">
        <f>CR_FR!W333+CR_EU!W333+CR_US!W333+CR_RoW!W333</f>
        <v>0</v>
      </c>
      <c r="X333" s="186">
        <f>CR_FR!X333+CR_EU!X333+CR_US!X333+CR_RoW!X333</f>
        <v>0</v>
      </c>
    </row>
    <row r="334" spans="1:24" x14ac:dyDescent="0.25">
      <c r="A334" s="14">
        <v>329</v>
      </c>
      <c r="B334" s="15" t="s">
        <v>140</v>
      </c>
      <c r="C334" s="16" t="s">
        <v>49</v>
      </c>
      <c r="D334" s="17">
        <v>2035</v>
      </c>
      <c r="E334" s="16" t="s">
        <v>10</v>
      </c>
      <c r="F334" s="116" t="s">
        <v>11</v>
      </c>
      <c r="G334" s="357"/>
      <c r="H334" s="186"/>
      <c r="I334" s="237">
        <f>CR_FR!I334+CR_EU!I334+CR_US!I334+CR_RoW!I334</f>
        <v>0</v>
      </c>
      <c r="J334" s="178">
        <f>CR_FR!J334+CR_EU!J334+CR_US!J334+CR_RoW!J334</f>
        <v>0</v>
      </c>
      <c r="K334" s="177">
        <f t="shared" si="5"/>
        <v>0</v>
      </c>
      <c r="L334" s="177">
        <f>CR_FR!L334+CR_EU!L334+CR_US!L334+CR_RoW!L334</f>
        <v>0</v>
      </c>
      <c r="M334" s="178">
        <f>CR_FR!M334+CR_EU!M334+CR_US!M334+CR_RoW!M334</f>
        <v>0</v>
      </c>
      <c r="N334" s="237">
        <f>CR_FR!N334+CR_EU!N334+CR_US!N334+CR_RoW!N334</f>
        <v>0</v>
      </c>
      <c r="O334" s="237">
        <f>CR_FR!O334+CR_EU!O334+CR_US!O334+CR_RoW!O334</f>
        <v>0</v>
      </c>
      <c r="P334" s="178">
        <f>CR_FR!P334+CR_EU!P334+CR_US!P334+CR_RoW!P334</f>
        <v>0</v>
      </c>
      <c r="Q334" s="238">
        <f>IF($K334=0,0,SUM(CR_FR!Q334*CR_FR!$K334,CR_EU!Q334*CR_EU!$K334,CR_US!Q334*CR_US!$K334,CR_RoW!Q334*CR_RoW!$K334)/CR_TOTAL!$K334)</f>
        <v>0</v>
      </c>
      <c r="R334" s="238">
        <f>IF($K334=0,0,SUM(CR_FR!R334*CR_FR!$K334,CR_EU!R334*CR_EU!$K334,CR_US!R334*CR_US!$K334,CR_RoW!R334*CR_RoW!$K334)/CR_TOTAL!$K334)</f>
        <v>0</v>
      </c>
      <c r="S334" s="238">
        <f>IF($K334=0,0,SUM(CR_FR!S334*CR_FR!$K334,CR_EU!S334*CR_EU!$K334,CR_US!S334*CR_US!$K334,CR_RoW!S334*CR_RoW!$K334)/CR_TOTAL!$K334)</f>
        <v>0</v>
      </c>
      <c r="T334" s="238">
        <f>IF($K334=0,0,SUM(CR_FR!T334*CR_FR!$K334,CR_EU!T334*CR_EU!$K334,CR_US!T334*CR_US!$K334,CR_RoW!T334*CR_RoW!$K334)/CR_TOTAL!$K334)</f>
        <v>0</v>
      </c>
      <c r="U334" s="238">
        <f>IF($K334=0,0,SUM(CR_FR!U334*CR_FR!$K334,CR_EU!U334*CR_EU!$K334,CR_US!U334*CR_US!$K334,CR_RoW!U334*CR_RoW!$K334)/CR_TOTAL!$K334)</f>
        <v>0</v>
      </c>
      <c r="V334" s="178">
        <f>CR_FR!V334+CR_EU!V334+CR_US!V334+CR_RoW!V334</f>
        <v>0</v>
      </c>
      <c r="W334" s="178">
        <f>CR_FR!W334+CR_EU!W334+CR_US!W334+CR_RoW!W334</f>
        <v>0</v>
      </c>
      <c r="X334" s="186">
        <f>CR_FR!X334+CR_EU!X334+CR_US!X334+CR_RoW!X334</f>
        <v>0</v>
      </c>
    </row>
    <row r="335" spans="1:24" x14ac:dyDescent="0.25">
      <c r="A335" s="14">
        <v>330</v>
      </c>
      <c r="B335" s="15" t="s">
        <v>140</v>
      </c>
      <c r="C335" s="16" t="s">
        <v>49</v>
      </c>
      <c r="D335" s="17">
        <v>2035</v>
      </c>
      <c r="E335" s="16" t="s">
        <v>12</v>
      </c>
      <c r="F335" s="116" t="s">
        <v>13</v>
      </c>
      <c r="G335" s="357"/>
      <c r="H335" s="186"/>
      <c r="I335" s="237">
        <f>CR_FR!I335+CR_EU!I335+CR_US!I335+CR_RoW!I335</f>
        <v>0</v>
      </c>
      <c r="J335" s="178">
        <f>CR_FR!J335+CR_EU!J335+CR_US!J335+CR_RoW!J335</f>
        <v>0</v>
      </c>
      <c r="K335" s="177">
        <f t="shared" si="5"/>
        <v>0</v>
      </c>
      <c r="L335" s="177">
        <f>CR_FR!L335+CR_EU!L335+CR_US!L335+CR_RoW!L335</f>
        <v>0</v>
      </c>
      <c r="M335" s="178">
        <f>CR_FR!M335+CR_EU!M335+CR_US!M335+CR_RoW!M335</f>
        <v>0</v>
      </c>
      <c r="N335" s="237">
        <f>CR_FR!N335+CR_EU!N335+CR_US!N335+CR_RoW!N335</f>
        <v>0</v>
      </c>
      <c r="O335" s="237">
        <f>CR_FR!O335+CR_EU!O335+CR_US!O335+CR_RoW!O335</f>
        <v>0</v>
      </c>
      <c r="P335" s="178">
        <f>CR_FR!P335+CR_EU!P335+CR_US!P335+CR_RoW!P335</f>
        <v>0</v>
      </c>
      <c r="Q335" s="238">
        <f>IF($K335=0,0,SUM(CR_FR!Q335*CR_FR!$K335,CR_EU!Q335*CR_EU!$K335,CR_US!Q335*CR_US!$K335,CR_RoW!Q335*CR_RoW!$K335)/CR_TOTAL!$K335)</f>
        <v>0</v>
      </c>
      <c r="R335" s="238">
        <f>IF($K335=0,0,SUM(CR_FR!R335*CR_FR!$K335,CR_EU!R335*CR_EU!$K335,CR_US!R335*CR_US!$K335,CR_RoW!R335*CR_RoW!$K335)/CR_TOTAL!$K335)</f>
        <v>0</v>
      </c>
      <c r="S335" s="238">
        <f>IF($K335=0,0,SUM(CR_FR!S335*CR_FR!$K335,CR_EU!S335*CR_EU!$K335,CR_US!S335*CR_US!$K335,CR_RoW!S335*CR_RoW!$K335)/CR_TOTAL!$K335)</f>
        <v>0</v>
      </c>
      <c r="T335" s="238">
        <f>IF($K335=0,0,SUM(CR_FR!T335*CR_FR!$K335,CR_EU!T335*CR_EU!$K335,CR_US!T335*CR_US!$K335,CR_RoW!T335*CR_RoW!$K335)/CR_TOTAL!$K335)</f>
        <v>0</v>
      </c>
      <c r="U335" s="238">
        <f>IF($K335=0,0,SUM(CR_FR!U335*CR_FR!$K335,CR_EU!U335*CR_EU!$K335,CR_US!U335*CR_US!$K335,CR_RoW!U335*CR_RoW!$K335)/CR_TOTAL!$K335)</f>
        <v>0</v>
      </c>
      <c r="V335" s="178">
        <f>CR_FR!V335+CR_EU!V335+CR_US!V335+CR_RoW!V335</f>
        <v>0</v>
      </c>
      <c r="W335" s="178">
        <f>CR_FR!W335+CR_EU!W335+CR_US!W335+CR_RoW!W335</f>
        <v>0</v>
      </c>
      <c r="X335" s="186">
        <f>CR_FR!X335+CR_EU!X335+CR_US!X335+CR_RoW!X335</f>
        <v>0</v>
      </c>
    </row>
    <row r="336" spans="1:24" x14ac:dyDescent="0.25">
      <c r="A336" s="14">
        <v>331</v>
      </c>
      <c r="B336" s="15" t="s">
        <v>140</v>
      </c>
      <c r="C336" s="16" t="s">
        <v>49</v>
      </c>
      <c r="D336" s="17">
        <v>2035</v>
      </c>
      <c r="E336" s="16" t="s">
        <v>14</v>
      </c>
      <c r="F336" s="116" t="s">
        <v>15</v>
      </c>
      <c r="G336" s="357"/>
      <c r="H336" s="186"/>
      <c r="I336" s="237">
        <f>CR_FR!I336+CR_EU!I336+CR_US!I336+CR_RoW!I336</f>
        <v>0</v>
      </c>
      <c r="J336" s="178">
        <f>CR_FR!J336+CR_EU!J336+CR_US!J336+CR_RoW!J336</f>
        <v>0</v>
      </c>
      <c r="K336" s="177">
        <f t="shared" si="5"/>
        <v>0</v>
      </c>
      <c r="L336" s="177">
        <f>CR_FR!L336+CR_EU!L336+CR_US!L336+CR_RoW!L336</f>
        <v>0</v>
      </c>
      <c r="M336" s="178">
        <f>CR_FR!M336+CR_EU!M336+CR_US!M336+CR_RoW!M336</f>
        <v>0</v>
      </c>
      <c r="N336" s="237">
        <f>CR_FR!N336+CR_EU!N336+CR_US!N336+CR_RoW!N336</f>
        <v>0</v>
      </c>
      <c r="O336" s="237">
        <f>CR_FR!O336+CR_EU!O336+CR_US!O336+CR_RoW!O336</f>
        <v>0</v>
      </c>
      <c r="P336" s="178">
        <f>CR_FR!P336+CR_EU!P336+CR_US!P336+CR_RoW!P336</f>
        <v>0</v>
      </c>
      <c r="Q336" s="238">
        <f>IF($K336=0,0,SUM(CR_FR!Q336*CR_FR!$K336,CR_EU!Q336*CR_EU!$K336,CR_US!Q336*CR_US!$K336,CR_RoW!Q336*CR_RoW!$K336)/CR_TOTAL!$K336)</f>
        <v>0</v>
      </c>
      <c r="R336" s="238">
        <f>IF($K336=0,0,SUM(CR_FR!R336*CR_FR!$K336,CR_EU!R336*CR_EU!$K336,CR_US!R336*CR_US!$K336,CR_RoW!R336*CR_RoW!$K336)/CR_TOTAL!$K336)</f>
        <v>0</v>
      </c>
      <c r="S336" s="238">
        <f>IF($K336=0,0,SUM(CR_FR!S336*CR_FR!$K336,CR_EU!S336*CR_EU!$K336,CR_US!S336*CR_US!$K336,CR_RoW!S336*CR_RoW!$K336)/CR_TOTAL!$K336)</f>
        <v>0</v>
      </c>
      <c r="T336" s="238">
        <f>IF($K336=0,0,SUM(CR_FR!T336*CR_FR!$K336,CR_EU!T336*CR_EU!$K336,CR_US!T336*CR_US!$K336,CR_RoW!T336*CR_RoW!$K336)/CR_TOTAL!$K336)</f>
        <v>0</v>
      </c>
      <c r="U336" s="238">
        <f>IF($K336=0,0,SUM(CR_FR!U336*CR_FR!$K336,CR_EU!U336*CR_EU!$K336,CR_US!U336*CR_US!$K336,CR_RoW!U336*CR_RoW!$K336)/CR_TOTAL!$K336)</f>
        <v>0</v>
      </c>
      <c r="V336" s="178">
        <f>CR_FR!V336+CR_EU!V336+CR_US!V336+CR_RoW!V336</f>
        <v>0</v>
      </c>
      <c r="W336" s="178">
        <f>CR_FR!W336+CR_EU!W336+CR_US!W336+CR_RoW!W336</f>
        <v>0</v>
      </c>
      <c r="X336" s="186">
        <f>CR_FR!X336+CR_EU!X336+CR_US!X336+CR_RoW!X336</f>
        <v>0</v>
      </c>
    </row>
    <row r="337" spans="1:24" x14ac:dyDescent="0.25">
      <c r="A337" s="14">
        <v>332</v>
      </c>
      <c r="B337" s="15" t="s">
        <v>140</v>
      </c>
      <c r="C337" s="16" t="s">
        <v>49</v>
      </c>
      <c r="D337" s="17">
        <v>2035</v>
      </c>
      <c r="E337" s="16" t="s">
        <v>16</v>
      </c>
      <c r="F337" s="116" t="s">
        <v>17</v>
      </c>
      <c r="G337" s="357"/>
      <c r="H337" s="186"/>
      <c r="I337" s="237">
        <f>CR_FR!I337+CR_EU!I337+CR_US!I337+CR_RoW!I337</f>
        <v>0</v>
      </c>
      <c r="J337" s="178">
        <f>CR_FR!J337+CR_EU!J337+CR_US!J337+CR_RoW!J337</f>
        <v>0</v>
      </c>
      <c r="K337" s="177">
        <f t="shared" si="5"/>
        <v>0</v>
      </c>
      <c r="L337" s="177">
        <f>CR_FR!L337+CR_EU!L337+CR_US!L337+CR_RoW!L337</f>
        <v>0</v>
      </c>
      <c r="M337" s="178">
        <f>CR_FR!M337+CR_EU!M337+CR_US!M337+CR_RoW!M337</f>
        <v>0</v>
      </c>
      <c r="N337" s="237">
        <f>CR_FR!N337+CR_EU!N337+CR_US!N337+CR_RoW!N337</f>
        <v>0</v>
      </c>
      <c r="O337" s="237">
        <f>CR_FR!O337+CR_EU!O337+CR_US!O337+CR_RoW!O337</f>
        <v>0</v>
      </c>
      <c r="P337" s="178">
        <f>CR_FR!P337+CR_EU!P337+CR_US!P337+CR_RoW!P337</f>
        <v>0</v>
      </c>
      <c r="Q337" s="238">
        <f>IF($K337=0,0,SUM(CR_FR!Q337*CR_FR!$K337,CR_EU!Q337*CR_EU!$K337,CR_US!Q337*CR_US!$K337,CR_RoW!Q337*CR_RoW!$K337)/CR_TOTAL!$K337)</f>
        <v>0</v>
      </c>
      <c r="R337" s="238">
        <f>IF($K337=0,0,SUM(CR_FR!R337*CR_FR!$K337,CR_EU!R337*CR_EU!$K337,CR_US!R337*CR_US!$K337,CR_RoW!R337*CR_RoW!$K337)/CR_TOTAL!$K337)</f>
        <v>0</v>
      </c>
      <c r="S337" s="238">
        <f>IF($K337=0,0,SUM(CR_FR!S337*CR_FR!$K337,CR_EU!S337*CR_EU!$K337,CR_US!S337*CR_US!$K337,CR_RoW!S337*CR_RoW!$K337)/CR_TOTAL!$K337)</f>
        <v>0</v>
      </c>
      <c r="T337" s="238">
        <f>IF($K337=0,0,SUM(CR_FR!T337*CR_FR!$K337,CR_EU!T337*CR_EU!$K337,CR_US!T337*CR_US!$K337,CR_RoW!T337*CR_RoW!$K337)/CR_TOTAL!$K337)</f>
        <v>0</v>
      </c>
      <c r="U337" s="238">
        <f>IF($K337=0,0,SUM(CR_FR!U337*CR_FR!$K337,CR_EU!U337*CR_EU!$K337,CR_US!U337*CR_US!$K337,CR_RoW!U337*CR_RoW!$K337)/CR_TOTAL!$K337)</f>
        <v>0</v>
      </c>
      <c r="V337" s="178">
        <f>CR_FR!V337+CR_EU!V337+CR_US!V337+CR_RoW!V337</f>
        <v>0</v>
      </c>
      <c r="W337" s="178">
        <f>CR_FR!W337+CR_EU!W337+CR_US!W337+CR_RoW!W337</f>
        <v>0</v>
      </c>
      <c r="X337" s="186">
        <f>CR_FR!X337+CR_EU!X337+CR_US!X337+CR_RoW!X337</f>
        <v>0</v>
      </c>
    </row>
    <row r="338" spans="1:24" x14ac:dyDescent="0.25">
      <c r="A338" s="14">
        <v>333</v>
      </c>
      <c r="B338" s="15" t="s">
        <v>140</v>
      </c>
      <c r="C338" s="16" t="s">
        <v>49</v>
      </c>
      <c r="D338" s="17">
        <v>2035</v>
      </c>
      <c r="E338" s="16" t="s">
        <v>18</v>
      </c>
      <c r="F338" s="116" t="s">
        <v>19</v>
      </c>
      <c r="G338" s="357"/>
      <c r="H338" s="186"/>
      <c r="I338" s="237">
        <f>CR_FR!I338+CR_EU!I338+CR_US!I338+CR_RoW!I338</f>
        <v>0</v>
      </c>
      <c r="J338" s="178">
        <f>CR_FR!J338+CR_EU!J338+CR_US!J338+CR_RoW!J338</f>
        <v>0</v>
      </c>
      <c r="K338" s="177">
        <f t="shared" si="5"/>
        <v>0</v>
      </c>
      <c r="L338" s="177">
        <f>CR_FR!L338+CR_EU!L338+CR_US!L338+CR_RoW!L338</f>
        <v>0</v>
      </c>
      <c r="M338" s="178">
        <f>CR_FR!M338+CR_EU!M338+CR_US!M338+CR_RoW!M338</f>
        <v>0</v>
      </c>
      <c r="N338" s="237">
        <f>CR_FR!N338+CR_EU!N338+CR_US!N338+CR_RoW!N338</f>
        <v>0</v>
      </c>
      <c r="O338" s="237">
        <f>CR_FR!O338+CR_EU!O338+CR_US!O338+CR_RoW!O338</f>
        <v>0</v>
      </c>
      <c r="P338" s="178">
        <f>CR_FR!P338+CR_EU!P338+CR_US!P338+CR_RoW!P338</f>
        <v>0</v>
      </c>
      <c r="Q338" s="238">
        <f>IF($K338=0,0,SUM(CR_FR!Q338*CR_FR!$K338,CR_EU!Q338*CR_EU!$K338,CR_US!Q338*CR_US!$K338,CR_RoW!Q338*CR_RoW!$K338)/CR_TOTAL!$K338)</f>
        <v>0</v>
      </c>
      <c r="R338" s="238">
        <f>IF($K338=0,0,SUM(CR_FR!R338*CR_FR!$K338,CR_EU!R338*CR_EU!$K338,CR_US!R338*CR_US!$K338,CR_RoW!R338*CR_RoW!$K338)/CR_TOTAL!$K338)</f>
        <v>0</v>
      </c>
      <c r="S338" s="238">
        <f>IF($K338=0,0,SUM(CR_FR!S338*CR_FR!$K338,CR_EU!S338*CR_EU!$K338,CR_US!S338*CR_US!$K338,CR_RoW!S338*CR_RoW!$K338)/CR_TOTAL!$K338)</f>
        <v>0</v>
      </c>
      <c r="T338" s="238">
        <f>IF($K338=0,0,SUM(CR_FR!T338*CR_FR!$K338,CR_EU!T338*CR_EU!$K338,CR_US!T338*CR_US!$K338,CR_RoW!T338*CR_RoW!$K338)/CR_TOTAL!$K338)</f>
        <v>0</v>
      </c>
      <c r="U338" s="238">
        <f>IF($K338=0,0,SUM(CR_FR!U338*CR_FR!$K338,CR_EU!U338*CR_EU!$K338,CR_US!U338*CR_US!$K338,CR_RoW!U338*CR_RoW!$K338)/CR_TOTAL!$K338)</f>
        <v>0</v>
      </c>
      <c r="V338" s="178">
        <f>CR_FR!V338+CR_EU!V338+CR_US!V338+CR_RoW!V338</f>
        <v>0</v>
      </c>
      <c r="W338" s="178">
        <f>CR_FR!W338+CR_EU!W338+CR_US!W338+CR_RoW!W338</f>
        <v>0</v>
      </c>
      <c r="X338" s="186">
        <f>CR_FR!X338+CR_EU!X338+CR_US!X338+CR_RoW!X338</f>
        <v>0</v>
      </c>
    </row>
    <row r="339" spans="1:24" x14ac:dyDescent="0.25">
      <c r="A339" s="14">
        <v>334</v>
      </c>
      <c r="B339" s="15" t="s">
        <v>140</v>
      </c>
      <c r="C339" s="16" t="s">
        <v>49</v>
      </c>
      <c r="D339" s="17">
        <v>2035</v>
      </c>
      <c r="E339" s="16" t="s">
        <v>20</v>
      </c>
      <c r="F339" s="116" t="s">
        <v>21</v>
      </c>
      <c r="G339" s="357"/>
      <c r="H339" s="186"/>
      <c r="I339" s="237">
        <f>CR_FR!I339+CR_EU!I339+CR_US!I339+CR_RoW!I339</f>
        <v>0</v>
      </c>
      <c r="J339" s="178">
        <f>CR_FR!J339+CR_EU!J339+CR_US!J339+CR_RoW!J339</f>
        <v>0</v>
      </c>
      <c r="K339" s="177">
        <f t="shared" si="5"/>
        <v>0</v>
      </c>
      <c r="L339" s="177">
        <f>CR_FR!L339+CR_EU!L339+CR_US!L339+CR_RoW!L339</f>
        <v>0</v>
      </c>
      <c r="M339" s="178">
        <f>CR_FR!M339+CR_EU!M339+CR_US!M339+CR_RoW!M339</f>
        <v>0</v>
      </c>
      <c r="N339" s="237">
        <f>CR_FR!N339+CR_EU!N339+CR_US!N339+CR_RoW!N339</f>
        <v>0</v>
      </c>
      <c r="O339" s="237">
        <f>CR_FR!O339+CR_EU!O339+CR_US!O339+CR_RoW!O339</f>
        <v>0</v>
      </c>
      <c r="P339" s="178">
        <f>CR_FR!P339+CR_EU!P339+CR_US!P339+CR_RoW!P339</f>
        <v>0</v>
      </c>
      <c r="Q339" s="238">
        <f>IF($K339=0,0,SUM(CR_FR!Q339*CR_FR!$K339,CR_EU!Q339*CR_EU!$K339,CR_US!Q339*CR_US!$K339,CR_RoW!Q339*CR_RoW!$K339)/CR_TOTAL!$K339)</f>
        <v>0</v>
      </c>
      <c r="R339" s="238">
        <f>IF($K339=0,0,SUM(CR_FR!R339*CR_FR!$K339,CR_EU!R339*CR_EU!$K339,CR_US!R339*CR_US!$K339,CR_RoW!R339*CR_RoW!$K339)/CR_TOTAL!$K339)</f>
        <v>0</v>
      </c>
      <c r="S339" s="238">
        <f>IF($K339=0,0,SUM(CR_FR!S339*CR_FR!$K339,CR_EU!S339*CR_EU!$K339,CR_US!S339*CR_US!$K339,CR_RoW!S339*CR_RoW!$K339)/CR_TOTAL!$K339)</f>
        <v>0</v>
      </c>
      <c r="T339" s="238">
        <f>IF($K339=0,0,SUM(CR_FR!T339*CR_FR!$K339,CR_EU!T339*CR_EU!$K339,CR_US!T339*CR_US!$K339,CR_RoW!T339*CR_RoW!$K339)/CR_TOTAL!$K339)</f>
        <v>0</v>
      </c>
      <c r="U339" s="238">
        <f>IF($K339=0,0,SUM(CR_FR!U339*CR_FR!$K339,CR_EU!U339*CR_EU!$K339,CR_US!U339*CR_US!$K339,CR_RoW!U339*CR_RoW!$K339)/CR_TOTAL!$K339)</f>
        <v>0</v>
      </c>
      <c r="V339" s="178">
        <f>CR_FR!V339+CR_EU!V339+CR_US!V339+CR_RoW!V339</f>
        <v>0</v>
      </c>
      <c r="W339" s="178">
        <f>CR_FR!W339+CR_EU!W339+CR_US!W339+CR_RoW!W339</f>
        <v>0</v>
      </c>
      <c r="X339" s="186">
        <f>CR_FR!X339+CR_EU!X339+CR_US!X339+CR_RoW!X339</f>
        <v>0</v>
      </c>
    </row>
    <row r="340" spans="1:24" x14ac:dyDescent="0.25">
      <c r="A340" s="14">
        <v>335</v>
      </c>
      <c r="B340" s="15" t="s">
        <v>140</v>
      </c>
      <c r="C340" s="16" t="s">
        <v>49</v>
      </c>
      <c r="D340" s="17">
        <v>2035</v>
      </c>
      <c r="E340" s="16" t="s">
        <v>22</v>
      </c>
      <c r="F340" s="116" t="s">
        <v>23</v>
      </c>
      <c r="G340" s="357"/>
      <c r="H340" s="186"/>
      <c r="I340" s="237">
        <f>CR_FR!I340+CR_EU!I340+CR_US!I340+CR_RoW!I340</f>
        <v>0</v>
      </c>
      <c r="J340" s="178">
        <f>CR_FR!J340+CR_EU!J340+CR_US!J340+CR_RoW!J340</f>
        <v>0</v>
      </c>
      <c r="K340" s="177">
        <f t="shared" si="5"/>
        <v>0</v>
      </c>
      <c r="L340" s="177">
        <f>CR_FR!L340+CR_EU!L340+CR_US!L340+CR_RoW!L340</f>
        <v>0</v>
      </c>
      <c r="M340" s="178">
        <f>CR_FR!M340+CR_EU!M340+CR_US!M340+CR_RoW!M340</f>
        <v>0</v>
      </c>
      <c r="N340" s="237">
        <f>CR_FR!N340+CR_EU!N340+CR_US!N340+CR_RoW!N340</f>
        <v>0</v>
      </c>
      <c r="O340" s="237">
        <f>CR_FR!O340+CR_EU!O340+CR_US!O340+CR_RoW!O340</f>
        <v>0</v>
      </c>
      <c r="P340" s="178">
        <f>CR_FR!P340+CR_EU!P340+CR_US!P340+CR_RoW!P340</f>
        <v>0</v>
      </c>
      <c r="Q340" s="238">
        <f>IF($K340=0,0,SUM(CR_FR!Q340*CR_FR!$K340,CR_EU!Q340*CR_EU!$K340,CR_US!Q340*CR_US!$K340,CR_RoW!Q340*CR_RoW!$K340)/CR_TOTAL!$K340)</f>
        <v>0</v>
      </c>
      <c r="R340" s="238">
        <f>IF($K340=0,0,SUM(CR_FR!R340*CR_FR!$K340,CR_EU!R340*CR_EU!$K340,CR_US!R340*CR_US!$K340,CR_RoW!R340*CR_RoW!$K340)/CR_TOTAL!$K340)</f>
        <v>0</v>
      </c>
      <c r="S340" s="238">
        <f>IF($K340=0,0,SUM(CR_FR!S340*CR_FR!$K340,CR_EU!S340*CR_EU!$K340,CR_US!S340*CR_US!$K340,CR_RoW!S340*CR_RoW!$K340)/CR_TOTAL!$K340)</f>
        <v>0</v>
      </c>
      <c r="T340" s="238">
        <f>IF($K340=0,0,SUM(CR_FR!T340*CR_FR!$K340,CR_EU!T340*CR_EU!$K340,CR_US!T340*CR_US!$K340,CR_RoW!T340*CR_RoW!$K340)/CR_TOTAL!$K340)</f>
        <v>0</v>
      </c>
      <c r="U340" s="238">
        <f>IF($K340=0,0,SUM(CR_FR!U340*CR_FR!$K340,CR_EU!U340*CR_EU!$K340,CR_US!U340*CR_US!$K340,CR_RoW!U340*CR_RoW!$K340)/CR_TOTAL!$K340)</f>
        <v>0</v>
      </c>
      <c r="V340" s="178">
        <f>CR_FR!V340+CR_EU!V340+CR_US!V340+CR_RoW!V340</f>
        <v>0</v>
      </c>
      <c r="W340" s="178">
        <f>CR_FR!W340+CR_EU!W340+CR_US!W340+CR_RoW!W340</f>
        <v>0</v>
      </c>
      <c r="X340" s="186">
        <f>CR_FR!X340+CR_EU!X340+CR_US!X340+CR_RoW!X340</f>
        <v>0</v>
      </c>
    </row>
    <row r="341" spans="1:24" x14ac:dyDescent="0.25">
      <c r="A341" s="14">
        <v>336</v>
      </c>
      <c r="B341" s="15" t="s">
        <v>140</v>
      </c>
      <c r="C341" s="16" t="s">
        <v>49</v>
      </c>
      <c r="D341" s="17">
        <v>2035</v>
      </c>
      <c r="E341" s="16" t="s">
        <v>24</v>
      </c>
      <c r="F341" s="116" t="s">
        <v>25</v>
      </c>
      <c r="G341" s="357"/>
      <c r="H341" s="186"/>
      <c r="I341" s="237">
        <f>CR_FR!I341+CR_EU!I341+CR_US!I341+CR_RoW!I341</f>
        <v>0</v>
      </c>
      <c r="J341" s="178">
        <f>CR_FR!J341+CR_EU!J341+CR_US!J341+CR_RoW!J341</f>
        <v>0</v>
      </c>
      <c r="K341" s="177">
        <f t="shared" si="5"/>
        <v>0</v>
      </c>
      <c r="L341" s="177">
        <f>CR_FR!L341+CR_EU!L341+CR_US!L341+CR_RoW!L341</f>
        <v>0</v>
      </c>
      <c r="M341" s="178">
        <f>CR_FR!M341+CR_EU!M341+CR_US!M341+CR_RoW!M341</f>
        <v>0</v>
      </c>
      <c r="N341" s="237">
        <f>CR_FR!N341+CR_EU!N341+CR_US!N341+CR_RoW!N341</f>
        <v>0</v>
      </c>
      <c r="O341" s="237">
        <f>CR_FR!O341+CR_EU!O341+CR_US!O341+CR_RoW!O341</f>
        <v>0</v>
      </c>
      <c r="P341" s="178">
        <f>CR_FR!P341+CR_EU!P341+CR_US!P341+CR_RoW!P341</f>
        <v>0</v>
      </c>
      <c r="Q341" s="238">
        <f>IF($K341=0,0,SUM(CR_FR!Q341*CR_FR!$K341,CR_EU!Q341*CR_EU!$K341,CR_US!Q341*CR_US!$K341,CR_RoW!Q341*CR_RoW!$K341)/CR_TOTAL!$K341)</f>
        <v>0</v>
      </c>
      <c r="R341" s="238">
        <f>IF($K341=0,0,SUM(CR_FR!R341*CR_FR!$K341,CR_EU!R341*CR_EU!$K341,CR_US!R341*CR_US!$K341,CR_RoW!R341*CR_RoW!$K341)/CR_TOTAL!$K341)</f>
        <v>0</v>
      </c>
      <c r="S341" s="238">
        <f>IF($K341=0,0,SUM(CR_FR!S341*CR_FR!$K341,CR_EU!S341*CR_EU!$K341,CR_US!S341*CR_US!$K341,CR_RoW!S341*CR_RoW!$K341)/CR_TOTAL!$K341)</f>
        <v>0</v>
      </c>
      <c r="T341" s="238">
        <f>IF($K341=0,0,SUM(CR_FR!T341*CR_FR!$K341,CR_EU!T341*CR_EU!$K341,CR_US!T341*CR_US!$K341,CR_RoW!T341*CR_RoW!$K341)/CR_TOTAL!$K341)</f>
        <v>0</v>
      </c>
      <c r="U341" s="238">
        <f>IF($K341=0,0,SUM(CR_FR!U341*CR_FR!$K341,CR_EU!U341*CR_EU!$K341,CR_US!U341*CR_US!$K341,CR_RoW!U341*CR_RoW!$K341)/CR_TOTAL!$K341)</f>
        <v>0</v>
      </c>
      <c r="V341" s="178">
        <f>CR_FR!V341+CR_EU!V341+CR_US!V341+CR_RoW!V341</f>
        <v>0</v>
      </c>
      <c r="W341" s="178">
        <f>CR_FR!W341+CR_EU!W341+CR_US!W341+CR_RoW!W341</f>
        <v>0</v>
      </c>
      <c r="X341" s="186">
        <f>CR_FR!X341+CR_EU!X341+CR_US!X341+CR_RoW!X341</f>
        <v>0</v>
      </c>
    </row>
    <row r="342" spans="1:24" x14ac:dyDescent="0.25">
      <c r="A342" s="14">
        <v>337</v>
      </c>
      <c r="B342" s="15" t="s">
        <v>140</v>
      </c>
      <c r="C342" s="16" t="s">
        <v>49</v>
      </c>
      <c r="D342" s="17">
        <v>2035</v>
      </c>
      <c r="E342" s="16" t="s">
        <v>26</v>
      </c>
      <c r="F342" s="116" t="s">
        <v>27</v>
      </c>
      <c r="G342" s="357"/>
      <c r="H342" s="186"/>
      <c r="I342" s="237">
        <f>CR_FR!I342+CR_EU!I342+CR_US!I342+CR_RoW!I342</f>
        <v>0</v>
      </c>
      <c r="J342" s="178">
        <f>CR_FR!J342+CR_EU!J342+CR_US!J342+CR_RoW!J342</f>
        <v>0</v>
      </c>
      <c r="K342" s="177">
        <f t="shared" si="5"/>
        <v>0</v>
      </c>
      <c r="L342" s="177">
        <f>CR_FR!L342+CR_EU!L342+CR_US!L342+CR_RoW!L342</f>
        <v>0</v>
      </c>
      <c r="M342" s="178">
        <f>CR_FR!M342+CR_EU!M342+CR_US!M342+CR_RoW!M342</f>
        <v>0</v>
      </c>
      <c r="N342" s="237">
        <f>CR_FR!N342+CR_EU!N342+CR_US!N342+CR_RoW!N342</f>
        <v>0</v>
      </c>
      <c r="O342" s="237">
        <f>CR_FR!O342+CR_EU!O342+CR_US!O342+CR_RoW!O342</f>
        <v>0</v>
      </c>
      <c r="P342" s="178">
        <f>CR_FR!P342+CR_EU!P342+CR_US!P342+CR_RoW!P342</f>
        <v>0</v>
      </c>
      <c r="Q342" s="238">
        <f>IF($K342=0,0,SUM(CR_FR!Q342*CR_FR!$K342,CR_EU!Q342*CR_EU!$K342,CR_US!Q342*CR_US!$K342,CR_RoW!Q342*CR_RoW!$K342)/CR_TOTAL!$K342)</f>
        <v>0</v>
      </c>
      <c r="R342" s="238">
        <f>IF($K342=0,0,SUM(CR_FR!R342*CR_FR!$K342,CR_EU!R342*CR_EU!$K342,CR_US!R342*CR_US!$K342,CR_RoW!R342*CR_RoW!$K342)/CR_TOTAL!$K342)</f>
        <v>0</v>
      </c>
      <c r="S342" s="238">
        <f>IF($K342=0,0,SUM(CR_FR!S342*CR_FR!$K342,CR_EU!S342*CR_EU!$K342,CR_US!S342*CR_US!$K342,CR_RoW!S342*CR_RoW!$K342)/CR_TOTAL!$K342)</f>
        <v>0</v>
      </c>
      <c r="T342" s="238">
        <f>IF($K342=0,0,SUM(CR_FR!T342*CR_FR!$K342,CR_EU!T342*CR_EU!$K342,CR_US!T342*CR_US!$K342,CR_RoW!T342*CR_RoW!$K342)/CR_TOTAL!$K342)</f>
        <v>0</v>
      </c>
      <c r="U342" s="238">
        <f>IF($K342=0,0,SUM(CR_FR!U342*CR_FR!$K342,CR_EU!U342*CR_EU!$K342,CR_US!U342*CR_US!$K342,CR_RoW!U342*CR_RoW!$K342)/CR_TOTAL!$K342)</f>
        <v>0</v>
      </c>
      <c r="V342" s="178">
        <f>CR_FR!V342+CR_EU!V342+CR_US!V342+CR_RoW!V342</f>
        <v>0</v>
      </c>
      <c r="W342" s="178">
        <f>CR_FR!W342+CR_EU!W342+CR_US!W342+CR_RoW!W342</f>
        <v>0</v>
      </c>
      <c r="X342" s="186">
        <f>CR_FR!X342+CR_EU!X342+CR_US!X342+CR_RoW!X342</f>
        <v>0</v>
      </c>
    </row>
    <row r="343" spans="1:24" x14ac:dyDescent="0.25">
      <c r="A343" s="14">
        <v>338</v>
      </c>
      <c r="B343" s="15" t="s">
        <v>140</v>
      </c>
      <c r="C343" s="16" t="s">
        <v>49</v>
      </c>
      <c r="D343" s="17">
        <v>2035</v>
      </c>
      <c r="E343" s="16" t="s">
        <v>28</v>
      </c>
      <c r="F343" s="116" t="s">
        <v>29</v>
      </c>
      <c r="G343" s="357"/>
      <c r="H343" s="186"/>
      <c r="I343" s="237">
        <f>CR_FR!I343+CR_EU!I343+CR_US!I343+CR_RoW!I343</f>
        <v>0</v>
      </c>
      <c r="J343" s="178">
        <f>CR_FR!J343+CR_EU!J343+CR_US!J343+CR_RoW!J343</f>
        <v>0</v>
      </c>
      <c r="K343" s="177">
        <f t="shared" si="5"/>
        <v>0</v>
      </c>
      <c r="L343" s="177">
        <f>CR_FR!L343+CR_EU!L343+CR_US!L343+CR_RoW!L343</f>
        <v>0</v>
      </c>
      <c r="M343" s="178">
        <f>CR_FR!M343+CR_EU!M343+CR_US!M343+CR_RoW!M343</f>
        <v>0</v>
      </c>
      <c r="N343" s="237">
        <f>CR_FR!N343+CR_EU!N343+CR_US!N343+CR_RoW!N343</f>
        <v>0</v>
      </c>
      <c r="O343" s="237">
        <f>CR_FR!O343+CR_EU!O343+CR_US!O343+CR_RoW!O343</f>
        <v>0</v>
      </c>
      <c r="P343" s="178">
        <f>CR_FR!P343+CR_EU!P343+CR_US!P343+CR_RoW!P343</f>
        <v>0</v>
      </c>
      <c r="Q343" s="238">
        <f>IF($K343=0,0,SUM(CR_FR!Q343*CR_FR!$K343,CR_EU!Q343*CR_EU!$K343,CR_US!Q343*CR_US!$K343,CR_RoW!Q343*CR_RoW!$K343)/CR_TOTAL!$K343)</f>
        <v>0</v>
      </c>
      <c r="R343" s="238">
        <f>IF($K343=0,0,SUM(CR_FR!R343*CR_FR!$K343,CR_EU!R343*CR_EU!$K343,CR_US!R343*CR_US!$K343,CR_RoW!R343*CR_RoW!$K343)/CR_TOTAL!$K343)</f>
        <v>0</v>
      </c>
      <c r="S343" s="238">
        <f>IF($K343=0,0,SUM(CR_FR!S343*CR_FR!$K343,CR_EU!S343*CR_EU!$K343,CR_US!S343*CR_US!$K343,CR_RoW!S343*CR_RoW!$K343)/CR_TOTAL!$K343)</f>
        <v>0</v>
      </c>
      <c r="T343" s="238">
        <f>IF($K343=0,0,SUM(CR_FR!T343*CR_FR!$K343,CR_EU!T343*CR_EU!$K343,CR_US!T343*CR_US!$K343,CR_RoW!T343*CR_RoW!$K343)/CR_TOTAL!$K343)</f>
        <v>0</v>
      </c>
      <c r="U343" s="238">
        <f>IF($K343=0,0,SUM(CR_FR!U343*CR_FR!$K343,CR_EU!U343*CR_EU!$K343,CR_US!U343*CR_US!$K343,CR_RoW!U343*CR_RoW!$K343)/CR_TOTAL!$K343)</f>
        <v>0</v>
      </c>
      <c r="V343" s="178">
        <f>CR_FR!V343+CR_EU!V343+CR_US!V343+CR_RoW!V343</f>
        <v>0</v>
      </c>
      <c r="W343" s="178">
        <f>CR_FR!W343+CR_EU!W343+CR_US!W343+CR_RoW!W343</f>
        <v>0</v>
      </c>
      <c r="X343" s="186">
        <f>CR_FR!X343+CR_EU!X343+CR_US!X343+CR_RoW!X343</f>
        <v>0</v>
      </c>
    </row>
    <row r="344" spans="1:24" x14ac:dyDescent="0.25">
      <c r="A344" s="14">
        <v>339</v>
      </c>
      <c r="B344" s="15" t="s">
        <v>140</v>
      </c>
      <c r="C344" s="16" t="s">
        <v>49</v>
      </c>
      <c r="D344" s="17">
        <v>2035</v>
      </c>
      <c r="E344" s="16" t="s">
        <v>30</v>
      </c>
      <c r="F344" s="116" t="s">
        <v>31</v>
      </c>
      <c r="G344" s="357"/>
      <c r="H344" s="186"/>
      <c r="I344" s="237">
        <f>CR_FR!I344+CR_EU!I344+CR_US!I344+CR_RoW!I344</f>
        <v>0</v>
      </c>
      <c r="J344" s="178">
        <f>CR_FR!J344+CR_EU!J344+CR_US!J344+CR_RoW!J344</f>
        <v>0</v>
      </c>
      <c r="K344" s="177">
        <f t="shared" si="5"/>
        <v>0</v>
      </c>
      <c r="L344" s="177">
        <f>CR_FR!L344+CR_EU!L344+CR_US!L344+CR_RoW!L344</f>
        <v>0</v>
      </c>
      <c r="M344" s="178">
        <f>CR_FR!M344+CR_EU!M344+CR_US!M344+CR_RoW!M344</f>
        <v>0</v>
      </c>
      <c r="N344" s="237">
        <f>CR_FR!N344+CR_EU!N344+CR_US!N344+CR_RoW!N344</f>
        <v>0</v>
      </c>
      <c r="O344" s="237">
        <f>CR_FR!O344+CR_EU!O344+CR_US!O344+CR_RoW!O344</f>
        <v>0</v>
      </c>
      <c r="P344" s="178">
        <f>CR_FR!P344+CR_EU!P344+CR_US!P344+CR_RoW!P344</f>
        <v>0</v>
      </c>
      <c r="Q344" s="238">
        <f>IF($K344=0,0,SUM(CR_FR!Q344*CR_FR!$K344,CR_EU!Q344*CR_EU!$K344,CR_US!Q344*CR_US!$K344,CR_RoW!Q344*CR_RoW!$K344)/CR_TOTAL!$K344)</f>
        <v>0</v>
      </c>
      <c r="R344" s="238">
        <f>IF($K344=0,0,SUM(CR_FR!R344*CR_FR!$K344,CR_EU!R344*CR_EU!$K344,CR_US!R344*CR_US!$K344,CR_RoW!R344*CR_RoW!$K344)/CR_TOTAL!$K344)</f>
        <v>0</v>
      </c>
      <c r="S344" s="238">
        <f>IF($K344=0,0,SUM(CR_FR!S344*CR_FR!$K344,CR_EU!S344*CR_EU!$K344,CR_US!S344*CR_US!$K344,CR_RoW!S344*CR_RoW!$K344)/CR_TOTAL!$K344)</f>
        <v>0</v>
      </c>
      <c r="T344" s="238">
        <f>IF($K344=0,0,SUM(CR_FR!T344*CR_FR!$K344,CR_EU!T344*CR_EU!$K344,CR_US!T344*CR_US!$K344,CR_RoW!T344*CR_RoW!$K344)/CR_TOTAL!$K344)</f>
        <v>0</v>
      </c>
      <c r="U344" s="238">
        <f>IF($K344=0,0,SUM(CR_FR!U344*CR_FR!$K344,CR_EU!U344*CR_EU!$K344,CR_US!U344*CR_US!$K344,CR_RoW!U344*CR_RoW!$K344)/CR_TOTAL!$K344)</f>
        <v>0</v>
      </c>
      <c r="V344" s="178">
        <f>CR_FR!V344+CR_EU!V344+CR_US!V344+CR_RoW!V344</f>
        <v>0</v>
      </c>
      <c r="W344" s="178">
        <f>CR_FR!W344+CR_EU!W344+CR_US!W344+CR_RoW!W344</f>
        <v>0</v>
      </c>
      <c r="X344" s="186">
        <f>CR_FR!X344+CR_EU!X344+CR_US!X344+CR_RoW!X344</f>
        <v>0</v>
      </c>
    </row>
    <row r="345" spans="1:24" x14ac:dyDescent="0.25">
      <c r="A345" s="14">
        <v>340</v>
      </c>
      <c r="B345" s="15" t="s">
        <v>140</v>
      </c>
      <c r="C345" s="16" t="s">
        <v>49</v>
      </c>
      <c r="D345" s="17">
        <v>2035</v>
      </c>
      <c r="E345" s="16" t="s">
        <v>32</v>
      </c>
      <c r="F345" s="116" t="s">
        <v>33</v>
      </c>
      <c r="G345" s="357"/>
      <c r="H345" s="186"/>
      <c r="I345" s="237">
        <f>CR_FR!I345+CR_EU!I345+CR_US!I345+CR_RoW!I345</f>
        <v>0</v>
      </c>
      <c r="J345" s="178">
        <f>CR_FR!J345+CR_EU!J345+CR_US!J345+CR_RoW!J345</f>
        <v>0</v>
      </c>
      <c r="K345" s="177">
        <f t="shared" si="5"/>
        <v>0</v>
      </c>
      <c r="L345" s="177">
        <f>CR_FR!L345+CR_EU!L345+CR_US!L345+CR_RoW!L345</f>
        <v>0</v>
      </c>
      <c r="M345" s="178">
        <f>CR_FR!M345+CR_EU!M345+CR_US!M345+CR_RoW!M345</f>
        <v>0</v>
      </c>
      <c r="N345" s="237">
        <f>CR_FR!N345+CR_EU!N345+CR_US!N345+CR_RoW!N345</f>
        <v>0</v>
      </c>
      <c r="O345" s="237">
        <f>CR_FR!O345+CR_EU!O345+CR_US!O345+CR_RoW!O345</f>
        <v>0</v>
      </c>
      <c r="P345" s="178">
        <f>CR_FR!P345+CR_EU!P345+CR_US!P345+CR_RoW!P345</f>
        <v>0</v>
      </c>
      <c r="Q345" s="238">
        <f>IF($K345=0,0,SUM(CR_FR!Q345*CR_FR!$K345,CR_EU!Q345*CR_EU!$K345,CR_US!Q345*CR_US!$K345,CR_RoW!Q345*CR_RoW!$K345)/CR_TOTAL!$K345)</f>
        <v>0</v>
      </c>
      <c r="R345" s="238">
        <f>IF($K345=0,0,SUM(CR_FR!R345*CR_FR!$K345,CR_EU!R345*CR_EU!$K345,CR_US!R345*CR_US!$K345,CR_RoW!R345*CR_RoW!$K345)/CR_TOTAL!$K345)</f>
        <v>0</v>
      </c>
      <c r="S345" s="238">
        <f>IF($K345=0,0,SUM(CR_FR!S345*CR_FR!$K345,CR_EU!S345*CR_EU!$K345,CR_US!S345*CR_US!$K345,CR_RoW!S345*CR_RoW!$K345)/CR_TOTAL!$K345)</f>
        <v>0</v>
      </c>
      <c r="T345" s="238">
        <f>IF($K345=0,0,SUM(CR_FR!T345*CR_FR!$K345,CR_EU!T345*CR_EU!$K345,CR_US!T345*CR_US!$K345,CR_RoW!T345*CR_RoW!$K345)/CR_TOTAL!$K345)</f>
        <v>0</v>
      </c>
      <c r="U345" s="238">
        <f>IF($K345=0,0,SUM(CR_FR!U345*CR_FR!$K345,CR_EU!U345*CR_EU!$K345,CR_US!U345*CR_US!$K345,CR_RoW!U345*CR_RoW!$K345)/CR_TOTAL!$K345)</f>
        <v>0</v>
      </c>
      <c r="V345" s="178">
        <f>CR_FR!V345+CR_EU!V345+CR_US!V345+CR_RoW!V345</f>
        <v>0</v>
      </c>
      <c r="W345" s="178">
        <f>CR_FR!W345+CR_EU!W345+CR_US!W345+CR_RoW!W345</f>
        <v>0</v>
      </c>
      <c r="X345" s="186">
        <f>CR_FR!X345+CR_EU!X345+CR_US!X345+CR_RoW!X345</f>
        <v>0</v>
      </c>
    </row>
    <row r="346" spans="1:24" x14ac:dyDescent="0.25">
      <c r="A346" s="14">
        <v>341</v>
      </c>
      <c r="B346" s="15" t="s">
        <v>140</v>
      </c>
      <c r="C346" s="16" t="s">
        <v>49</v>
      </c>
      <c r="D346" s="17">
        <v>2035</v>
      </c>
      <c r="E346" s="16" t="s">
        <v>34</v>
      </c>
      <c r="F346" s="116" t="s">
        <v>35</v>
      </c>
      <c r="G346" s="357"/>
      <c r="H346" s="186"/>
      <c r="I346" s="237">
        <f>CR_FR!I346+CR_EU!I346+CR_US!I346+CR_RoW!I346</f>
        <v>0</v>
      </c>
      <c r="J346" s="178">
        <f>CR_FR!J346+CR_EU!J346+CR_US!J346+CR_RoW!J346</f>
        <v>0</v>
      </c>
      <c r="K346" s="177">
        <f t="shared" si="5"/>
        <v>0</v>
      </c>
      <c r="L346" s="177">
        <f>CR_FR!L346+CR_EU!L346+CR_US!L346+CR_RoW!L346</f>
        <v>0</v>
      </c>
      <c r="M346" s="178">
        <f>CR_FR!M346+CR_EU!M346+CR_US!M346+CR_RoW!M346</f>
        <v>0</v>
      </c>
      <c r="N346" s="237">
        <f>CR_FR!N346+CR_EU!N346+CR_US!N346+CR_RoW!N346</f>
        <v>0</v>
      </c>
      <c r="O346" s="237">
        <f>CR_FR!O346+CR_EU!O346+CR_US!O346+CR_RoW!O346</f>
        <v>0</v>
      </c>
      <c r="P346" s="178">
        <f>CR_FR!P346+CR_EU!P346+CR_US!P346+CR_RoW!P346</f>
        <v>0</v>
      </c>
      <c r="Q346" s="238">
        <f>IF($K346=0,0,SUM(CR_FR!Q346*CR_FR!$K346,CR_EU!Q346*CR_EU!$K346,CR_US!Q346*CR_US!$K346,CR_RoW!Q346*CR_RoW!$K346)/CR_TOTAL!$K346)</f>
        <v>0</v>
      </c>
      <c r="R346" s="238">
        <f>IF($K346=0,0,SUM(CR_FR!R346*CR_FR!$K346,CR_EU!R346*CR_EU!$K346,CR_US!R346*CR_US!$K346,CR_RoW!R346*CR_RoW!$K346)/CR_TOTAL!$K346)</f>
        <v>0</v>
      </c>
      <c r="S346" s="238">
        <f>IF($K346=0,0,SUM(CR_FR!S346*CR_FR!$K346,CR_EU!S346*CR_EU!$K346,CR_US!S346*CR_US!$K346,CR_RoW!S346*CR_RoW!$K346)/CR_TOTAL!$K346)</f>
        <v>0</v>
      </c>
      <c r="T346" s="238">
        <f>IF($K346=0,0,SUM(CR_FR!T346*CR_FR!$K346,CR_EU!T346*CR_EU!$K346,CR_US!T346*CR_US!$K346,CR_RoW!T346*CR_RoW!$K346)/CR_TOTAL!$K346)</f>
        <v>0</v>
      </c>
      <c r="U346" s="238">
        <f>IF($K346=0,0,SUM(CR_FR!U346*CR_FR!$K346,CR_EU!U346*CR_EU!$K346,CR_US!U346*CR_US!$K346,CR_RoW!U346*CR_RoW!$K346)/CR_TOTAL!$K346)</f>
        <v>0</v>
      </c>
      <c r="V346" s="178">
        <f>CR_FR!V346+CR_EU!V346+CR_US!V346+CR_RoW!V346</f>
        <v>0</v>
      </c>
      <c r="W346" s="178">
        <f>CR_FR!W346+CR_EU!W346+CR_US!W346+CR_RoW!W346</f>
        <v>0</v>
      </c>
      <c r="X346" s="186">
        <f>CR_FR!X346+CR_EU!X346+CR_US!X346+CR_RoW!X346</f>
        <v>0</v>
      </c>
    </row>
    <row r="347" spans="1:24" x14ac:dyDescent="0.25">
      <c r="A347" s="14">
        <v>342</v>
      </c>
      <c r="B347" s="15" t="s">
        <v>140</v>
      </c>
      <c r="C347" s="16" t="s">
        <v>49</v>
      </c>
      <c r="D347" s="17">
        <v>2035</v>
      </c>
      <c r="E347" s="16" t="s">
        <v>36</v>
      </c>
      <c r="F347" s="116" t="s">
        <v>37</v>
      </c>
      <c r="G347" s="357"/>
      <c r="H347" s="186"/>
      <c r="I347" s="237">
        <f>CR_FR!I347+CR_EU!I347+CR_US!I347+CR_RoW!I347</f>
        <v>0</v>
      </c>
      <c r="J347" s="178">
        <f>CR_FR!J347+CR_EU!J347+CR_US!J347+CR_RoW!J347</f>
        <v>0</v>
      </c>
      <c r="K347" s="177">
        <f t="shared" si="5"/>
        <v>0</v>
      </c>
      <c r="L347" s="177">
        <f>CR_FR!L347+CR_EU!L347+CR_US!L347+CR_RoW!L347</f>
        <v>0</v>
      </c>
      <c r="M347" s="178">
        <f>CR_FR!M347+CR_EU!M347+CR_US!M347+CR_RoW!M347</f>
        <v>0</v>
      </c>
      <c r="N347" s="237">
        <f>CR_FR!N347+CR_EU!N347+CR_US!N347+CR_RoW!N347</f>
        <v>0</v>
      </c>
      <c r="O347" s="237">
        <f>CR_FR!O347+CR_EU!O347+CR_US!O347+CR_RoW!O347</f>
        <v>0</v>
      </c>
      <c r="P347" s="178">
        <f>CR_FR!P347+CR_EU!P347+CR_US!P347+CR_RoW!P347</f>
        <v>0</v>
      </c>
      <c r="Q347" s="238">
        <f>IF($K347=0,0,SUM(CR_FR!Q347*CR_FR!$K347,CR_EU!Q347*CR_EU!$K347,CR_US!Q347*CR_US!$K347,CR_RoW!Q347*CR_RoW!$K347)/CR_TOTAL!$K347)</f>
        <v>0</v>
      </c>
      <c r="R347" s="238">
        <f>IF($K347=0,0,SUM(CR_FR!R347*CR_FR!$K347,CR_EU!R347*CR_EU!$K347,CR_US!R347*CR_US!$K347,CR_RoW!R347*CR_RoW!$K347)/CR_TOTAL!$K347)</f>
        <v>0</v>
      </c>
      <c r="S347" s="238">
        <f>IF($K347=0,0,SUM(CR_FR!S347*CR_FR!$K347,CR_EU!S347*CR_EU!$K347,CR_US!S347*CR_US!$K347,CR_RoW!S347*CR_RoW!$K347)/CR_TOTAL!$K347)</f>
        <v>0</v>
      </c>
      <c r="T347" s="238">
        <f>IF($K347=0,0,SUM(CR_FR!T347*CR_FR!$K347,CR_EU!T347*CR_EU!$K347,CR_US!T347*CR_US!$K347,CR_RoW!T347*CR_RoW!$K347)/CR_TOTAL!$K347)</f>
        <v>0</v>
      </c>
      <c r="U347" s="238">
        <f>IF($K347=0,0,SUM(CR_FR!U347*CR_FR!$K347,CR_EU!U347*CR_EU!$K347,CR_US!U347*CR_US!$K347,CR_RoW!U347*CR_RoW!$K347)/CR_TOTAL!$K347)</f>
        <v>0</v>
      </c>
      <c r="V347" s="178">
        <f>CR_FR!V347+CR_EU!V347+CR_US!V347+CR_RoW!V347</f>
        <v>0</v>
      </c>
      <c r="W347" s="178">
        <f>CR_FR!W347+CR_EU!W347+CR_US!W347+CR_RoW!W347</f>
        <v>0</v>
      </c>
      <c r="X347" s="186">
        <f>CR_FR!X347+CR_EU!X347+CR_US!X347+CR_RoW!X347</f>
        <v>0</v>
      </c>
    </row>
    <row r="348" spans="1:24" x14ac:dyDescent="0.25">
      <c r="A348" s="14">
        <v>343</v>
      </c>
      <c r="B348" s="15" t="s">
        <v>140</v>
      </c>
      <c r="C348" s="16" t="s">
        <v>49</v>
      </c>
      <c r="D348" s="17">
        <v>2035</v>
      </c>
      <c r="E348" s="16" t="s">
        <v>38</v>
      </c>
      <c r="F348" s="116" t="s">
        <v>39</v>
      </c>
      <c r="G348" s="357"/>
      <c r="H348" s="186"/>
      <c r="I348" s="237">
        <f>CR_FR!I348+CR_EU!I348+CR_US!I348+CR_RoW!I348</f>
        <v>0</v>
      </c>
      <c r="J348" s="178">
        <f>CR_FR!J348+CR_EU!J348+CR_US!J348+CR_RoW!J348</f>
        <v>0</v>
      </c>
      <c r="K348" s="177">
        <f t="shared" si="5"/>
        <v>0</v>
      </c>
      <c r="L348" s="177">
        <f>CR_FR!L348+CR_EU!L348+CR_US!L348+CR_RoW!L348</f>
        <v>0</v>
      </c>
      <c r="M348" s="178">
        <f>CR_FR!M348+CR_EU!M348+CR_US!M348+CR_RoW!M348</f>
        <v>0</v>
      </c>
      <c r="N348" s="237">
        <f>CR_FR!N348+CR_EU!N348+CR_US!N348+CR_RoW!N348</f>
        <v>0</v>
      </c>
      <c r="O348" s="237">
        <f>CR_FR!O348+CR_EU!O348+CR_US!O348+CR_RoW!O348</f>
        <v>0</v>
      </c>
      <c r="P348" s="178">
        <f>CR_FR!P348+CR_EU!P348+CR_US!P348+CR_RoW!P348</f>
        <v>0</v>
      </c>
      <c r="Q348" s="238">
        <f>IF($K348=0,0,SUM(CR_FR!Q348*CR_FR!$K348,CR_EU!Q348*CR_EU!$K348,CR_US!Q348*CR_US!$K348,CR_RoW!Q348*CR_RoW!$K348)/CR_TOTAL!$K348)</f>
        <v>0</v>
      </c>
      <c r="R348" s="238">
        <f>IF($K348=0,0,SUM(CR_FR!R348*CR_FR!$K348,CR_EU!R348*CR_EU!$K348,CR_US!R348*CR_US!$K348,CR_RoW!R348*CR_RoW!$K348)/CR_TOTAL!$K348)</f>
        <v>0</v>
      </c>
      <c r="S348" s="238">
        <f>IF($K348=0,0,SUM(CR_FR!S348*CR_FR!$K348,CR_EU!S348*CR_EU!$K348,CR_US!S348*CR_US!$K348,CR_RoW!S348*CR_RoW!$K348)/CR_TOTAL!$K348)</f>
        <v>0</v>
      </c>
      <c r="T348" s="238">
        <f>IF($K348=0,0,SUM(CR_FR!T348*CR_FR!$K348,CR_EU!T348*CR_EU!$K348,CR_US!T348*CR_US!$K348,CR_RoW!T348*CR_RoW!$K348)/CR_TOTAL!$K348)</f>
        <v>0</v>
      </c>
      <c r="U348" s="238">
        <f>IF($K348=0,0,SUM(CR_FR!U348*CR_FR!$K348,CR_EU!U348*CR_EU!$K348,CR_US!U348*CR_US!$K348,CR_RoW!U348*CR_RoW!$K348)/CR_TOTAL!$K348)</f>
        <v>0</v>
      </c>
      <c r="V348" s="178">
        <f>CR_FR!V348+CR_EU!V348+CR_US!V348+CR_RoW!V348</f>
        <v>0</v>
      </c>
      <c r="W348" s="178">
        <f>CR_FR!W348+CR_EU!W348+CR_US!W348+CR_RoW!W348</f>
        <v>0</v>
      </c>
      <c r="X348" s="186">
        <f>CR_FR!X348+CR_EU!X348+CR_US!X348+CR_RoW!X348</f>
        <v>0</v>
      </c>
    </row>
    <row r="349" spans="1:24" x14ac:dyDescent="0.25">
      <c r="A349" s="14">
        <v>344</v>
      </c>
      <c r="B349" s="15" t="s">
        <v>140</v>
      </c>
      <c r="C349" s="16" t="s">
        <v>49</v>
      </c>
      <c r="D349" s="17">
        <v>2035</v>
      </c>
      <c r="E349" s="16" t="s">
        <v>40</v>
      </c>
      <c r="F349" s="116" t="s">
        <v>41</v>
      </c>
      <c r="G349" s="357"/>
      <c r="H349" s="186"/>
      <c r="I349" s="237">
        <f>CR_FR!I349+CR_EU!I349+CR_US!I349+CR_RoW!I349</f>
        <v>0</v>
      </c>
      <c r="J349" s="178">
        <f>CR_FR!J349+CR_EU!J349+CR_US!J349+CR_RoW!J349</f>
        <v>0</v>
      </c>
      <c r="K349" s="177">
        <f t="shared" si="5"/>
        <v>0</v>
      </c>
      <c r="L349" s="177">
        <f>CR_FR!L349+CR_EU!L349+CR_US!L349+CR_RoW!L349</f>
        <v>0</v>
      </c>
      <c r="M349" s="178">
        <f>CR_FR!M349+CR_EU!M349+CR_US!M349+CR_RoW!M349</f>
        <v>0</v>
      </c>
      <c r="N349" s="237">
        <f>CR_FR!N349+CR_EU!N349+CR_US!N349+CR_RoW!N349</f>
        <v>0</v>
      </c>
      <c r="O349" s="237">
        <f>CR_FR!O349+CR_EU!O349+CR_US!O349+CR_RoW!O349</f>
        <v>0</v>
      </c>
      <c r="P349" s="178">
        <f>CR_FR!P349+CR_EU!P349+CR_US!P349+CR_RoW!P349</f>
        <v>0</v>
      </c>
      <c r="Q349" s="238">
        <f>IF($K349=0,0,SUM(CR_FR!Q349*CR_FR!$K349,CR_EU!Q349*CR_EU!$K349,CR_US!Q349*CR_US!$K349,CR_RoW!Q349*CR_RoW!$K349)/CR_TOTAL!$K349)</f>
        <v>0</v>
      </c>
      <c r="R349" s="238">
        <f>IF($K349=0,0,SUM(CR_FR!R349*CR_FR!$K349,CR_EU!R349*CR_EU!$K349,CR_US!R349*CR_US!$K349,CR_RoW!R349*CR_RoW!$K349)/CR_TOTAL!$K349)</f>
        <v>0</v>
      </c>
      <c r="S349" s="238">
        <f>IF($K349=0,0,SUM(CR_FR!S349*CR_FR!$K349,CR_EU!S349*CR_EU!$K349,CR_US!S349*CR_US!$K349,CR_RoW!S349*CR_RoW!$K349)/CR_TOTAL!$K349)</f>
        <v>0</v>
      </c>
      <c r="T349" s="238">
        <f>IF($K349=0,0,SUM(CR_FR!T349*CR_FR!$K349,CR_EU!T349*CR_EU!$K349,CR_US!T349*CR_US!$K349,CR_RoW!T349*CR_RoW!$K349)/CR_TOTAL!$K349)</f>
        <v>0</v>
      </c>
      <c r="U349" s="238">
        <f>IF($K349=0,0,SUM(CR_FR!U349*CR_FR!$K349,CR_EU!U349*CR_EU!$K349,CR_US!U349*CR_US!$K349,CR_RoW!U349*CR_RoW!$K349)/CR_TOTAL!$K349)</f>
        <v>0</v>
      </c>
      <c r="V349" s="178">
        <f>CR_FR!V349+CR_EU!V349+CR_US!V349+CR_RoW!V349</f>
        <v>0</v>
      </c>
      <c r="W349" s="178">
        <f>CR_FR!W349+CR_EU!W349+CR_US!W349+CR_RoW!W349</f>
        <v>0</v>
      </c>
      <c r="X349" s="186">
        <f>CR_FR!X349+CR_EU!X349+CR_US!X349+CR_RoW!X349</f>
        <v>0</v>
      </c>
    </row>
    <row r="350" spans="1:24" x14ac:dyDescent="0.25">
      <c r="A350" s="14">
        <v>345</v>
      </c>
      <c r="B350" s="15" t="s">
        <v>140</v>
      </c>
      <c r="C350" s="16" t="s">
        <v>49</v>
      </c>
      <c r="D350" s="17">
        <v>2035</v>
      </c>
      <c r="E350" s="16" t="s">
        <v>42</v>
      </c>
      <c r="F350" s="116" t="s">
        <v>43</v>
      </c>
      <c r="G350" s="357"/>
      <c r="H350" s="186"/>
      <c r="I350" s="237">
        <f>CR_FR!I350+CR_EU!I350+CR_US!I350+CR_RoW!I350</f>
        <v>0</v>
      </c>
      <c r="J350" s="178">
        <f>CR_FR!J350+CR_EU!J350+CR_US!J350+CR_RoW!J350</f>
        <v>0</v>
      </c>
      <c r="K350" s="177">
        <f t="shared" si="5"/>
        <v>0</v>
      </c>
      <c r="L350" s="177">
        <f>CR_FR!L350+CR_EU!L350+CR_US!L350+CR_RoW!L350</f>
        <v>0</v>
      </c>
      <c r="M350" s="178">
        <f>CR_FR!M350+CR_EU!M350+CR_US!M350+CR_RoW!M350</f>
        <v>0</v>
      </c>
      <c r="N350" s="237">
        <f>CR_FR!N350+CR_EU!N350+CR_US!N350+CR_RoW!N350</f>
        <v>0</v>
      </c>
      <c r="O350" s="237">
        <f>CR_FR!O350+CR_EU!O350+CR_US!O350+CR_RoW!O350</f>
        <v>0</v>
      </c>
      <c r="P350" s="178">
        <f>CR_FR!P350+CR_EU!P350+CR_US!P350+CR_RoW!P350</f>
        <v>0</v>
      </c>
      <c r="Q350" s="238">
        <f>IF($K350=0,0,SUM(CR_FR!Q350*CR_FR!$K350,CR_EU!Q350*CR_EU!$K350,CR_US!Q350*CR_US!$K350,CR_RoW!Q350*CR_RoW!$K350)/CR_TOTAL!$K350)</f>
        <v>0</v>
      </c>
      <c r="R350" s="238">
        <f>IF($K350=0,0,SUM(CR_FR!R350*CR_FR!$K350,CR_EU!R350*CR_EU!$K350,CR_US!R350*CR_US!$K350,CR_RoW!R350*CR_RoW!$K350)/CR_TOTAL!$K350)</f>
        <v>0</v>
      </c>
      <c r="S350" s="238">
        <f>IF($K350=0,0,SUM(CR_FR!S350*CR_FR!$K350,CR_EU!S350*CR_EU!$K350,CR_US!S350*CR_US!$K350,CR_RoW!S350*CR_RoW!$K350)/CR_TOTAL!$K350)</f>
        <v>0</v>
      </c>
      <c r="T350" s="238">
        <f>IF($K350=0,0,SUM(CR_FR!T350*CR_FR!$K350,CR_EU!T350*CR_EU!$K350,CR_US!T350*CR_US!$K350,CR_RoW!T350*CR_RoW!$K350)/CR_TOTAL!$K350)</f>
        <v>0</v>
      </c>
      <c r="U350" s="238">
        <f>IF($K350=0,0,SUM(CR_FR!U350*CR_FR!$K350,CR_EU!U350*CR_EU!$K350,CR_US!U350*CR_US!$K350,CR_RoW!U350*CR_RoW!$K350)/CR_TOTAL!$K350)</f>
        <v>0</v>
      </c>
      <c r="V350" s="178">
        <f>CR_FR!V350+CR_EU!V350+CR_US!V350+CR_RoW!V350</f>
        <v>0</v>
      </c>
      <c r="W350" s="178">
        <f>CR_FR!W350+CR_EU!W350+CR_US!W350+CR_RoW!W350</f>
        <v>0</v>
      </c>
      <c r="X350" s="186">
        <f>CR_FR!X350+CR_EU!X350+CR_US!X350+CR_RoW!X350</f>
        <v>0</v>
      </c>
    </row>
    <row r="351" spans="1:24" x14ac:dyDescent="0.25">
      <c r="A351" s="14">
        <v>346</v>
      </c>
      <c r="B351" s="15" t="s">
        <v>140</v>
      </c>
      <c r="C351" s="16" t="s">
        <v>49</v>
      </c>
      <c r="D351" s="17">
        <v>2035</v>
      </c>
      <c r="E351" s="16" t="s">
        <v>44</v>
      </c>
      <c r="F351" s="116" t="s">
        <v>45</v>
      </c>
      <c r="G351" s="357"/>
      <c r="H351" s="186"/>
      <c r="I351" s="237">
        <f>CR_FR!I351+CR_EU!I351+CR_US!I351+CR_RoW!I351</f>
        <v>0</v>
      </c>
      <c r="J351" s="178">
        <f>CR_FR!J351+CR_EU!J351+CR_US!J351+CR_RoW!J351</f>
        <v>0</v>
      </c>
      <c r="K351" s="177">
        <f t="shared" si="5"/>
        <v>0</v>
      </c>
      <c r="L351" s="177">
        <f>CR_FR!L351+CR_EU!L351+CR_US!L351+CR_RoW!L351</f>
        <v>0</v>
      </c>
      <c r="M351" s="178">
        <f>CR_FR!M351+CR_EU!M351+CR_US!M351+CR_RoW!M351</f>
        <v>0</v>
      </c>
      <c r="N351" s="237">
        <f>CR_FR!N351+CR_EU!N351+CR_US!N351+CR_RoW!N351</f>
        <v>0</v>
      </c>
      <c r="O351" s="237">
        <f>CR_FR!O351+CR_EU!O351+CR_US!O351+CR_RoW!O351</f>
        <v>0</v>
      </c>
      <c r="P351" s="178">
        <f>CR_FR!P351+CR_EU!P351+CR_US!P351+CR_RoW!P351</f>
        <v>0</v>
      </c>
      <c r="Q351" s="238">
        <f>IF($K351=0,0,SUM(CR_FR!Q351*CR_FR!$K351,CR_EU!Q351*CR_EU!$K351,CR_US!Q351*CR_US!$K351,CR_RoW!Q351*CR_RoW!$K351)/CR_TOTAL!$K351)</f>
        <v>0</v>
      </c>
      <c r="R351" s="238">
        <f>IF($K351=0,0,SUM(CR_FR!R351*CR_FR!$K351,CR_EU!R351*CR_EU!$K351,CR_US!R351*CR_US!$K351,CR_RoW!R351*CR_RoW!$K351)/CR_TOTAL!$K351)</f>
        <v>0</v>
      </c>
      <c r="S351" s="238">
        <f>IF($K351=0,0,SUM(CR_FR!S351*CR_FR!$K351,CR_EU!S351*CR_EU!$K351,CR_US!S351*CR_US!$K351,CR_RoW!S351*CR_RoW!$K351)/CR_TOTAL!$K351)</f>
        <v>0</v>
      </c>
      <c r="T351" s="238">
        <f>IF($K351=0,0,SUM(CR_FR!T351*CR_FR!$K351,CR_EU!T351*CR_EU!$K351,CR_US!T351*CR_US!$K351,CR_RoW!T351*CR_RoW!$K351)/CR_TOTAL!$K351)</f>
        <v>0</v>
      </c>
      <c r="U351" s="238">
        <f>IF($K351=0,0,SUM(CR_FR!U351*CR_FR!$K351,CR_EU!U351*CR_EU!$K351,CR_US!U351*CR_US!$K351,CR_RoW!U351*CR_RoW!$K351)/CR_TOTAL!$K351)</f>
        <v>0</v>
      </c>
      <c r="V351" s="178">
        <f>CR_FR!V351+CR_EU!V351+CR_US!V351+CR_RoW!V351</f>
        <v>0</v>
      </c>
      <c r="W351" s="178">
        <f>CR_FR!W351+CR_EU!W351+CR_US!W351+CR_RoW!W351</f>
        <v>0</v>
      </c>
      <c r="X351" s="186">
        <f>CR_FR!X351+CR_EU!X351+CR_US!X351+CR_RoW!X351</f>
        <v>0</v>
      </c>
    </row>
    <row r="352" spans="1:24" x14ac:dyDescent="0.25">
      <c r="A352" s="14">
        <v>347</v>
      </c>
      <c r="B352" s="15" t="s">
        <v>140</v>
      </c>
      <c r="C352" s="16" t="s">
        <v>49</v>
      </c>
      <c r="D352" s="17">
        <v>2035</v>
      </c>
      <c r="E352" s="16" t="s">
        <v>46</v>
      </c>
      <c r="F352" s="116" t="s">
        <v>47</v>
      </c>
      <c r="G352" s="357"/>
      <c r="H352" s="186"/>
      <c r="I352" s="237">
        <f>CR_FR!I352+CR_EU!I352+CR_US!I352+CR_RoW!I352</f>
        <v>0</v>
      </c>
      <c r="J352" s="178">
        <f>CR_FR!J352+CR_EU!J352+CR_US!J352+CR_RoW!J352</f>
        <v>0</v>
      </c>
      <c r="K352" s="177">
        <f t="shared" si="5"/>
        <v>0</v>
      </c>
      <c r="L352" s="177">
        <f>CR_FR!L352+CR_EU!L352+CR_US!L352+CR_RoW!L352</f>
        <v>0</v>
      </c>
      <c r="M352" s="178">
        <f>CR_FR!M352+CR_EU!M352+CR_US!M352+CR_RoW!M352</f>
        <v>0</v>
      </c>
      <c r="N352" s="237">
        <f>CR_FR!N352+CR_EU!N352+CR_US!N352+CR_RoW!N352</f>
        <v>0</v>
      </c>
      <c r="O352" s="237">
        <f>CR_FR!O352+CR_EU!O352+CR_US!O352+CR_RoW!O352</f>
        <v>0</v>
      </c>
      <c r="P352" s="178">
        <f>CR_FR!P352+CR_EU!P352+CR_US!P352+CR_RoW!P352</f>
        <v>0</v>
      </c>
      <c r="Q352" s="238">
        <f>IF($K352=0,0,SUM(CR_FR!Q352*CR_FR!$K352,CR_EU!Q352*CR_EU!$K352,CR_US!Q352*CR_US!$K352,CR_RoW!Q352*CR_RoW!$K352)/CR_TOTAL!$K352)</f>
        <v>0</v>
      </c>
      <c r="R352" s="238">
        <f>IF($K352=0,0,SUM(CR_FR!R352*CR_FR!$K352,CR_EU!R352*CR_EU!$K352,CR_US!R352*CR_US!$K352,CR_RoW!R352*CR_RoW!$K352)/CR_TOTAL!$K352)</f>
        <v>0</v>
      </c>
      <c r="S352" s="238">
        <f>IF($K352=0,0,SUM(CR_FR!S352*CR_FR!$K352,CR_EU!S352*CR_EU!$K352,CR_US!S352*CR_US!$K352,CR_RoW!S352*CR_RoW!$K352)/CR_TOTAL!$K352)</f>
        <v>0</v>
      </c>
      <c r="T352" s="238">
        <f>IF($K352=0,0,SUM(CR_FR!T352*CR_FR!$K352,CR_EU!T352*CR_EU!$K352,CR_US!T352*CR_US!$K352,CR_RoW!T352*CR_RoW!$K352)/CR_TOTAL!$K352)</f>
        <v>0</v>
      </c>
      <c r="U352" s="238">
        <f>IF($K352=0,0,SUM(CR_FR!U352*CR_FR!$K352,CR_EU!U352*CR_EU!$K352,CR_US!U352*CR_US!$K352,CR_RoW!U352*CR_RoW!$K352)/CR_TOTAL!$K352)</f>
        <v>0</v>
      </c>
      <c r="V352" s="178">
        <f>CR_FR!V352+CR_EU!V352+CR_US!V352+CR_RoW!V352</f>
        <v>0</v>
      </c>
      <c r="W352" s="178">
        <f>CR_FR!W352+CR_EU!W352+CR_US!W352+CR_RoW!W352</f>
        <v>0</v>
      </c>
      <c r="X352" s="186">
        <f>CR_FR!X352+CR_EU!X352+CR_US!X352+CR_RoW!X352</f>
        <v>0</v>
      </c>
    </row>
    <row r="353" spans="1:24" x14ac:dyDescent="0.25">
      <c r="A353" s="14">
        <v>348</v>
      </c>
      <c r="B353" s="15" t="s">
        <v>140</v>
      </c>
      <c r="C353" s="16" t="s">
        <v>49</v>
      </c>
      <c r="D353" s="17">
        <v>2035</v>
      </c>
      <c r="E353" s="16" t="s">
        <v>125</v>
      </c>
      <c r="F353" s="116" t="s">
        <v>127</v>
      </c>
      <c r="G353" s="358"/>
      <c r="H353" s="186"/>
      <c r="I353" s="240">
        <f>CR_FR!I353+CR_EU!I353+CR_US!I353+CR_RoW!I353</f>
        <v>0</v>
      </c>
      <c r="J353" s="241">
        <f>CR_FR!J353+CR_EU!J353+CR_US!J353+CR_RoW!J353</f>
        <v>0</v>
      </c>
      <c r="K353" s="242">
        <f t="shared" si="5"/>
        <v>0</v>
      </c>
      <c r="L353" s="177">
        <f>CR_FR!L353+CR_EU!L353+CR_US!L353+CR_RoW!L353</f>
        <v>0</v>
      </c>
      <c r="M353" s="178">
        <f>CR_FR!M353+CR_EU!M353+CR_US!M353+CR_RoW!M353</f>
        <v>0</v>
      </c>
      <c r="N353" s="240">
        <f>CR_FR!N353+CR_EU!N353+CR_US!N353+CR_RoW!N353</f>
        <v>0</v>
      </c>
      <c r="O353" s="240">
        <f>CR_FR!O353+CR_EU!O353+CR_US!O353+CR_RoW!O353</f>
        <v>0</v>
      </c>
      <c r="P353" s="241">
        <f>CR_FR!P353+CR_EU!P353+CR_US!P353+CR_RoW!P353</f>
        <v>0</v>
      </c>
      <c r="Q353" s="238">
        <f>IF($K353=0,0,SUM(CR_FR!Q353*CR_FR!$K353,CR_EU!Q353*CR_EU!$K353,CR_US!Q353*CR_US!$K353,CR_RoW!Q353*CR_RoW!$K353)/CR_TOTAL!$K353)</f>
        <v>0</v>
      </c>
      <c r="R353" s="238">
        <f>IF($K353=0,0,SUM(CR_FR!R353*CR_FR!$K353,CR_EU!R353*CR_EU!$K353,CR_US!R353*CR_US!$K353,CR_RoW!R353*CR_RoW!$K353)/CR_TOTAL!$K353)</f>
        <v>0</v>
      </c>
      <c r="S353" s="238">
        <f>IF($K353=0,0,SUM(CR_FR!S353*CR_FR!$K353,CR_EU!S353*CR_EU!$K353,CR_US!S353*CR_US!$K353,CR_RoW!S353*CR_RoW!$K353)/CR_TOTAL!$K353)</f>
        <v>0</v>
      </c>
      <c r="T353" s="238">
        <f>IF($K353=0,0,SUM(CR_FR!T353*CR_FR!$K353,CR_EU!T353*CR_EU!$K353,CR_US!T353*CR_US!$K353,CR_RoW!T353*CR_RoW!$K353)/CR_TOTAL!$K353)</f>
        <v>0</v>
      </c>
      <c r="U353" s="238">
        <f>IF($K353=0,0,SUM(CR_FR!U353*CR_FR!$K353,CR_EU!U353*CR_EU!$K353,CR_US!U353*CR_US!$K353,CR_RoW!U353*CR_RoW!$K353)/CR_TOTAL!$K353)</f>
        <v>0</v>
      </c>
      <c r="V353" s="241">
        <f>CR_FR!V353+CR_EU!V353+CR_US!V353+CR_RoW!V353</f>
        <v>0</v>
      </c>
      <c r="W353" s="241">
        <f>CR_FR!W353+CR_EU!W353+CR_US!W353+CR_RoW!W353</f>
        <v>0</v>
      </c>
      <c r="X353" s="243">
        <f>CR_FR!X353+CR_EU!X353+CR_US!X353+CR_RoW!X353</f>
        <v>0</v>
      </c>
    </row>
    <row r="354" spans="1:24" x14ac:dyDescent="0.25">
      <c r="A354" s="14">
        <v>349</v>
      </c>
      <c r="B354" s="15" t="s">
        <v>140</v>
      </c>
      <c r="C354" s="16" t="s">
        <v>49</v>
      </c>
      <c r="D354" s="17">
        <v>2035</v>
      </c>
      <c r="E354" s="16" t="s">
        <v>125</v>
      </c>
      <c r="F354" s="116" t="s">
        <v>126</v>
      </c>
      <c r="G354" s="358"/>
      <c r="H354" s="186"/>
      <c r="I354" s="240">
        <f>CR_FR!I354+CR_EU!I354+CR_US!I354+CR_RoW!I354</f>
        <v>0</v>
      </c>
      <c r="J354" s="241">
        <f>CR_FR!J354+CR_EU!J354+CR_US!J354+CR_RoW!J354</f>
        <v>0</v>
      </c>
      <c r="K354" s="242">
        <f t="shared" si="5"/>
        <v>0</v>
      </c>
      <c r="L354" s="177">
        <f>CR_FR!L354+CR_EU!L354+CR_US!L354+CR_RoW!L354</f>
        <v>0</v>
      </c>
      <c r="M354" s="178">
        <f>CR_FR!M354+CR_EU!M354+CR_US!M354+CR_RoW!M354</f>
        <v>0</v>
      </c>
      <c r="N354" s="240">
        <f>CR_FR!N354+CR_EU!N354+CR_US!N354+CR_RoW!N354</f>
        <v>0</v>
      </c>
      <c r="O354" s="240">
        <f>CR_FR!O354+CR_EU!O354+CR_US!O354+CR_RoW!O354</f>
        <v>0</v>
      </c>
      <c r="P354" s="241">
        <f>CR_FR!P354+CR_EU!P354+CR_US!P354+CR_RoW!P354</f>
        <v>0</v>
      </c>
      <c r="Q354" s="238">
        <f>IF($K354=0,0,SUM(CR_FR!Q354*CR_FR!$K354,CR_EU!Q354*CR_EU!$K354,CR_US!Q354*CR_US!$K354,CR_RoW!Q354*CR_RoW!$K354)/CR_TOTAL!$K354)</f>
        <v>0</v>
      </c>
      <c r="R354" s="238">
        <f>IF($K354=0,0,SUM(CR_FR!R354*CR_FR!$K354,CR_EU!R354*CR_EU!$K354,CR_US!R354*CR_US!$K354,CR_RoW!R354*CR_RoW!$K354)/CR_TOTAL!$K354)</f>
        <v>0</v>
      </c>
      <c r="S354" s="238">
        <f>IF($K354=0,0,SUM(CR_FR!S354*CR_FR!$K354,CR_EU!S354*CR_EU!$K354,CR_US!S354*CR_US!$K354,CR_RoW!S354*CR_RoW!$K354)/CR_TOTAL!$K354)</f>
        <v>0</v>
      </c>
      <c r="T354" s="238">
        <f>IF($K354=0,0,SUM(CR_FR!T354*CR_FR!$K354,CR_EU!T354*CR_EU!$K354,CR_US!T354*CR_US!$K354,CR_RoW!T354*CR_RoW!$K354)/CR_TOTAL!$K354)</f>
        <v>0</v>
      </c>
      <c r="U354" s="238">
        <f>IF($K354=0,0,SUM(CR_FR!U354*CR_FR!$K354,CR_EU!U354*CR_EU!$K354,CR_US!U354*CR_US!$K354,CR_RoW!U354*CR_RoW!$K354)/CR_TOTAL!$K354)</f>
        <v>0</v>
      </c>
      <c r="V354" s="241">
        <f>CR_FR!V354+CR_EU!V354+CR_US!V354+CR_RoW!V354</f>
        <v>0</v>
      </c>
      <c r="W354" s="241">
        <f>CR_FR!W354+CR_EU!W354+CR_US!W354+CR_RoW!W354</f>
        <v>0</v>
      </c>
      <c r="X354" s="243">
        <f>CR_FR!X354+CR_EU!X354+CR_US!X354+CR_RoW!X354</f>
        <v>0</v>
      </c>
    </row>
    <row r="355" spans="1:24" x14ac:dyDescent="0.25">
      <c r="A355" s="14">
        <v>350</v>
      </c>
      <c r="B355" s="27" t="s">
        <v>140</v>
      </c>
      <c r="C355" s="28" t="s">
        <v>49</v>
      </c>
      <c r="D355" s="29">
        <v>2035</v>
      </c>
      <c r="E355" s="28" t="s">
        <v>125</v>
      </c>
      <c r="F355" s="172" t="s">
        <v>124</v>
      </c>
      <c r="G355" s="358"/>
      <c r="H355" s="186"/>
      <c r="I355" s="240">
        <f>CR_FR!I355+CR_EU!I355+CR_US!I355+CR_RoW!I355</f>
        <v>0</v>
      </c>
      <c r="J355" s="241">
        <f>CR_FR!J355+CR_EU!J355+CR_US!J355+CR_RoW!J355</f>
        <v>0</v>
      </c>
      <c r="K355" s="242">
        <f t="shared" si="5"/>
        <v>0</v>
      </c>
      <c r="L355" s="177">
        <f>CR_FR!L355+CR_EU!L355+CR_US!L355+CR_RoW!L355</f>
        <v>0</v>
      </c>
      <c r="M355" s="178">
        <f>CR_FR!M355+CR_EU!M355+CR_US!M355+CR_RoW!M355</f>
        <v>0</v>
      </c>
      <c r="N355" s="240">
        <f>CR_FR!N355+CR_EU!N355+CR_US!N355+CR_RoW!N355</f>
        <v>0</v>
      </c>
      <c r="O355" s="240">
        <f>CR_FR!O355+CR_EU!O355+CR_US!O355+CR_RoW!O355</f>
        <v>0</v>
      </c>
      <c r="P355" s="241">
        <f>CR_FR!P355+CR_EU!P355+CR_US!P355+CR_RoW!P355</f>
        <v>0</v>
      </c>
      <c r="Q355" s="244"/>
      <c r="R355" s="244"/>
      <c r="S355" s="244"/>
      <c r="T355" s="244"/>
      <c r="U355" s="244"/>
      <c r="V355" s="241">
        <f>CR_FR!V355+CR_EU!V355+CR_US!V355+CR_RoW!V355</f>
        <v>0</v>
      </c>
      <c r="W355" s="241">
        <f>CR_FR!W355+CR_EU!W355+CR_US!W355+CR_RoW!W355</f>
        <v>0</v>
      </c>
      <c r="X355" s="243">
        <f>CR_FR!X355+CR_EU!X355+CR_US!X355+CR_RoW!X355</f>
        <v>0</v>
      </c>
    </row>
    <row r="356" spans="1:24" ht="15.75" thickBot="1" x14ac:dyDescent="0.3">
      <c r="A356" s="14">
        <v>351</v>
      </c>
      <c r="B356" s="61" t="s">
        <v>140</v>
      </c>
      <c r="C356" s="62" t="s">
        <v>49</v>
      </c>
      <c r="D356" s="63">
        <v>2035</v>
      </c>
      <c r="E356" s="64" t="s">
        <v>125</v>
      </c>
      <c r="F356" s="174" t="s">
        <v>132</v>
      </c>
      <c r="G356" s="359"/>
      <c r="H356" s="187"/>
      <c r="I356" s="246">
        <f>CR_FR!I356+CR_EU!I356+CR_US!I356+CR_RoW!I356</f>
        <v>0</v>
      </c>
      <c r="J356" s="247">
        <f>CR_FR!J356+CR_EU!J356+CR_US!J356+CR_RoW!J356</f>
        <v>0</v>
      </c>
      <c r="K356" s="248">
        <f t="shared" si="5"/>
        <v>0</v>
      </c>
      <c r="L356" s="179">
        <f>CR_FR!L356+CR_EU!L356+CR_US!L356+CR_RoW!L356</f>
        <v>0</v>
      </c>
      <c r="M356" s="180">
        <f>CR_FR!M356+CR_EU!M356+CR_US!M356+CR_RoW!M356</f>
        <v>0</v>
      </c>
      <c r="N356" s="246">
        <f>CR_FR!N356+CR_EU!N356+CR_US!N356+CR_RoW!N356</f>
        <v>0</v>
      </c>
      <c r="O356" s="246">
        <f>CR_FR!O356+CR_EU!O356+CR_US!O356+CR_RoW!O356</f>
        <v>0</v>
      </c>
      <c r="P356" s="247">
        <f>CR_FR!P356+CR_EU!P356+CR_US!P356+CR_RoW!P356</f>
        <v>0</v>
      </c>
      <c r="Q356" s="249"/>
      <c r="R356" s="249"/>
      <c r="S356" s="249"/>
      <c r="T356" s="249"/>
      <c r="U356" s="249"/>
      <c r="V356" s="247">
        <f>CR_FR!V356+CR_EU!V356+CR_US!V356+CR_RoW!V356</f>
        <v>0</v>
      </c>
      <c r="W356" s="247">
        <f>CR_FR!W356+CR_EU!W356+CR_US!W356+CR_RoW!W356</f>
        <v>0</v>
      </c>
      <c r="X356" s="250">
        <f>CR_FR!X356+CR_EU!X356+CR_US!X356+CR_RoW!X356</f>
        <v>0</v>
      </c>
    </row>
    <row r="357" spans="1:24" x14ac:dyDescent="0.25">
      <c r="A357" s="14">
        <v>352</v>
      </c>
      <c r="B357" s="49" t="s">
        <v>140</v>
      </c>
      <c r="C357" s="50" t="s">
        <v>49</v>
      </c>
      <c r="D357" s="51">
        <v>2040</v>
      </c>
      <c r="E357" s="75" t="s">
        <v>125</v>
      </c>
      <c r="F357" s="175" t="s">
        <v>141</v>
      </c>
      <c r="G357" s="356"/>
      <c r="H357" s="182"/>
      <c r="I357" s="235">
        <f>CR_FR!I357+CR_EU!I357+CR_US!I357+CR_RoW!I357</f>
        <v>0</v>
      </c>
      <c r="J357" s="184">
        <f>CR_FR!J357+CR_EU!J357+CR_US!J357+CR_RoW!J357</f>
        <v>0</v>
      </c>
      <c r="K357" s="183">
        <f t="shared" si="5"/>
        <v>0</v>
      </c>
      <c r="L357" s="183">
        <f>CR_FR!L357+CR_EU!L357+CR_US!L357+CR_RoW!L357</f>
        <v>0</v>
      </c>
      <c r="M357" s="184">
        <f>CR_FR!M357+CR_EU!M357+CR_US!M357+CR_RoW!M357</f>
        <v>0</v>
      </c>
      <c r="N357" s="235">
        <f>CR_FR!N357+CR_EU!N357+CR_US!N357+CR_RoW!N357</f>
        <v>0</v>
      </c>
      <c r="O357" s="235">
        <f>CR_FR!O357+CR_EU!O357+CR_US!O357+CR_RoW!O357</f>
        <v>0</v>
      </c>
      <c r="P357" s="184">
        <f>CR_FR!P357+CR_EU!P357+CR_US!P357+CR_RoW!P357</f>
        <v>0</v>
      </c>
      <c r="Q357" s="223"/>
      <c r="R357" s="223"/>
      <c r="S357" s="223"/>
      <c r="T357" s="223"/>
      <c r="U357" s="223"/>
      <c r="V357" s="184">
        <f>CR_FR!V357+CR_EU!V357+CR_US!V357+CR_RoW!V357</f>
        <v>0</v>
      </c>
      <c r="W357" s="184">
        <f>CR_FR!W357+CR_EU!W357+CR_US!W357+CR_RoW!W357</f>
        <v>0</v>
      </c>
      <c r="X357" s="182">
        <f>CR_FR!X357+CR_EU!X357+CR_US!X357+CR_RoW!X357</f>
        <v>0</v>
      </c>
    </row>
    <row r="358" spans="1:24" x14ac:dyDescent="0.25">
      <c r="A358" s="14">
        <v>353</v>
      </c>
      <c r="B358" s="27" t="s">
        <v>140</v>
      </c>
      <c r="C358" s="28" t="s">
        <v>49</v>
      </c>
      <c r="D358" s="29">
        <v>2040</v>
      </c>
      <c r="E358" s="28" t="s">
        <v>125</v>
      </c>
      <c r="F358" s="172" t="s">
        <v>123</v>
      </c>
      <c r="G358" s="357"/>
      <c r="H358" s="186"/>
      <c r="I358" s="237">
        <f>CR_FR!I358+CR_EU!I358+CR_US!I358+CR_RoW!I358</f>
        <v>0</v>
      </c>
      <c r="J358" s="178">
        <f>CR_FR!J358+CR_EU!J358+CR_US!J358+CR_RoW!J358</f>
        <v>0</v>
      </c>
      <c r="K358" s="177">
        <f t="shared" si="5"/>
        <v>0</v>
      </c>
      <c r="L358" s="177">
        <f>CR_FR!L358+CR_EU!L358+CR_US!L358+CR_RoW!L358</f>
        <v>0</v>
      </c>
      <c r="M358" s="178">
        <f>CR_FR!M358+CR_EU!M358+CR_US!M358+CR_RoW!M358</f>
        <v>0</v>
      </c>
      <c r="N358" s="237">
        <f>CR_FR!N358+CR_EU!N358+CR_US!N358+CR_RoW!N358</f>
        <v>0</v>
      </c>
      <c r="O358" s="237">
        <f>CR_FR!O358+CR_EU!O358+CR_US!O358+CR_RoW!O358</f>
        <v>0</v>
      </c>
      <c r="P358" s="178">
        <f>CR_FR!P358+CR_EU!P358+CR_US!P358+CR_RoW!P358</f>
        <v>0</v>
      </c>
      <c r="Q358" s="238">
        <f>IF($K358=0,0,SUMPRODUCT($K359:$K360,Q359:Q360)/SUM($K359:$K360))</f>
        <v>0</v>
      </c>
      <c r="R358" s="238">
        <f>IF($K358=0,0,SUMPRODUCT($K359:$K360,R359:R360)/SUM($K359:$K360))</f>
        <v>0</v>
      </c>
      <c r="S358" s="238">
        <f>IF($K358=0,0,SUMPRODUCT($K359:$K360,S359:S360)/SUM($K359:$K360))</f>
        <v>0</v>
      </c>
      <c r="T358" s="238">
        <f>IF($K358=0,0,SUMPRODUCT($K359:$K360,T359:T360)/SUM($K359:$K360))</f>
        <v>0</v>
      </c>
      <c r="U358" s="238">
        <f>IF($K358=0,0,SUMPRODUCT($K359:$K360,U359:U360)/SUM($K359:$K360))</f>
        <v>0</v>
      </c>
      <c r="V358" s="178">
        <f>CR_FR!V358+CR_EU!V358+CR_US!V358+CR_RoW!V358</f>
        <v>0</v>
      </c>
      <c r="W358" s="178">
        <f>CR_FR!W358+CR_EU!W358+CR_US!W358+CR_RoW!W358</f>
        <v>0</v>
      </c>
      <c r="X358" s="186">
        <f>CR_FR!X358+CR_EU!X358+CR_US!X358+CR_RoW!X358</f>
        <v>0</v>
      </c>
    </row>
    <row r="359" spans="1:24" x14ac:dyDescent="0.25">
      <c r="A359" s="14">
        <v>354</v>
      </c>
      <c r="B359" s="15" t="s">
        <v>140</v>
      </c>
      <c r="C359" s="16" t="s">
        <v>49</v>
      </c>
      <c r="D359" s="17">
        <v>2040</v>
      </c>
      <c r="E359" s="28" t="s">
        <v>125</v>
      </c>
      <c r="F359" s="116" t="s">
        <v>121</v>
      </c>
      <c r="G359" s="357"/>
      <c r="H359" s="186"/>
      <c r="I359" s="237">
        <f>CR_FR!I359+CR_EU!I359+CR_US!I359+CR_RoW!I359</f>
        <v>0</v>
      </c>
      <c r="J359" s="178">
        <f>CR_FR!J359+CR_EU!J359+CR_US!J359+CR_RoW!J359</f>
        <v>0</v>
      </c>
      <c r="K359" s="177">
        <f t="shared" si="5"/>
        <v>0</v>
      </c>
      <c r="L359" s="177">
        <f>CR_FR!L359+CR_EU!L359+CR_US!L359+CR_RoW!L359</f>
        <v>0</v>
      </c>
      <c r="M359" s="178">
        <f>CR_FR!M359+CR_EU!M359+CR_US!M359+CR_RoW!M359</f>
        <v>0</v>
      </c>
      <c r="N359" s="237">
        <f>CR_FR!N359+CR_EU!N359+CR_US!N359+CR_RoW!N359</f>
        <v>0</v>
      </c>
      <c r="O359" s="237">
        <f>CR_FR!O359+CR_EU!O359+CR_US!O359+CR_RoW!O359</f>
        <v>0</v>
      </c>
      <c r="P359" s="178">
        <f>CR_FR!P359+CR_EU!P359+CR_US!P359+CR_RoW!P359</f>
        <v>0</v>
      </c>
      <c r="Q359" s="238">
        <f>IF($K359=0,0,SUM(CR_FR!Q359*CR_FR!$K359,CR_EU!Q359*CR_EU!$K359,CR_US!Q359*CR_US!$K359,CR_RoW!Q359*CR_RoW!$K359)/CR_TOTAL!$K359)</f>
        <v>0</v>
      </c>
      <c r="R359" s="238">
        <f>IF($K359=0,0,SUM(CR_FR!R359*CR_FR!$K359,CR_EU!R359*CR_EU!$K359,CR_US!R359*CR_US!$K359,CR_RoW!R359*CR_RoW!$K359)/CR_TOTAL!$K359)</f>
        <v>0</v>
      </c>
      <c r="S359" s="238">
        <f>IF($K359=0,0,SUM(CR_FR!S359*CR_FR!$K359,CR_EU!S359*CR_EU!$K359,CR_US!S359*CR_US!$K359,CR_RoW!S359*CR_RoW!$K359)/CR_TOTAL!$K359)</f>
        <v>0</v>
      </c>
      <c r="T359" s="238">
        <f>IF($K359=0,0,SUM(CR_FR!T359*CR_FR!$K359,CR_EU!T359*CR_EU!$K359,CR_US!T359*CR_US!$K359,CR_RoW!T359*CR_RoW!$K359)/CR_TOTAL!$K359)</f>
        <v>0</v>
      </c>
      <c r="U359" s="238">
        <f>IF($K359=0,0,SUM(CR_FR!U359*CR_FR!$K359,CR_EU!U359*CR_EU!$K359,CR_US!U359*CR_US!$K359,CR_RoW!U359*CR_RoW!$K359)/CR_TOTAL!$K359)</f>
        <v>0</v>
      </c>
      <c r="V359" s="178">
        <f>CR_FR!V359+CR_EU!V359+CR_US!V359+CR_RoW!V359</f>
        <v>0</v>
      </c>
      <c r="W359" s="178">
        <f>CR_FR!W359+CR_EU!W359+CR_US!W359+CR_RoW!W359</f>
        <v>0</v>
      </c>
      <c r="X359" s="186">
        <f>CR_FR!X359+CR_EU!X359+CR_US!X359+CR_RoW!X359</f>
        <v>0</v>
      </c>
    </row>
    <row r="360" spans="1:24" x14ac:dyDescent="0.25">
      <c r="A360" s="14">
        <v>355</v>
      </c>
      <c r="B360" s="15" t="s">
        <v>140</v>
      </c>
      <c r="C360" s="16" t="s">
        <v>49</v>
      </c>
      <c r="D360" s="17">
        <v>2040</v>
      </c>
      <c r="E360" s="28" t="s">
        <v>125</v>
      </c>
      <c r="F360" s="116" t="s">
        <v>122</v>
      </c>
      <c r="G360" s="357"/>
      <c r="H360" s="186"/>
      <c r="I360" s="237">
        <f>CR_FR!I360+CR_EU!I360+CR_US!I360+CR_RoW!I360</f>
        <v>0</v>
      </c>
      <c r="J360" s="178">
        <f>CR_FR!J360+CR_EU!J360+CR_US!J360+CR_RoW!J360</f>
        <v>0</v>
      </c>
      <c r="K360" s="177">
        <f t="shared" si="5"/>
        <v>0</v>
      </c>
      <c r="L360" s="177">
        <f>CR_FR!L360+CR_EU!L360+CR_US!L360+CR_RoW!L360</f>
        <v>0</v>
      </c>
      <c r="M360" s="178">
        <f>CR_FR!M360+CR_EU!M360+CR_US!M360+CR_RoW!M360</f>
        <v>0</v>
      </c>
      <c r="N360" s="237">
        <f>CR_FR!N360+CR_EU!N360+CR_US!N360+CR_RoW!N360</f>
        <v>0</v>
      </c>
      <c r="O360" s="237">
        <f>CR_FR!O360+CR_EU!O360+CR_US!O360+CR_RoW!O360</f>
        <v>0</v>
      </c>
      <c r="P360" s="178">
        <f>CR_FR!P360+CR_EU!P360+CR_US!P360+CR_RoW!P360</f>
        <v>0</v>
      </c>
      <c r="Q360" s="238">
        <f>IF($K360=0,0,SUM(CR_FR!Q360*CR_FR!$K360,CR_EU!Q360*CR_EU!$K360,CR_US!Q360*CR_US!$K360,CR_RoW!Q360*CR_RoW!$K360)/CR_TOTAL!$K360)</f>
        <v>0</v>
      </c>
      <c r="R360" s="238">
        <f>IF($K360=0,0,SUM(CR_FR!R360*CR_FR!$K360,CR_EU!R360*CR_EU!$K360,CR_US!R360*CR_US!$K360,CR_RoW!R360*CR_RoW!$K360)/CR_TOTAL!$K360)</f>
        <v>0</v>
      </c>
      <c r="S360" s="238">
        <f>IF($K360=0,0,SUM(CR_FR!S360*CR_FR!$K360,CR_EU!S360*CR_EU!$K360,CR_US!S360*CR_US!$K360,CR_RoW!S360*CR_RoW!$K360)/CR_TOTAL!$K360)</f>
        <v>0</v>
      </c>
      <c r="T360" s="238">
        <f>IF($K360=0,0,SUM(CR_FR!T360*CR_FR!$K360,CR_EU!T360*CR_EU!$K360,CR_US!T360*CR_US!$K360,CR_RoW!T360*CR_RoW!$K360)/CR_TOTAL!$K360)</f>
        <v>0</v>
      </c>
      <c r="U360" s="238">
        <f>IF($K360=0,0,SUM(CR_FR!U360*CR_FR!$K360,CR_EU!U360*CR_EU!$K360,CR_US!U360*CR_US!$K360,CR_RoW!U360*CR_RoW!$K360)/CR_TOTAL!$K360)</f>
        <v>0</v>
      </c>
      <c r="V360" s="178">
        <f>CR_FR!V360+CR_EU!V360+CR_US!V360+CR_RoW!V360</f>
        <v>0</v>
      </c>
      <c r="W360" s="178">
        <f>CR_FR!W360+CR_EU!W360+CR_US!W360+CR_RoW!W360</f>
        <v>0</v>
      </c>
      <c r="X360" s="186">
        <f>CR_FR!X360+CR_EU!X360+CR_US!X360+CR_RoW!X360</f>
        <v>0</v>
      </c>
    </row>
    <row r="361" spans="1:24" x14ac:dyDescent="0.25">
      <c r="A361" s="14">
        <v>356</v>
      </c>
      <c r="B361" s="27" t="s">
        <v>140</v>
      </c>
      <c r="C361" s="28" t="s">
        <v>49</v>
      </c>
      <c r="D361" s="29">
        <v>2040</v>
      </c>
      <c r="E361" s="16" t="s">
        <v>125</v>
      </c>
      <c r="F361" s="172" t="s">
        <v>109</v>
      </c>
      <c r="G361" s="357"/>
      <c r="H361" s="186"/>
      <c r="I361" s="237">
        <f>CR_FR!I361+CR_EU!I361+CR_US!I361+CR_RoW!I361</f>
        <v>0</v>
      </c>
      <c r="J361" s="178">
        <f>CR_FR!J361+CR_EU!J361+CR_US!J361+CR_RoW!J361</f>
        <v>0</v>
      </c>
      <c r="K361" s="177">
        <f t="shared" si="5"/>
        <v>0</v>
      </c>
      <c r="L361" s="177">
        <f>CR_FR!L361+CR_EU!L361+CR_US!L361+CR_RoW!L361</f>
        <v>0</v>
      </c>
      <c r="M361" s="178">
        <f>CR_FR!M361+CR_EU!M361+CR_US!M361+CR_RoW!M361</f>
        <v>0</v>
      </c>
      <c r="N361" s="237">
        <f>CR_FR!N361+CR_EU!N361+CR_US!N361+CR_RoW!N361</f>
        <v>0</v>
      </c>
      <c r="O361" s="237">
        <f>CR_FR!O361+CR_EU!O361+CR_US!O361+CR_RoW!O361</f>
        <v>0</v>
      </c>
      <c r="P361" s="178">
        <f>CR_FR!P361+CR_EU!P361+CR_US!P361+CR_RoW!P361</f>
        <v>0</v>
      </c>
      <c r="Q361" s="238">
        <f>IF($K361=0,0,SUMPRODUCT($K362:$K363,Q362:Q363)/SUM($K362:$K363))</f>
        <v>0</v>
      </c>
      <c r="R361" s="238">
        <f>IF($K361=0,0,SUMPRODUCT($K362:$K363,R362:R363)/SUM($K362:$K363))</f>
        <v>0</v>
      </c>
      <c r="S361" s="238">
        <f>IF($K361=0,0,SUMPRODUCT($K362:$K363,S362:S363)/SUM($K362:$K363))</f>
        <v>0</v>
      </c>
      <c r="T361" s="238">
        <f>IF($K361=0,0,SUMPRODUCT($K362:$K363,T362:T363)/SUM($K362:$K363))</f>
        <v>0</v>
      </c>
      <c r="U361" s="238">
        <f>IF($K361=0,0,SUMPRODUCT($K362:$K363,U362:U363)/SUM($K362:$K363))</f>
        <v>0</v>
      </c>
      <c r="V361" s="178">
        <f>CR_FR!V361+CR_EU!V361+CR_US!V361+CR_RoW!V361</f>
        <v>0</v>
      </c>
      <c r="W361" s="178">
        <f>CR_FR!W361+CR_EU!W361+CR_US!W361+CR_RoW!W361</f>
        <v>0</v>
      </c>
      <c r="X361" s="186">
        <f>CR_FR!X361+CR_EU!X361+CR_US!X361+CR_RoW!X361</f>
        <v>0</v>
      </c>
    </row>
    <row r="362" spans="1:24" x14ac:dyDescent="0.25">
      <c r="A362" s="14">
        <v>357</v>
      </c>
      <c r="B362" s="15" t="s">
        <v>140</v>
      </c>
      <c r="C362" s="16" t="s">
        <v>49</v>
      </c>
      <c r="D362" s="17">
        <v>2040</v>
      </c>
      <c r="E362" s="16" t="s">
        <v>125</v>
      </c>
      <c r="F362" s="116" t="s">
        <v>144</v>
      </c>
      <c r="G362" s="357"/>
      <c r="H362" s="186"/>
      <c r="I362" s="237">
        <f>CR_FR!I362+CR_EU!I362+CR_US!I362+CR_RoW!I362</f>
        <v>0</v>
      </c>
      <c r="J362" s="178">
        <f>CR_FR!J362+CR_EU!J362+CR_US!J362+CR_RoW!J362</f>
        <v>0</v>
      </c>
      <c r="K362" s="177">
        <f t="shared" si="5"/>
        <v>0</v>
      </c>
      <c r="L362" s="177">
        <f>CR_FR!L362+CR_EU!L362+CR_US!L362+CR_RoW!L362</f>
        <v>0</v>
      </c>
      <c r="M362" s="178">
        <f>CR_FR!M362+CR_EU!M362+CR_US!M362+CR_RoW!M362</f>
        <v>0</v>
      </c>
      <c r="N362" s="237">
        <f>CR_FR!N362+CR_EU!N362+CR_US!N362+CR_RoW!N362</f>
        <v>0</v>
      </c>
      <c r="O362" s="237">
        <f>CR_FR!O362+CR_EU!O362+CR_US!O362+CR_RoW!O362</f>
        <v>0</v>
      </c>
      <c r="P362" s="178">
        <f>CR_FR!P362+CR_EU!P362+CR_US!P362+CR_RoW!P362</f>
        <v>0</v>
      </c>
      <c r="Q362" s="238">
        <f>IF($K362=0,0,SUM(CR_FR!Q362*CR_FR!$K362,CR_EU!Q362*CR_EU!$K362,CR_US!Q362*CR_US!$K362,CR_RoW!Q362*CR_RoW!$K362)/CR_TOTAL!$K362)</f>
        <v>0</v>
      </c>
      <c r="R362" s="238">
        <f>IF($K362=0,0,SUM(CR_FR!R362*CR_FR!$K362,CR_EU!R362*CR_EU!$K362,CR_US!R362*CR_US!$K362,CR_RoW!R362*CR_RoW!$K362)/CR_TOTAL!$K362)</f>
        <v>0</v>
      </c>
      <c r="S362" s="238">
        <f>IF($K362=0,0,SUM(CR_FR!S362*CR_FR!$K362,CR_EU!S362*CR_EU!$K362,CR_US!S362*CR_US!$K362,CR_RoW!S362*CR_RoW!$K362)/CR_TOTAL!$K362)</f>
        <v>0</v>
      </c>
      <c r="T362" s="238">
        <f>IF($K362=0,0,SUM(CR_FR!T362*CR_FR!$K362,CR_EU!T362*CR_EU!$K362,CR_US!T362*CR_US!$K362,CR_RoW!T362*CR_RoW!$K362)/CR_TOTAL!$K362)</f>
        <v>0</v>
      </c>
      <c r="U362" s="238">
        <f>IF($K362=0,0,SUM(CR_FR!U362*CR_FR!$K362,CR_EU!U362*CR_EU!$K362,CR_US!U362*CR_US!$K362,CR_RoW!U362*CR_RoW!$K362)/CR_TOTAL!$K362)</f>
        <v>0</v>
      </c>
      <c r="V362" s="178">
        <f>CR_FR!V362+CR_EU!V362+CR_US!V362+CR_RoW!V362</f>
        <v>0</v>
      </c>
      <c r="W362" s="178">
        <f>CR_FR!W362+CR_EU!W362+CR_US!W362+CR_RoW!W362</f>
        <v>0</v>
      </c>
      <c r="X362" s="186">
        <f>CR_FR!X362+CR_EU!X362+CR_US!X362+CR_RoW!X362</f>
        <v>0</v>
      </c>
    </row>
    <row r="363" spans="1:24" x14ac:dyDescent="0.25">
      <c r="A363" s="14">
        <v>358</v>
      </c>
      <c r="B363" s="15" t="s">
        <v>140</v>
      </c>
      <c r="C363" s="16" t="s">
        <v>49</v>
      </c>
      <c r="D363" s="17">
        <v>2040</v>
      </c>
      <c r="E363" s="16" t="s">
        <v>125</v>
      </c>
      <c r="F363" s="116" t="s">
        <v>108</v>
      </c>
      <c r="G363" s="357"/>
      <c r="H363" s="186"/>
      <c r="I363" s="237">
        <f>CR_FR!I363+CR_EU!I363+CR_US!I363+CR_RoW!I363</f>
        <v>0</v>
      </c>
      <c r="J363" s="178">
        <f>CR_FR!J363+CR_EU!J363+CR_US!J363+CR_RoW!J363</f>
        <v>0</v>
      </c>
      <c r="K363" s="177">
        <f t="shared" si="5"/>
        <v>0</v>
      </c>
      <c r="L363" s="177">
        <f>CR_FR!L363+CR_EU!L363+CR_US!L363+CR_RoW!L363</f>
        <v>0</v>
      </c>
      <c r="M363" s="178">
        <f>CR_FR!M363+CR_EU!M363+CR_US!M363+CR_RoW!M363</f>
        <v>0</v>
      </c>
      <c r="N363" s="237">
        <f>CR_FR!N363+CR_EU!N363+CR_US!N363+CR_RoW!N363</f>
        <v>0</v>
      </c>
      <c r="O363" s="237">
        <f>CR_FR!O363+CR_EU!O363+CR_US!O363+CR_RoW!O363</f>
        <v>0</v>
      </c>
      <c r="P363" s="178">
        <f>CR_FR!P363+CR_EU!P363+CR_US!P363+CR_RoW!P363</f>
        <v>0</v>
      </c>
      <c r="Q363" s="238">
        <f>IF($K363=0,0,SUM(CR_FR!Q363*CR_FR!$K363,CR_EU!Q363*CR_EU!$K363,CR_US!Q363*CR_US!$K363,CR_RoW!Q363*CR_RoW!$K363)/CR_TOTAL!$K363)</f>
        <v>0</v>
      </c>
      <c r="R363" s="238">
        <f>IF($K363=0,0,SUM(CR_FR!R363*CR_FR!$K363,CR_EU!R363*CR_EU!$K363,CR_US!R363*CR_US!$K363,CR_RoW!R363*CR_RoW!$K363)/CR_TOTAL!$K363)</f>
        <v>0</v>
      </c>
      <c r="S363" s="238">
        <f>IF($K363=0,0,SUM(CR_FR!S363*CR_FR!$K363,CR_EU!S363*CR_EU!$K363,CR_US!S363*CR_US!$K363,CR_RoW!S363*CR_RoW!$K363)/CR_TOTAL!$K363)</f>
        <v>0</v>
      </c>
      <c r="T363" s="238">
        <f>IF($K363=0,0,SUM(CR_FR!T363*CR_FR!$K363,CR_EU!T363*CR_EU!$K363,CR_US!T363*CR_US!$K363,CR_RoW!T363*CR_RoW!$K363)/CR_TOTAL!$K363)</f>
        <v>0</v>
      </c>
      <c r="U363" s="238">
        <f>IF($K363=0,0,SUM(CR_FR!U363*CR_FR!$K363,CR_EU!U363*CR_EU!$K363,CR_US!U363*CR_US!$K363,CR_RoW!U363*CR_RoW!$K363)/CR_TOTAL!$K363)</f>
        <v>0</v>
      </c>
      <c r="V363" s="178">
        <f>CR_FR!V363+CR_EU!V363+CR_US!V363+CR_RoW!V363</f>
        <v>0</v>
      </c>
      <c r="W363" s="178">
        <f>CR_FR!W363+CR_EU!W363+CR_US!W363+CR_RoW!W363</f>
        <v>0</v>
      </c>
      <c r="X363" s="186">
        <f>CR_FR!X363+CR_EU!X363+CR_US!X363+CR_RoW!X363</f>
        <v>0</v>
      </c>
    </row>
    <row r="364" spans="1:24" x14ac:dyDescent="0.25">
      <c r="A364" s="14">
        <v>359</v>
      </c>
      <c r="B364" s="27" t="s">
        <v>140</v>
      </c>
      <c r="C364" s="28" t="s">
        <v>49</v>
      </c>
      <c r="D364" s="29">
        <v>2040</v>
      </c>
      <c r="E364" s="28" t="s">
        <v>125</v>
      </c>
      <c r="F364" s="172" t="s">
        <v>107</v>
      </c>
      <c r="G364" s="357"/>
      <c r="H364" s="186"/>
      <c r="I364" s="237">
        <f>CR_FR!I364+CR_EU!I364+CR_US!I364+CR_RoW!I364</f>
        <v>0</v>
      </c>
      <c r="J364" s="178">
        <f>CR_FR!J364+CR_EU!J364+CR_US!J364+CR_RoW!J364</f>
        <v>0</v>
      </c>
      <c r="K364" s="177">
        <f t="shared" si="5"/>
        <v>0</v>
      </c>
      <c r="L364" s="177">
        <f>CR_FR!L364+CR_EU!L364+CR_US!L364+CR_RoW!L364</f>
        <v>0</v>
      </c>
      <c r="M364" s="178">
        <f>CR_FR!M364+CR_EU!M364+CR_US!M364+CR_RoW!M364</f>
        <v>0</v>
      </c>
      <c r="N364" s="237">
        <f>CR_FR!N364+CR_EU!N364+CR_US!N364+CR_RoW!N364</f>
        <v>0</v>
      </c>
      <c r="O364" s="237">
        <f>CR_FR!O364+CR_EU!O364+CR_US!O364+CR_RoW!O364</f>
        <v>0</v>
      </c>
      <c r="P364" s="178">
        <f>CR_FR!P364+CR_EU!P364+CR_US!P364+CR_RoW!P364</f>
        <v>0</v>
      </c>
      <c r="Q364" s="238">
        <f>IF($K364=0,0,SUMPRODUCT($K365:$K386,Q365:Q386)/SUM($K365:$K386))</f>
        <v>0</v>
      </c>
      <c r="R364" s="238">
        <f>IF($K364=0,0,SUMPRODUCT($K365:$K386,R365:R386)/SUM($K365:$K386))</f>
        <v>0</v>
      </c>
      <c r="S364" s="238">
        <f>IF($K364=0,0,SUMPRODUCT($K365:$K386,S365:S386)/SUM($K365:$K386))</f>
        <v>0</v>
      </c>
      <c r="T364" s="238">
        <f>IF($K364=0,0,SUMPRODUCT($K365:$K386,T365:T386)/SUM($K365:$K386))</f>
        <v>0</v>
      </c>
      <c r="U364" s="238">
        <f>IF($K364=0,0,SUMPRODUCT($K365:$K386,U365:U386)/SUM($K365:$K386))</f>
        <v>0</v>
      </c>
      <c r="V364" s="178">
        <f>CR_FR!V364+CR_EU!V364+CR_US!V364+CR_RoW!V364</f>
        <v>0</v>
      </c>
      <c r="W364" s="178">
        <f>CR_FR!W364+CR_EU!W364+CR_US!W364+CR_RoW!W364</f>
        <v>0</v>
      </c>
      <c r="X364" s="186">
        <f>CR_FR!X364+CR_EU!X364+CR_US!X364+CR_RoW!X364</f>
        <v>0</v>
      </c>
    </row>
    <row r="365" spans="1:24" x14ac:dyDescent="0.25">
      <c r="A365" s="14">
        <v>360</v>
      </c>
      <c r="B365" s="15" t="s">
        <v>140</v>
      </c>
      <c r="C365" s="16" t="s">
        <v>49</v>
      </c>
      <c r="D365" s="17">
        <v>2040</v>
      </c>
      <c r="E365" s="16" t="s">
        <v>8</v>
      </c>
      <c r="F365" s="116" t="s">
        <v>9</v>
      </c>
      <c r="G365" s="357"/>
      <c r="H365" s="186"/>
      <c r="I365" s="237">
        <f>CR_FR!I365+CR_EU!I365+CR_US!I365+CR_RoW!I365</f>
        <v>0</v>
      </c>
      <c r="J365" s="178">
        <f>CR_FR!J365+CR_EU!J365+CR_US!J365+CR_RoW!J365</f>
        <v>0</v>
      </c>
      <c r="K365" s="177">
        <f t="shared" si="5"/>
        <v>0</v>
      </c>
      <c r="L365" s="177">
        <f>CR_FR!L365+CR_EU!L365+CR_US!L365+CR_RoW!L365</f>
        <v>0</v>
      </c>
      <c r="M365" s="178">
        <f>CR_FR!M365+CR_EU!M365+CR_US!M365+CR_RoW!M365</f>
        <v>0</v>
      </c>
      <c r="N365" s="237">
        <f>CR_FR!N365+CR_EU!N365+CR_US!N365+CR_RoW!N365</f>
        <v>0</v>
      </c>
      <c r="O365" s="237">
        <f>CR_FR!O365+CR_EU!O365+CR_US!O365+CR_RoW!O365</f>
        <v>0</v>
      </c>
      <c r="P365" s="178">
        <f>CR_FR!P365+CR_EU!P365+CR_US!P365+CR_RoW!P365</f>
        <v>0</v>
      </c>
      <c r="Q365" s="238">
        <f>IF($K365=0,0,SUM(CR_FR!Q365*CR_FR!$K365,CR_EU!Q365*CR_EU!$K365,CR_US!Q365*CR_US!$K365,CR_RoW!Q365*CR_RoW!$K365)/CR_TOTAL!$K365)</f>
        <v>0</v>
      </c>
      <c r="R365" s="238">
        <f>IF($K365=0,0,SUM(CR_FR!R365*CR_FR!$K365,CR_EU!R365*CR_EU!$K365,CR_US!R365*CR_US!$K365,CR_RoW!R365*CR_RoW!$K365)/CR_TOTAL!$K365)</f>
        <v>0</v>
      </c>
      <c r="S365" s="238">
        <f>IF($K365=0,0,SUM(CR_FR!S365*CR_FR!$K365,CR_EU!S365*CR_EU!$K365,CR_US!S365*CR_US!$K365,CR_RoW!S365*CR_RoW!$K365)/CR_TOTAL!$K365)</f>
        <v>0</v>
      </c>
      <c r="T365" s="238">
        <f>IF($K365=0,0,SUM(CR_FR!T365*CR_FR!$K365,CR_EU!T365*CR_EU!$K365,CR_US!T365*CR_US!$K365,CR_RoW!T365*CR_RoW!$K365)/CR_TOTAL!$K365)</f>
        <v>0</v>
      </c>
      <c r="U365" s="238">
        <f>IF($K365=0,0,SUM(CR_FR!U365*CR_FR!$K365,CR_EU!U365*CR_EU!$K365,CR_US!U365*CR_US!$K365,CR_RoW!U365*CR_RoW!$K365)/CR_TOTAL!$K365)</f>
        <v>0</v>
      </c>
      <c r="V365" s="178">
        <f>CR_FR!V365+CR_EU!V365+CR_US!V365+CR_RoW!V365</f>
        <v>0</v>
      </c>
      <c r="W365" s="178">
        <f>CR_FR!W365+CR_EU!W365+CR_US!W365+CR_RoW!W365</f>
        <v>0</v>
      </c>
      <c r="X365" s="186">
        <f>CR_FR!X365+CR_EU!X365+CR_US!X365+CR_RoW!X365</f>
        <v>0</v>
      </c>
    </row>
    <row r="366" spans="1:24" x14ac:dyDescent="0.25">
      <c r="A366" s="14">
        <v>361</v>
      </c>
      <c r="B366" s="15" t="s">
        <v>140</v>
      </c>
      <c r="C366" s="16" t="s">
        <v>49</v>
      </c>
      <c r="D366" s="17">
        <v>2040</v>
      </c>
      <c r="E366" s="16" t="s">
        <v>10</v>
      </c>
      <c r="F366" s="116" t="s">
        <v>11</v>
      </c>
      <c r="G366" s="357"/>
      <c r="H366" s="186"/>
      <c r="I366" s="237">
        <f>CR_FR!I366+CR_EU!I366+CR_US!I366+CR_RoW!I366</f>
        <v>0</v>
      </c>
      <c r="J366" s="178">
        <f>CR_FR!J366+CR_EU!J366+CR_US!J366+CR_RoW!J366</f>
        <v>0</v>
      </c>
      <c r="K366" s="177">
        <f t="shared" si="5"/>
        <v>0</v>
      </c>
      <c r="L366" s="177">
        <f>CR_FR!L366+CR_EU!L366+CR_US!L366+CR_RoW!L366</f>
        <v>0</v>
      </c>
      <c r="M366" s="178">
        <f>CR_FR!M366+CR_EU!M366+CR_US!M366+CR_RoW!M366</f>
        <v>0</v>
      </c>
      <c r="N366" s="237">
        <f>CR_FR!N366+CR_EU!N366+CR_US!N366+CR_RoW!N366</f>
        <v>0</v>
      </c>
      <c r="O366" s="237">
        <f>CR_FR!O366+CR_EU!O366+CR_US!O366+CR_RoW!O366</f>
        <v>0</v>
      </c>
      <c r="P366" s="178">
        <f>CR_FR!P366+CR_EU!P366+CR_US!P366+CR_RoW!P366</f>
        <v>0</v>
      </c>
      <c r="Q366" s="238">
        <f>IF($K366=0,0,SUM(CR_FR!Q366*CR_FR!$K366,CR_EU!Q366*CR_EU!$K366,CR_US!Q366*CR_US!$K366,CR_RoW!Q366*CR_RoW!$K366)/CR_TOTAL!$K366)</f>
        <v>0</v>
      </c>
      <c r="R366" s="238">
        <f>IF($K366=0,0,SUM(CR_FR!R366*CR_FR!$K366,CR_EU!R366*CR_EU!$K366,CR_US!R366*CR_US!$K366,CR_RoW!R366*CR_RoW!$K366)/CR_TOTAL!$K366)</f>
        <v>0</v>
      </c>
      <c r="S366" s="238">
        <f>IF($K366=0,0,SUM(CR_FR!S366*CR_FR!$K366,CR_EU!S366*CR_EU!$K366,CR_US!S366*CR_US!$K366,CR_RoW!S366*CR_RoW!$K366)/CR_TOTAL!$K366)</f>
        <v>0</v>
      </c>
      <c r="T366" s="238">
        <f>IF($K366=0,0,SUM(CR_FR!T366*CR_FR!$K366,CR_EU!T366*CR_EU!$K366,CR_US!T366*CR_US!$K366,CR_RoW!T366*CR_RoW!$K366)/CR_TOTAL!$K366)</f>
        <v>0</v>
      </c>
      <c r="U366" s="238">
        <f>IF($K366=0,0,SUM(CR_FR!U366*CR_FR!$K366,CR_EU!U366*CR_EU!$K366,CR_US!U366*CR_US!$K366,CR_RoW!U366*CR_RoW!$K366)/CR_TOTAL!$K366)</f>
        <v>0</v>
      </c>
      <c r="V366" s="178">
        <f>CR_FR!V366+CR_EU!V366+CR_US!V366+CR_RoW!V366</f>
        <v>0</v>
      </c>
      <c r="W366" s="178">
        <f>CR_FR!W366+CR_EU!W366+CR_US!W366+CR_RoW!W366</f>
        <v>0</v>
      </c>
      <c r="X366" s="186">
        <f>CR_FR!X366+CR_EU!X366+CR_US!X366+CR_RoW!X366</f>
        <v>0</v>
      </c>
    </row>
    <row r="367" spans="1:24" x14ac:dyDescent="0.25">
      <c r="A367" s="14">
        <v>362</v>
      </c>
      <c r="B367" s="15" t="s">
        <v>140</v>
      </c>
      <c r="C367" s="16" t="s">
        <v>49</v>
      </c>
      <c r="D367" s="17">
        <v>2040</v>
      </c>
      <c r="E367" s="16" t="s">
        <v>12</v>
      </c>
      <c r="F367" s="116" t="s">
        <v>13</v>
      </c>
      <c r="G367" s="357"/>
      <c r="H367" s="186"/>
      <c r="I367" s="237">
        <f>CR_FR!I367+CR_EU!I367+CR_US!I367+CR_RoW!I367</f>
        <v>0</v>
      </c>
      <c r="J367" s="178">
        <f>CR_FR!J367+CR_EU!J367+CR_US!J367+CR_RoW!J367</f>
        <v>0</v>
      </c>
      <c r="K367" s="177">
        <f t="shared" si="5"/>
        <v>0</v>
      </c>
      <c r="L367" s="177">
        <f>CR_FR!L367+CR_EU!L367+CR_US!L367+CR_RoW!L367</f>
        <v>0</v>
      </c>
      <c r="M367" s="178">
        <f>CR_FR!M367+CR_EU!M367+CR_US!M367+CR_RoW!M367</f>
        <v>0</v>
      </c>
      <c r="N367" s="237">
        <f>CR_FR!N367+CR_EU!N367+CR_US!N367+CR_RoW!N367</f>
        <v>0</v>
      </c>
      <c r="O367" s="237">
        <f>CR_FR!O367+CR_EU!O367+CR_US!O367+CR_RoW!O367</f>
        <v>0</v>
      </c>
      <c r="P367" s="178">
        <f>CR_FR!P367+CR_EU!P367+CR_US!P367+CR_RoW!P367</f>
        <v>0</v>
      </c>
      <c r="Q367" s="238">
        <f>IF($K367=0,0,SUM(CR_FR!Q367*CR_FR!$K367,CR_EU!Q367*CR_EU!$K367,CR_US!Q367*CR_US!$K367,CR_RoW!Q367*CR_RoW!$K367)/CR_TOTAL!$K367)</f>
        <v>0</v>
      </c>
      <c r="R367" s="238">
        <f>IF($K367=0,0,SUM(CR_FR!R367*CR_FR!$K367,CR_EU!R367*CR_EU!$K367,CR_US!R367*CR_US!$K367,CR_RoW!R367*CR_RoW!$K367)/CR_TOTAL!$K367)</f>
        <v>0</v>
      </c>
      <c r="S367" s="238">
        <f>IF($K367=0,0,SUM(CR_FR!S367*CR_FR!$K367,CR_EU!S367*CR_EU!$K367,CR_US!S367*CR_US!$K367,CR_RoW!S367*CR_RoW!$K367)/CR_TOTAL!$K367)</f>
        <v>0</v>
      </c>
      <c r="T367" s="238">
        <f>IF($K367=0,0,SUM(CR_FR!T367*CR_FR!$K367,CR_EU!T367*CR_EU!$K367,CR_US!T367*CR_US!$K367,CR_RoW!T367*CR_RoW!$K367)/CR_TOTAL!$K367)</f>
        <v>0</v>
      </c>
      <c r="U367" s="238">
        <f>IF($K367=0,0,SUM(CR_FR!U367*CR_FR!$K367,CR_EU!U367*CR_EU!$K367,CR_US!U367*CR_US!$K367,CR_RoW!U367*CR_RoW!$K367)/CR_TOTAL!$K367)</f>
        <v>0</v>
      </c>
      <c r="V367" s="178">
        <f>CR_FR!V367+CR_EU!V367+CR_US!V367+CR_RoW!V367</f>
        <v>0</v>
      </c>
      <c r="W367" s="178">
        <f>CR_FR!W367+CR_EU!W367+CR_US!W367+CR_RoW!W367</f>
        <v>0</v>
      </c>
      <c r="X367" s="186">
        <f>CR_FR!X367+CR_EU!X367+CR_US!X367+CR_RoW!X367</f>
        <v>0</v>
      </c>
    </row>
    <row r="368" spans="1:24" x14ac:dyDescent="0.25">
      <c r="A368" s="14">
        <v>363</v>
      </c>
      <c r="B368" s="15" t="s">
        <v>140</v>
      </c>
      <c r="C368" s="16" t="s">
        <v>49</v>
      </c>
      <c r="D368" s="17">
        <v>2040</v>
      </c>
      <c r="E368" s="16" t="s">
        <v>14</v>
      </c>
      <c r="F368" s="116" t="s">
        <v>15</v>
      </c>
      <c r="G368" s="357"/>
      <c r="H368" s="186"/>
      <c r="I368" s="237">
        <f>CR_FR!I368+CR_EU!I368+CR_US!I368+CR_RoW!I368</f>
        <v>0</v>
      </c>
      <c r="J368" s="178">
        <f>CR_FR!J368+CR_EU!J368+CR_US!J368+CR_RoW!J368</f>
        <v>0</v>
      </c>
      <c r="K368" s="177">
        <f t="shared" si="5"/>
        <v>0</v>
      </c>
      <c r="L368" s="177">
        <f>CR_FR!L368+CR_EU!L368+CR_US!L368+CR_RoW!L368</f>
        <v>0</v>
      </c>
      <c r="M368" s="178">
        <f>CR_FR!M368+CR_EU!M368+CR_US!M368+CR_RoW!M368</f>
        <v>0</v>
      </c>
      <c r="N368" s="237">
        <f>CR_FR!N368+CR_EU!N368+CR_US!N368+CR_RoW!N368</f>
        <v>0</v>
      </c>
      <c r="O368" s="237">
        <f>CR_FR!O368+CR_EU!O368+CR_US!O368+CR_RoW!O368</f>
        <v>0</v>
      </c>
      <c r="P368" s="178">
        <f>CR_FR!P368+CR_EU!P368+CR_US!P368+CR_RoW!P368</f>
        <v>0</v>
      </c>
      <c r="Q368" s="238">
        <f>IF($K368=0,0,SUM(CR_FR!Q368*CR_FR!$K368,CR_EU!Q368*CR_EU!$K368,CR_US!Q368*CR_US!$K368,CR_RoW!Q368*CR_RoW!$K368)/CR_TOTAL!$K368)</f>
        <v>0</v>
      </c>
      <c r="R368" s="238">
        <f>IF($K368=0,0,SUM(CR_FR!R368*CR_FR!$K368,CR_EU!R368*CR_EU!$K368,CR_US!R368*CR_US!$K368,CR_RoW!R368*CR_RoW!$K368)/CR_TOTAL!$K368)</f>
        <v>0</v>
      </c>
      <c r="S368" s="238">
        <f>IF($K368=0,0,SUM(CR_FR!S368*CR_FR!$K368,CR_EU!S368*CR_EU!$K368,CR_US!S368*CR_US!$K368,CR_RoW!S368*CR_RoW!$K368)/CR_TOTAL!$K368)</f>
        <v>0</v>
      </c>
      <c r="T368" s="238">
        <f>IF($K368=0,0,SUM(CR_FR!T368*CR_FR!$K368,CR_EU!T368*CR_EU!$K368,CR_US!T368*CR_US!$K368,CR_RoW!T368*CR_RoW!$K368)/CR_TOTAL!$K368)</f>
        <v>0</v>
      </c>
      <c r="U368" s="238">
        <f>IF($K368=0,0,SUM(CR_FR!U368*CR_FR!$K368,CR_EU!U368*CR_EU!$K368,CR_US!U368*CR_US!$K368,CR_RoW!U368*CR_RoW!$K368)/CR_TOTAL!$K368)</f>
        <v>0</v>
      </c>
      <c r="V368" s="178">
        <f>CR_FR!V368+CR_EU!V368+CR_US!V368+CR_RoW!V368</f>
        <v>0</v>
      </c>
      <c r="W368" s="178">
        <f>CR_FR!W368+CR_EU!W368+CR_US!W368+CR_RoW!W368</f>
        <v>0</v>
      </c>
      <c r="X368" s="186">
        <f>CR_FR!X368+CR_EU!X368+CR_US!X368+CR_RoW!X368</f>
        <v>0</v>
      </c>
    </row>
    <row r="369" spans="1:24" x14ac:dyDescent="0.25">
      <c r="A369" s="14">
        <v>364</v>
      </c>
      <c r="B369" s="15" t="s">
        <v>140</v>
      </c>
      <c r="C369" s="16" t="s">
        <v>49</v>
      </c>
      <c r="D369" s="17">
        <v>2040</v>
      </c>
      <c r="E369" s="16" t="s">
        <v>16</v>
      </c>
      <c r="F369" s="116" t="s">
        <v>17</v>
      </c>
      <c r="G369" s="357"/>
      <c r="H369" s="186"/>
      <c r="I369" s="237">
        <f>CR_FR!I369+CR_EU!I369+CR_US!I369+CR_RoW!I369</f>
        <v>0</v>
      </c>
      <c r="J369" s="178">
        <f>CR_FR!J369+CR_EU!J369+CR_US!J369+CR_RoW!J369</f>
        <v>0</v>
      </c>
      <c r="K369" s="177">
        <f t="shared" si="5"/>
        <v>0</v>
      </c>
      <c r="L369" s="177">
        <f>CR_FR!L369+CR_EU!L369+CR_US!L369+CR_RoW!L369</f>
        <v>0</v>
      </c>
      <c r="M369" s="178">
        <f>CR_FR!M369+CR_EU!M369+CR_US!M369+CR_RoW!M369</f>
        <v>0</v>
      </c>
      <c r="N369" s="237">
        <f>CR_FR!N369+CR_EU!N369+CR_US!N369+CR_RoW!N369</f>
        <v>0</v>
      </c>
      <c r="O369" s="237">
        <f>CR_FR!O369+CR_EU!O369+CR_US!O369+CR_RoW!O369</f>
        <v>0</v>
      </c>
      <c r="P369" s="178">
        <f>CR_FR!P369+CR_EU!P369+CR_US!P369+CR_RoW!P369</f>
        <v>0</v>
      </c>
      <c r="Q369" s="238">
        <f>IF($K369=0,0,SUM(CR_FR!Q369*CR_FR!$K369,CR_EU!Q369*CR_EU!$K369,CR_US!Q369*CR_US!$K369,CR_RoW!Q369*CR_RoW!$K369)/CR_TOTAL!$K369)</f>
        <v>0</v>
      </c>
      <c r="R369" s="238">
        <f>IF($K369=0,0,SUM(CR_FR!R369*CR_FR!$K369,CR_EU!R369*CR_EU!$K369,CR_US!R369*CR_US!$K369,CR_RoW!R369*CR_RoW!$K369)/CR_TOTAL!$K369)</f>
        <v>0</v>
      </c>
      <c r="S369" s="238">
        <f>IF($K369=0,0,SUM(CR_FR!S369*CR_FR!$K369,CR_EU!S369*CR_EU!$K369,CR_US!S369*CR_US!$K369,CR_RoW!S369*CR_RoW!$K369)/CR_TOTAL!$K369)</f>
        <v>0</v>
      </c>
      <c r="T369" s="238">
        <f>IF($K369=0,0,SUM(CR_FR!T369*CR_FR!$K369,CR_EU!T369*CR_EU!$K369,CR_US!T369*CR_US!$K369,CR_RoW!T369*CR_RoW!$K369)/CR_TOTAL!$K369)</f>
        <v>0</v>
      </c>
      <c r="U369" s="238">
        <f>IF($K369=0,0,SUM(CR_FR!U369*CR_FR!$K369,CR_EU!U369*CR_EU!$K369,CR_US!U369*CR_US!$K369,CR_RoW!U369*CR_RoW!$K369)/CR_TOTAL!$K369)</f>
        <v>0</v>
      </c>
      <c r="V369" s="178">
        <f>CR_FR!V369+CR_EU!V369+CR_US!V369+CR_RoW!V369</f>
        <v>0</v>
      </c>
      <c r="W369" s="178">
        <f>CR_FR!W369+CR_EU!W369+CR_US!W369+CR_RoW!W369</f>
        <v>0</v>
      </c>
      <c r="X369" s="186">
        <f>CR_FR!X369+CR_EU!X369+CR_US!X369+CR_RoW!X369</f>
        <v>0</v>
      </c>
    </row>
    <row r="370" spans="1:24" x14ac:dyDescent="0.25">
      <c r="A370" s="14">
        <v>365</v>
      </c>
      <c r="B370" s="15" t="s">
        <v>140</v>
      </c>
      <c r="C370" s="16" t="s">
        <v>49</v>
      </c>
      <c r="D370" s="17">
        <v>2040</v>
      </c>
      <c r="E370" s="16" t="s">
        <v>18</v>
      </c>
      <c r="F370" s="116" t="s">
        <v>19</v>
      </c>
      <c r="G370" s="357"/>
      <c r="H370" s="186"/>
      <c r="I370" s="237">
        <f>CR_FR!I370+CR_EU!I370+CR_US!I370+CR_RoW!I370</f>
        <v>0</v>
      </c>
      <c r="J370" s="178">
        <f>CR_FR!J370+CR_EU!J370+CR_US!J370+CR_RoW!J370</f>
        <v>0</v>
      </c>
      <c r="K370" s="177">
        <f t="shared" si="5"/>
        <v>0</v>
      </c>
      <c r="L370" s="177">
        <f>CR_FR!L370+CR_EU!L370+CR_US!L370+CR_RoW!L370</f>
        <v>0</v>
      </c>
      <c r="M370" s="178">
        <f>CR_FR!M370+CR_EU!M370+CR_US!M370+CR_RoW!M370</f>
        <v>0</v>
      </c>
      <c r="N370" s="237">
        <f>CR_FR!N370+CR_EU!N370+CR_US!N370+CR_RoW!N370</f>
        <v>0</v>
      </c>
      <c r="O370" s="237">
        <f>CR_FR!O370+CR_EU!O370+CR_US!O370+CR_RoW!O370</f>
        <v>0</v>
      </c>
      <c r="P370" s="178">
        <f>CR_FR!P370+CR_EU!P370+CR_US!P370+CR_RoW!P370</f>
        <v>0</v>
      </c>
      <c r="Q370" s="238">
        <f>IF($K370=0,0,SUM(CR_FR!Q370*CR_FR!$K370,CR_EU!Q370*CR_EU!$K370,CR_US!Q370*CR_US!$K370,CR_RoW!Q370*CR_RoW!$K370)/CR_TOTAL!$K370)</f>
        <v>0</v>
      </c>
      <c r="R370" s="238">
        <f>IF($K370=0,0,SUM(CR_FR!R370*CR_FR!$K370,CR_EU!R370*CR_EU!$K370,CR_US!R370*CR_US!$K370,CR_RoW!R370*CR_RoW!$K370)/CR_TOTAL!$K370)</f>
        <v>0</v>
      </c>
      <c r="S370" s="238">
        <f>IF($K370=0,0,SUM(CR_FR!S370*CR_FR!$K370,CR_EU!S370*CR_EU!$K370,CR_US!S370*CR_US!$K370,CR_RoW!S370*CR_RoW!$K370)/CR_TOTAL!$K370)</f>
        <v>0</v>
      </c>
      <c r="T370" s="238">
        <f>IF($K370=0,0,SUM(CR_FR!T370*CR_FR!$K370,CR_EU!T370*CR_EU!$K370,CR_US!T370*CR_US!$K370,CR_RoW!T370*CR_RoW!$K370)/CR_TOTAL!$K370)</f>
        <v>0</v>
      </c>
      <c r="U370" s="238">
        <f>IF($K370=0,0,SUM(CR_FR!U370*CR_FR!$K370,CR_EU!U370*CR_EU!$K370,CR_US!U370*CR_US!$K370,CR_RoW!U370*CR_RoW!$K370)/CR_TOTAL!$K370)</f>
        <v>0</v>
      </c>
      <c r="V370" s="178">
        <f>CR_FR!V370+CR_EU!V370+CR_US!V370+CR_RoW!V370</f>
        <v>0</v>
      </c>
      <c r="W370" s="178">
        <f>CR_FR!W370+CR_EU!W370+CR_US!W370+CR_RoW!W370</f>
        <v>0</v>
      </c>
      <c r="X370" s="186">
        <f>CR_FR!X370+CR_EU!X370+CR_US!X370+CR_RoW!X370</f>
        <v>0</v>
      </c>
    </row>
    <row r="371" spans="1:24" x14ac:dyDescent="0.25">
      <c r="A371" s="14">
        <v>366</v>
      </c>
      <c r="B371" s="15" t="s">
        <v>140</v>
      </c>
      <c r="C371" s="16" t="s">
        <v>49</v>
      </c>
      <c r="D371" s="17">
        <v>2040</v>
      </c>
      <c r="E371" s="16" t="s">
        <v>20</v>
      </c>
      <c r="F371" s="116" t="s">
        <v>21</v>
      </c>
      <c r="G371" s="357"/>
      <c r="H371" s="186"/>
      <c r="I371" s="237">
        <f>CR_FR!I371+CR_EU!I371+CR_US!I371+CR_RoW!I371</f>
        <v>0</v>
      </c>
      <c r="J371" s="178">
        <f>CR_FR!J371+CR_EU!J371+CR_US!J371+CR_RoW!J371</f>
        <v>0</v>
      </c>
      <c r="K371" s="177">
        <f t="shared" si="5"/>
        <v>0</v>
      </c>
      <c r="L371" s="177">
        <f>CR_FR!L371+CR_EU!L371+CR_US!L371+CR_RoW!L371</f>
        <v>0</v>
      </c>
      <c r="M371" s="178">
        <f>CR_FR!M371+CR_EU!M371+CR_US!M371+CR_RoW!M371</f>
        <v>0</v>
      </c>
      <c r="N371" s="237">
        <f>CR_FR!N371+CR_EU!N371+CR_US!N371+CR_RoW!N371</f>
        <v>0</v>
      </c>
      <c r="O371" s="237">
        <f>CR_FR!O371+CR_EU!O371+CR_US!O371+CR_RoW!O371</f>
        <v>0</v>
      </c>
      <c r="P371" s="178">
        <f>CR_FR!P371+CR_EU!P371+CR_US!P371+CR_RoW!P371</f>
        <v>0</v>
      </c>
      <c r="Q371" s="238">
        <f>IF($K371=0,0,SUM(CR_FR!Q371*CR_FR!$K371,CR_EU!Q371*CR_EU!$K371,CR_US!Q371*CR_US!$K371,CR_RoW!Q371*CR_RoW!$K371)/CR_TOTAL!$K371)</f>
        <v>0</v>
      </c>
      <c r="R371" s="238">
        <f>IF($K371=0,0,SUM(CR_FR!R371*CR_FR!$K371,CR_EU!R371*CR_EU!$K371,CR_US!R371*CR_US!$K371,CR_RoW!R371*CR_RoW!$K371)/CR_TOTAL!$K371)</f>
        <v>0</v>
      </c>
      <c r="S371" s="238">
        <f>IF($K371=0,0,SUM(CR_FR!S371*CR_FR!$K371,CR_EU!S371*CR_EU!$K371,CR_US!S371*CR_US!$K371,CR_RoW!S371*CR_RoW!$K371)/CR_TOTAL!$K371)</f>
        <v>0</v>
      </c>
      <c r="T371" s="238">
        <f>IF($K371=0,0,SUM(CR_FR!T371*CR_FR!$K371,CR_EU!T371*CR_EU!$K371,CR_US!T371*CR_US!$K371,CR_RoW!T371*CR_RoW!$K371)/CR_TOTAL!$K371)</f>
        <v>0</v>
      </c>
      <c r="U371" s="238">
        <f>IF($K371=0,0,SUM(CR_FR!U371*CR_FR!$K371,CR_EU!U371*CR_EU!$K371,CR_US!U371*CR_US!$K371,CR_RoW!U371*CR_RoW!$K371)/CR_TOTAL!$K371)</f>
        <v>0</v>
      </c>
      <c r="V371" s="178">
        <f>CR_FR!V371+CR_EU!V371+CR_US!V371+CR_RoW!V371</f>
        <v>0</v>
      </c>
      <c r="W371" s="178">
        <f>CR_FR!W371+CR_EU!W371+CR_US!W371+CR_RoW!W371</f>
        <v>0</v>
      </c>
      <c r="X371" s="186">
        <f>CR_FR!X371+CR_EU!X371+CR_US!X371+CR_RoW!X371</f>
        <v>0</v>
      </c>
    </row>
    <row r="372" spans="1:24" x14ac:dyDescent="0.25">
      <c r="A372" s="14">
        <v>367</v>
      </c>
      <c r="B372" s="15" t="s">
        <v>140</v>
      </c>
      <c r="C372" s="16" t="s">
        <v>49</v>
      </c>
      <c r="D372" s="17">
        <v>2040</v>
      </c>
      <c r="E372" s="16" t="s">
        <v>22</v>
      </c>
      <c r="F372" s="116" t="s">
        <v>23</v>
      </c>
      <c r="G372" s="357"/>
      <c r="H372" s="186"/>
      <c r="I372" s="237">
        <f>CR_FR!I372+CR_EU!I372+CR_US!I372+CR_RoW!I372</f>
        <v>0</v>
      </c>
      <c r="J372" s="178">
        <f>CR_FR!J372+CR_EU!J372+CR_US!J372+CR_RoW!J372</f>
        <v>0</v>
      </c>
      <c r="K372" s="177">
        <f t="shared" si="5"/>
        <v>0</v>
      </c>
      <c r="L372" s="177">
        <f>CR_FR!L372+CR_EU!L372+CR_US!L372+CR_RoW!L372</f>
        <v>0</v>
      </c>
      <c r="M372" s="178">
        <f>CR_FR!M372+CR_EU!M372+CR_US!M372+CR_RoW!M372</f>
        <v>0</v>
      </c>
      <c r="N372" s="237">
        <f>CR_FR!N372+CR_EU!N372+CR_US!N372+CR_RoW!N372</f>
        <v>0</v>
      </c>
      <c r="O372" s="237">
        <f>CR_FR!O372+CR_EU!O372+CR_US!O372+CR_RoW!O372</f>
        <v>0</v>
      </c>
      <c r="P372" s="178">
        <f>CR_FR!P372+CR_EU!P372+CR_US!P372+CR_RoW!P372</f>
        <v>0</v>
      </c>
      <c r="Q372" s="238">
        <f>IF($K372=0,0,SUM(CR_FR!Q372*CR_FR!$K372,CR_EU!Q372*CR_EU!$K372,CR_US!Q372*CR_US!$K372,CR_RoW!Q372*CR_RoW!$K372)/CR_TOTAL!$K372)</f>
        <v>0</v>
      </c>
      <c r="R372" s="238">
        <f>IF($K372=0,0,SUM(CR_FR!R372*CR_FR!$K372,CR_EU!R372*CR_EU!$K372,CR_US!R372*CR_US!$K372,CR_RoW!R372*CR_RoW!$K372)/CR_TOTAL!$K372)</f>
        <v>0</v>
      </c>
      <c r="S372" s="238">
        <f>IF($K372=0,0,SUM(CR_FR!S372*CR_FR!$K372,CR_EU!S372*CR_EU!$K372,CR_US!S372*CR_US!$K372,CR_RoW!S372*CR_RoW!$K372)/CR_TOTAL!$K372)</f>
        <v>0</v>
      </c>
      <c r="T372" s="238">
        <f>IF($K372=0,0,SUM(CR_FR!T372*CR_FR!$K372,CR_EU!T372*CR_EU!$K372,CR_US!T372*CR_US!$K372,CR_RoW!T372*CR_RoW!$K372)/CR_TOTAL!$K372)</f>
        <v>0</v>
      </c>
      <c r="U372" s="238">
        <f>IF($K372=0,0,SUM(CR_FR!U372*CR_FR!$K372,CR_EU!U372*CR_EU!$K372,CR_US!U372*CR_US!$K372,CR_RoW!U372*CR_RoW!$K372)/CR_TOTAL!$K372)</f>
        <v>0</v>
      </c>
      <c r="V372" s="178">
        <f>CR_FR!V372+CR_EU!V372+CR_US!V372+CR_RoW!V372</f>
        <v>0</v>
      </c>
      <c r="W372" s="178">
        <f>CR_FR!W372+CR_EU!W372+CR_US!W372+CR_RoW!W372</f>
        <v>0</v>
      </c>
      <c r="X372" s="186">
        <f>CR_FR!X372+CR_EU!X372+CR_US!X372+CR_RoW!X372</f>
        <v>0</v>
      </c>
    </row>
    <row r="373" spans="1:24" x14ac:dyDescent="0.25">
      <c r="A373" s="14">
        <v>368</v>
      </c>
      <c r="B373" s="15" t="s">
        <v>140</v>
      </c>
      <c r="C373" s="16" t="s">
        <v>49</v>
      </c>
      <c r="D373" s="17">
        <v>2040</v>
      </c>
      <c r="E373" s="16" t="s">
        <v>24</v>
      </c>
      <c r="F373" s="116" t="s">
        <v>25</v>
      </c>
      <c r="G373" s="357"/>
      <c r="H373" s="186"/>
      <c r="I373" s="237">
        <f>CR_FR!I373+CR_EU!I373+CR_US!I373+CR_RoW!I373</f>
        <v>0</v>
      </c>
      <c r="J373" s="178">
        <f>CR_FR!J373+CR_EU!J373+CR_US!J373+CR_RoW!J373</f>
        <v>0</v>
      </c>
      <c r="K373" s="177">
        <f t="shared" si="5"/>
        <v>0</v>
      </c>
      <c r="L373" s="177">
        <f>CR_FR!L373+CR_EU!L373+CR_US!L373+CR_RoW!L373</f>
        <v>0</v>
      </c>
      <c r="M373" s="178">
        <f>CR_FR!M373+CR_EU!M373+CR_US!M373+CR_RoW!M373</f>
        <v>0</v>
      </c>
      <c r="N373" s="237">
        <f>CR_FR!N373+CR_EU!N373+CR_US!N373+CR_RoW!N373</f>
        <v>0</v>
      </c>
      <c r="O373" s="237">
        <f>CR_FR!O373+CR_EU!O373+CR_US!O373+CR_RoW!O373</f>
        <v>0</v>
      </c>
      <c r="P373" s="178">
        <f>CR_FR!P373+CR_EU!P373+CR_US!P373+CR_RoW!P373</f>
        <v>0</v>
      </c>
      <c r="Q373" s="238">
        <f>IF($K373=0,0,SUM(CR_FR!Q373*CR_FR!$K373,CR_EU!Q373*CR_EU!$K373,CR_US!Q373*CR_US!$K373,CR_RoW!Q373*CR_RoW!$K373)/CR_TOTAL!$K373)</f>
        <v>0</v>
      </c>
      <c r="R373" s="238">
        <f>IF($K373=0,0,SUM(CR_FR!R373*CR_FR!$K373,CR_EU!R373*CR_EU!$K373,CR_US!R373*CR_US!$K373,CR_RoW!R373*CR_RoW!$K373)/CR_TOTAL!$K373)</f>
        <v>0</v>
      </c>
      <c r="S373" s="238">
        <f>IF($K373=0,0,SUM(CR_FR!S373*CR_FR!$K373,CR_EU!S373*CR_EU!$K373,CR_US!S373*CR_US!$K373,CR_RoW!S373*CR_RoW!$K373)/CR_TOTAL!$K373)</f>
        <v>0</v>
      </c>
      <c r="T373" s="238">
        <f>IF($K373=0,0,SUM(CR_FR!T373*CR_FR!$K373,CR_EU!T373*CR_EU!$K373,CR_US!T373*CR_US!$K373,CR_RoW!T373*CR_RoW!$K373)/CR_TOTAL!$K373)</f>
        <v>0</v>
      </c>
      <c r="U373" s="238">
        <f>IF($K373=0,0,SUM(CR_FR!U373*CR_FR!$K373,CR_EU!U373*CR_EU!$K373,CR_US!U373*CR_US!$K373,CR_RoW!U373*CR_RoW!$K373)/CR_TOTAL!$K373)</f>
        <v>0</v>
      </c>
      <c r="V373" s="178">
        <f>CR_FR!V373+CR_EU!V373+CR_US!V373+CR_RoW!V373</f>
        <v>0</v>
      </c>
      <c r="W373" s="178">
        <f>CR_FR!W373+CR_EU!W373+CR_US!W373+CR_RoW!W373</f>
        <v>0</v>
      </c>
      <c r="X373" s="186">
        <f>CR_FR!X373+CR_EU!X373+CR_US!X373+CR_RoW!X373</f>
        <v>0</v>
      </c>
    </row>
    <row r="374" spans="1:24" x14ac:dyDescent="0.25">
      <c r="A374" s="14">
        <v>369</v>
      </c>
      <c r="B374" s="15" t="s">
        <v>140</v>
      </c>
      <c r="C374" s="16" t="s">
        <v>49</v>
      </c>
      <c r="D374" s="17">
        <v>2040</v>
      </c>
      <c r="E374" s="16" t="s">
        <v>26</v>
      </c>
      <c r="F374" s="116" t="s">
        <v>27</v>
      </c>
      <c r="G374" s="357"/>
      <c r="H374" s="186"/>
      <c r="I374" s="237">
        <f>CR_FR!I374+CR_EU!I374+CR_US!I374+CR_RoW!I374</f>
        <v>0</v>
      </c>
      <c r="J374" s="178">
        <f>CR_FR!J374+CR_EU!J374+CR_US!J374+CR_RoW!J374</f>
        <v>0</v>
      </c>
      <c r="K374" s="177">
        <f t="shared" si="5"/>
        <v>0</v>
      </c>
      <c r="L374" s="177">
        <f>CR_FR!L374+CR_EU!L374+CR_US!L374+CR_RoW!L374</f>
        <v>0</v>
      </c>
      <c r="M374" s="178">
        <f>CR_FR!M374+CR_EU!M374+CR_US!M374+CR_RoW!M374</f>
        <v>0</v>
      </c>
      <c r="N374" s="237">
        <f>CR_FR!N374+CR_EU!N374+CR_US!N374+CR_RoW!N374</f>
        <v>0</v>
      </c>
      <c r="O374" s="237">
        <f>CR_FR!O374+CR_EU!O374+CR_US!O374+CR_RoW!O374</f>
        <v>0</v>
      </c>
      <c r="P374" s="178">
        <f>CR_FR!P374+CR_EU!P374+CR_US!P374+CR_RoW!P374</f>
        <v>0</v>
      </c>
      <c r="Q374" s="238">
        <f>IF($K374=0,0,SUM(CR_FR!Q374*CR_FR!$K374,CR_EU!Q374*CR_EU!$K374,CR_US!Q374*CR_US!$K374,CR_RoW!Q374*CR_RoW!$K374)/CR_TOTAL!$K374)</f>
        <v>0</v>
      </c>
      <c r="R374" s="238">
        <f>IF($K374=0,0,SUM(CR_FR!R374*CR_FR!$K374,CR_EU!R374*CR_EU!$K374,CR_US!R374*CR_US!$K374,CR_RoW!R374*CR_RoW!$K374)/CR_TOTAL!$K374)</f>
        <v>0</v>
      </c>
      <c r="S374" s="238">
        <f>IF($K374=0,0,SUM(CR_FR!S374*CR_FR!$K374,CR_EU!S374*CR_EU!$K374,CR_US!S374*CR_US!$K374,CR_RoW!S374*CR_RoW!$K374)/CR_TOTAL!$K374)</f>
        <v>0</v>
      </c>
      <c r="T374" s="238">
        <f>IF($K374=0,0,SUM(CR_FR!T374*CR_FR!$K374,CR_EU!T374*CR_EU!$K374,CR_US!T374*CR_US!$K374,CR_RoW!T374*CR_RoW!$K374)/CR_TOTAL!$K374)</f>
        <v>0</v>
      </c>
      <c r="U374" s="238">
        <f>IF($K374=0,0,SUM(CR_FR!U374*CR_FR!$K374,CR_EU!U374*CR_EU!$K374,CR_US!U374*CR_US!$K374,CR_RoW!U374*CR_RoW!$K374)/CR_TOTAL!$K374)</f>
        <v>0</v>
      </c>
      <c r="V374" s="178">
        <f>CR_FR!V374+CR_EU!V374+CR_US!V374+CR_RoW!V374</f>
        <v>0</v>
      </c>
      <c r="W374" s="178">
        <f>CR_FR!W374+CR_EU!W374+CR_US!W374+CR_RoW!W374</f>
        <v>0</v>
      </c>
      <c r="X374" s="186">
        <f>CR_FR!X374+CR_EU!X374+CR_US!X374+CR_RoW!X374</f>
        <v>0</v>
      </c>
    </row>
    <row r="375" spans="1:24" x14ac:dyDescent="0.25">
      <c r="A375" s="14">
        <v>370</v>
      </c>
      <c r="B375" s="15" t="s">
        <v>140</v>
      </c>
      <c r="C375" s="16" t="s">
        <v>49</v>
      </c>
      <c r="D375" s="17">
        <v>2040</v>
      </c>
      <c r="E375" s="16" t="s">
        <v>28</v>
      </c>
      <c r="F375" s="116" t="s">
        <v>29</v>
      </c>
      <c r="G375" s="357"/>
      <c r="H375" s="186"/>
      <c r="I375" s="237">
        <f>CR_FR!I375+CR_EU!I375+CR_US!I375+CR_RoW!I375</f>
        <v>0</v>
      </c>
      <c r="J375" s="178">
        <f>CR_FR!J375+CR_EU!J375+CR_US!J375+CR_RoW!J375</f>
        <v>0</v>
      </c>
      <c r="K375" s="177">
        <f t="shared" si="5"/>
        <v>0</v>
      </c>
      <c r="L375" s="177">
        <f>CR_FR!L375+CR_EU!L375+CR_US!L375+CR_RoW!L375</f>
        <v>0</v>
      </c>
      <c r="M375" s="178">
        <f>CR_FR!M375+CR_EU!M375+CR_US!M375+CR_RoW!M375</f>
        <v>0</v>
      </c>
      <c r="N375" s="237">
        <f>CR_FR!N375+CR_EU!N375+CR_US!N375+CR_RoW!N375</f>
        <v>0</v>
      </c>
      <c r="O375" s="237">
        <f>CR_FR!O375+CR_EU!O375+CR_US!O375+CR_RoW!O375</f>
        <v>0</v>
      </c>
      <c r="P375" s="178">
        <f>CR_FR!P375+CR_EU!P375+CR_US!P375+CR_RoW!P375</f>
        <v>0</v>
      </c>
      <c r="Q375" s="238">
        <f>IF($K375=0,0,SUM(CR_FR!Q375*CR_FR!$K375,CR_EU!Q375*CR_EU!$K375,CR_US!Q375*CR_US!$K375,CR_RoW!Q375*CR_RoW!$K375)/CR_TOTAL!$K375)</f>
        <v>0</v>
      </c>
      <c r="R375" s="238">
        <f>IF($K375=0,0,SUM(CR_FR!R375*CR_FR!$K375,CR_EU!R375*CR_EU!$K375,CR_US!R375*CR_US!$K375,CR_RoW!R375*CR_RoW!$K375)/CR_TOTAL!$K375)</f>
        <v>0</v>
      </c>
      <c r="S375" s="238">
        <f>IF($K375=0,0,SUM(CR_FR!S375*CR_FR!$K375,CR_EU!S375*CR_EU!$K375,CR_US!S375*CR_US!$K375,CR_RoW!S375*CR_RoW!$K375)/CR_TOTAL!$K375)</f>
        <v>0</v>
      </c>
      <c r="T375" s="238">
        <f>IF($K375=0,0,SUM(CR_FR!T375*CR_FR!$K375,CR_EU!T375*CR_EU!$K375,CR_US!T375*CR_US!$K375,CR_RoW!T375*CR_RoW!$K375)/CR_TOTAL!$K375)</f>
        <v>0</v>
      </c>
      <c r="U375" s="238">
        <f>IF($K375=0,0,SUM(CR_FR!U375*CR_FR!$K375,CR_EU!U375*CR_EU!$K375,CR_US!U375*CR_US!$K375,CR_RoW!U375*CR_RoW!$K375)/CR_TOTAL!$K375)</f>
        <v>0</v>
      </c>
      <c r="V375" s="178">
        <f>CR_FR!V375+CR_EU!V375+CR_US!V375+CR_RoW!V375</f>
        <v>0</v>
      </c>
      <c r="W375" s="178">
        <f>CR_FR!W375+CR_EU!W375+CR_US!W375+CR_RoW!W375</f>
        <v>0</v>
      </c>
      <c r="X375" s="186">
        <f>CR_FR!X375+CR_EU!X375+CR_US!X375+CR_RoW!X375</f>
        <v>0</v>
      </c>
    </row>
    <row r="376" spans="1:24" x14ac:dyDescent="0.25">
      <c r="A376" s="14">
        <v>371</v>
      </c>
      <c r="B376" s="15" t="s">
        <v>140</v>
      </c>
      <c r="C376" s="16" t="s">
        <v>49</v>
      </c>
      <c r="D376" s="17">
        <v>2040</v>
      </c>
      <c r="E376" s="16" t="s">
        <v>30</v>
      </c>
      <c r="F376" s="116" t="s">
        <v>31</v>
      </c>
      <c r="G376" s="357"/>
      <c r="H376" s="186"/>
      <c r="I376" s="237">
        <f>CR_FR!I376+CR_EU!I376+CR_US!I376+CR_RoW!I376</f>
        <v>0</v>
      </c>
      <c r="J376" s="178">
        <f>CR_FR!J376+CR_EU!J376+CR_US!J376+CR_RoW!J376</f>
        <v>0</v>
      </c>
      <c r="K376" s="177">
        <f t="shared" si="5"/>
        <v>0</v>
      </c>
      <c r="L376" s="177">
        <f>CR_FR!L376+CR_EU!L376+CR_US!L376+CR_RoW!L376</f>
        <v>0</v>
      </c>
      <c r="M376" s="178">
        <f>CR_FR!M376+CR_EU!M376+CR_US!M376+CR_RoW!M376</f>
        <v>0</v>
      </c>
      <c r="N376" s="237">
        <f>CR_FR!N376+CR_EU!N376+CR_US!N376+CR_RoW!N376</f>
        <v>0</v>
      </c>
      <c r="O376" s="237">
        <f>CR_FR!O376+CR_EU!O376+CR_US!O376+CR_RoW!O376</f>
        <v>0</v>
      </c>
      <c r="P376" s="178">
        <f>CR_FR!P376+CR_EU!P376+CR_US!P376+CR_RoW!P376</f>
        <v>0</v>
      </c>
      <c r="Q376" s="238">
        <f>IF($K376=0,0,SUM(CR_FR!Q376*CR_FR!$K376,CR_EU!Q376*CR_EU!$K376,CR_US!Q376*CR_US!$K376,CR_RoW!Q376*CR_RoW!$K376)/CR_TOTAL!$K376)</f>
        <v>0</v>
      </c>
      <c r="R376" s="238">
        <f>IF($K376=0,0,SUM(CR_FR!R376*CR_FR!$K376,CR_EU!R376*CR_EU!$K376,CR_US!R376*CR_US!$K376,CR_RoW!R376*CR_RoW!$K376)/CR_TOTAL!$K376)</f>
        <v>0</v>
      </c>
      <c r="S376" s="238">
        <f>IF($K376=0,0,SUM(CR_FR!S376*CR_FR!$K376,CR_EU!S376*CR_EU!$K376,CR_US!S376*CR_US!$K376,CR_RoW!S376*CR_RoW!$K376)/CR_TOTAL!$K376)</f>
        <v>0</v>
      </c>
      <c r="T376" s="238">
        <f>IF($K376=0,0,SUM(CR_FR!T376*CR_FR!$K376,CR_EU!T376*CR_EU!$K376,CR_US!T376*CR_US!$K376,CR_RoW!T376*CR_RoW!$K376)/CR_TOTAL!$K376)</f>
        <v>0</v>
      </c>
      <c r="U376" s="238">
        <f>IF($K376=0,0,SUM(CR_FR!U376*CR_FR!$K376,CR_EU!U376*CR_EU!$K376,CR_US!U376*CR_US!$K376,CR_RoW!U376*CR_RoW!$K376)/CR_TOTAL!$K376)</f>
        <v>0</v>
      </c>
      <c r="V376" s="178">
        <f>CR_FR!V376+CR_EU!V376+CR_US!V376+CR_RoW!V376</f>
        <v>0</v>
      </c>
      <c r="W376" s="178">
        <f>CR_FR!W376+CR_EU!W376+CR_US!W376+CR_RoW!W376</f>
        <v>0</v>
      </c>
      <c r="X376" s="186">
        <f>CR_FR!X376+CR_EU!X376+CR_US!X376+CR_RoW!X376</f>
        <v>0</v>
      </c>
    </row>
    <row r="377" spans="1:24" x14ac:dyDescent="0.25">
      <c r="A377" s="14">
        <v>372</v>
      </c>
      <c r="B377" s="15" t="s">
        <v>140</v>
      </c>
      <c r="C377" s="16" t="s">
        <v>49</v>
      </c>
      <c r="D377" s="17">
        <v>2040</v>
      </c>
      <c r="E377" s="16" t="s">
        <v>32</v>
      </c>
      <c r="F377" s="116" t="s">
        <v>33</v>
      </c>
      <c r="G377" s="357"/>
      <c r="H377" s="186"/>
      <c r="I377" s="237">
        <f>CR_FR!I377+CR_EU!I377+CR_US!I377+CR_RoW!I377</f>
        <v>0</v>
      </c>
      <c r="J377" s="178">
        <f>CR_FR!J377+CR_EU!J377+CR_US!J377+CR_RoW!J377</f>
        <v>0</v>
      </c>
      <c r="K377" s="177">
        <f t="shared" si="5"/>
        <v>0</v>
      </c>
      <c r="L377" s="177">
        <f>CR_FR!L377+CR_EU!L377+CR_US!L377+CR_RoW!L377</f>
        <v>0</v>
      </c>
      <c r="M377" s="178">
        <f>CR_FR!M377+CR_EU!M377+CR_US!M377+CR_RoW!M377</f>
        <v>0</v>
      </c>
      <c r="N377" s="237">
        <f>CR_FR!N377+CR_EU!N377+CR_US!N377+CR_RoW!N377</f>
        <v>0</v>
      </c>
      <c r="O377" s="237">
        <f>CR_FR!O377+CR_EU!O377+CR_US!O377+CR_RoW!O377</f>
        <v>0</v>
      </c>
      <c r="P377" s="178">
        <f>CR_FR!P377+CR_EU!P377+CR_US!P377+CR_RoW!P377</f>
        <v>0</v>
      </c>
      <c r="Q377" s="238">
        <f>IF($K377=0,0,SUM(CR_FR!Q377*CR_FR!$K377,CR_EU!Q377*CR_EU!$K377,CR_US!Q377*CR_US!$K377,CR_RoW!Q377*CR_RoW!$K377)/CR_TOTAL!$K377)</f>
        <v>0</v>
      </c>
      <c r="R377" s="238">
        <f>IF($K377=0,0,SUM(CR_FR!R377*CR_FR!$K377,CR_EU!R377*CR_EU!$K377,CR_US!R377*CR_US!$K377,CR_RoW!R377*CR_RoW!$K377)/CR_TOTAL!$K377)</f>
        <v>0</v>
      </c>
      <c r="S377" s="238">
        <f>IF($K377=0,0,SUM(CR_FR!S377*CR_FR!$K377,CR_EU!S377*CR_EU!$K377,CR_US!S377*CR_US!$K377,CR_RoW!S377*CR_RoW!$K377)/CR_TOTAL!$K377)</f>
        <v>0</v>
      </c>
      <c r="T377" s="238">
        <f>IF($K377=0,0,SUM(CR_FR!T377*CR_FR!$K377,CR_EU!T377*CR_EU!$K377,CR_US!T377*CR_US!$K377,CR_RoW!T377*CR_RoW!$K377)/CR_TOTAL!$K377)</f>
        <v>0</v>
      </c>
      <c r="U377" s="238">
        <f>IF($K377=0,0,SUM(CR_FR!U377*CR_FR!$K377,CR_EU!U377*CR_EU!$K377,CR_US!U377*CR_US!$K377,CR_RoW!U377*CR_RoW!$K377)/CR_TOTAL!$K377)</f>
        <v>0</v>
      </c>
      <c r="V377" s="178">
        <f>CR_FR!V377+CR_EU!V377+CR_US!V377+CR_RoW!V377</f>
        <v>0</v>
      </c>
      <c r="W377" s="178">
        <f>CR_FR!W377+CR_EU!W377+CR_US!W377+CR_RoW!W377</f>
        <v>0</v>
      </c>
      <c r="X377" s="186">
        <f>CR_FR!X377+CR_EU!X377+CR_US!X377+CR_RoW!X377</f>
        <v>0</v>
      </c>
    </row>
    <row r="378" spans="1:24" x14ac:dyDescent="0.25">
      <c r="A378" s="14">
        <v>373</v>
      </c>
      <c r="B378" s="15" t="s">
        <v>140</v>
      </c>
      <c r="C378" s="16" t="s">
        <v>49</v>
      </c>
      <c r="D378" s="17">
        <v>2040</v>
      </c>
      <c r="E378" s="16" t="s">
        <v>34</v>
      </c>
      <c r="F378" s="116" t="s">
        <v>35</v>
      </c>
      <c r="G378" s="357"/>
      <c r="H378" s="186"/>
      <c r="I378" s="237">
        <f>CR_FR!I378+CR_EU!I378+CR_US!I378+CR_RoW!I378</f>
        <v>0</v>
      </c>
      <c r="J378" s="178">
        <f>CR_FR!J378+CR_EU!J378+CR_US!J378+CR_RoW!J378</f>
        <v>0</v>
      </c>
      <c r="K378" s="177">
        <f t="shared" si="5"/>
        <v>0</v>
      </c>
      <c r="L378" s="177">
        <f>CR_FR!L378+CR_EU!L378+CR_US!L378+CR_RoW!L378</f>
        <v>0</v>
      </c>
      <c r="M378" s="178">
        <f>CR_FR!M378+CR_EU!M378+CR_US!M378+CR_RoW!M378</f>
        <v>0</v>
      </c>
      <c r="N378" s="237">
        <f>CR_FR!N378+CR_EU!N378+CR_US!N378+CR_RoW!N378</f>
        <v>0</v>
      </c>
      <c r="O378" s="237">
        <f>CR_FR!O378+CR_EU!O378+CR_US!O378+CR_RoW!O378</f>
        <v>0</v>
      </c>
      <c r="P378" s="178">
        <f>CR_FR!P378+CR_EU!P378+CR_US!P378+CR_RoW!P378</f>
        <v>0</v>
      </c>
      <c r="Q378" s="238">
        <f>IF($K378=0,0,SUM(CR_FR!Q378*CR_FR!$K378,CR_EU!Q378*CR_EU!$K378,CR_US!Q378*CR_US!$K378,CR_RoW!Q378*CR_RoW!$K378)/CR_TOTAL!$K378)</f>
        <v>0</v>
      </c>
      <c r="R378" s="238">
        <f>IF($K378=0,0,SUM(CR_FR!R378*CR_FR!$K378,CR_EU!R378*CR_EU!$K378,CR_US!R378*CR_US!$K378,CR_RoW!R378*CR_RoW!$K378)/CR_TOTAL!$K378)</f>
        <v>0</v>
      </c>
      <c r="S378" s="238">
        <f>IF($K378=0,0,SUM(CR_FR!S378*CR_FR!$K378,CR_EU!S378*CR_EU!$K378,CR_US!S378*CR_US!$K378,CR_RoW!S378*CR_RoW!$K378)/CR_TOTAL!$K378)</f>
        <v>0</v>
      </c>
      <c r="T378" s="238">
        <f>IF($K378=0,0,SUM(CR_FR!T378*CR_FR!$K378,CR_EU!T378*CR_EU!$K378,CR_US!T378*CR_US!$K378,CR_RoW!T378*CR_RoW!$K378)/CR_TOTAL!$K378)</f>
        <v>0</v>
      </c>
      <c r="U378" s="238">
        <f>IF($K378=0,0,SUM(CR_FR!U378*CR_FR!$K378,CR_EU!U378*CR_EU!$K378,CR_US!U378*CR_US!$K378,CR_RoW!U378*CR_RoW!$K378)/CR_TOTAL!$K378)</f>
        <v>0</v>
      </c>
      <c r="V378" s="178">
        <f>CR_FR!V378+CR_EU!V378+CR_US!V378+CR_RoW!V378</f>
        <v>0</v>
      </c>
      <c r="W378" s="178">
        <f>CR_FR!W378+CR_EU!W378+CR_US!W378+CR_RoW!W378</f>
        <v>0</v>
      </c>
      <c r="X378" s="186">
        <f>CR_FR!X378+CR_EU!X378+CR_US!X378+CR_RoW!X378</f>
        <v>0</v>
      </c>
    </row>
    <row r="379" spans="1:24" x14ac:dyDescent="0.25">
      <c r="A379" s="14">
        <v>374</v>
      </c>
      <c r="B379" s="15" t="s">
        <v>140</v>
      </c>
      <c r="C379" s="16" t="s">
        <v>49</v>
      </c>
      <c r="D379" s="17">
        <v>2040</v>
      </c>
      <c r="E379" s="16" t="s">
        <v>36</v>
      </c>
      <c r="F379" s="116" t="s">
        <v>37</v>
      </c>
      <c r="G379" s="357"/>
      <c r="H379" s="186"/>
      <c r="I379" s="237">
        <f>CR_FR!I379+CR_EU!I379+CR_US!I379+CR_RoW!I379</f>
        <v>0</v>
      </c>
      <c r="J379" s="178">
        <f>CR_FR!J379+CR_EU!J379+CR_US!J379+CR_RoW!J379</f>
        <v>0</v>
      </c>
      <c r="K379" s="177">
        <f t="shared" si="5"/>
        <v>0</v>
      </c>
      <c r="L379" s="177">
        <f>CR_FR!L379+CR_EU!L379+CR_US!L379+CR_RoW!L379</f>
        <v>0</v>
      </c>
      <c r="M379" s="178">
        <f>CR_FR!M379+CR_EU!M379+CR_US!M379+CR_RoW!M379</f>
        <v>0</v>
      </c>
      <c r="N379" s="237">
        <f>CR_FR!N379+CR_EU!N379+CR_US!N379+CR_RoW!N379</f>
        <v>0</v>
      </c>
      <c r="O379" s="237">
        <f>CR_FR!O379+CR_EU!O379+CR_US!O379+CR_RoW!O379</f>
        <v>0</v>
      </c>
      <c r="P379" s="178">
        <f>CR_FR!P379+CR_EU!P379+CR_US!P379+CR_RoW!P379</f>
        <v>0</v>
      </c>
      <c r="Q379" s="238">
        <f>IF($K379=0,0,SUM(CR_FR!Q379*CR_FR!$K379,CR_EU!Q379*CR_EU!$K379,CR_US!Q379*CR_US!$K379,CR_RoW!Q379*CR_RoW!$K379)/CR_TOTAL!$K379)</f>
        <v>0</v>
      </c>
      <c r="R379" s="238">
        <f>IF($K379=0,0,SUM(CR_FR!R379*CR_FR!$K379,CR_EU!R379*CR_EU!$K379,CR_US!R379*CR_US!$K379,CR_RoW!R379*CR_RoW!$K379)/CR_TOTAL!$K379)</f>
        <v>0</v>
      </c>
      <c r="S379" s="238">
        <f>IF($K379=0,0,SUM(CR_FR!S379*CR_FR!$K379,CR_EU!S379*CR_EU!$K379,CR_US!S379*CR_US!$K379,CR_RoW!S379*CR_RoW!$K379)/CR_TOTAL!$K379)</f>
        <v>0</v>
      </c>
      <c r="T379" s="238">
        <f>IF($K379=0,0,SUM(CR_FR!T379*CR_FR!$K379,CR_EU!T379*CR_EU!$K379,CR_US!T379*CR_US!$K379,CR_RoW!T379*CR_RoW!$K379)/CR_TOTAL!$K379)</f>
        <v>0</v>
      </c>
      <c r="U379" s="238">
        <f>IF($K379=0,0,SUM(CR_FR!U379*CR_FR!$K379,CR_EU!U379*CR_EU!$K379,CR_US!U379*CR_US!$K379,CR_RoW!U379*CR_RoW!$K379)/CR_TOTAL!$K379)</f>
        <v>0</v>
      </c>
      <c r="V379" s="178">
        <f>CR_FR!V379+CR_EU!V379+CR_US!V379+CR_RoW!V379</f>
        <v>0</v>
      </c>
      <c r="W379" s="178">
        <f>CR_FR!W379+CR_EU!W379+CR_US!W379+CR_RoW!W379</f>
        <v>0</v>
      </c>
      <c r="X379" s="186">
        <f>CR_FR!X379+CR_EU!X379+CR_US!X379+CR_RoW!X379</f>
        <v>0</v>
      </c>
    </row>
    <row r="380" spans="1:24" x14ac:dyDescent="0.25">
      <c r="A380" s="14">
        <v>375</v>
      </c>
      <c r="B380" s="15" t="s">
        <v>140</v>
      </c>
      <c r="C380" s="16" t="s">
        <v>49</v>
      </c>
      <c r="D380" s="17">
        <v>2040</v>
      </c>
      <c r="E380" s="16" t="s">
        <v>38</v>
      </c>
      <c r="F380" s="116" t="s">
        <v>39</v>
      </c>
      <c r="G380" s="357"/>
      <c r="H380" s="186"/>
      <c r="I380" s="237">
        <f>CR_FR!I380+CR_EU!I380+CR_US!I380+CR_RoW!I380</f>
        <v>0</v>
      </c>
      <c r="J380" s="178">
        <f>CR_FR!J380+CR_EU!J380+CR_US!J380+CR_RoW!J380</f>
        <v>0</v>
      </c>
      <c r="K380" s="177">
        <f t="shared" si="5"/>
        <v>0</v>
      </c>
      <c r="L380" s="177">
        <f>CR_FR!L380+CR_EU!L380+CR_US!L380+CR_RoW!L380</f>
        <v>0</v>
      </c>
      <c r="M380" s="178">
        <f>CR_FR!M380+CR_EU!M380+CR_US!M380+CR_RoW!M380</f>
        <v>0</v>
      </c>
      <c r="N380" s="237">
        <f>CR_FR!N380+CR_EU!N380+CR_US!N380+CR_RoW!N380</f>
        <v>0</v>
      </c>
      <c r="O380" s="237">
        <f>CR_FR!O380+CR_EU!O380+CR_US!O380+CR_RoW!O380</f>
        <v>0</v>
      </c>
      <c r="P380" s="178">
        <f>CR_FR!P380+CR_EU!P380+CR_US!P380+CR_RoW!P380</f>
        <v>0</v>
      </c>
      <c r="Q380" s="238">
        <f>IF($K380=0,0,SUM(CR_FR!Q380*CR_FR!$K380,CR_EU!Q380*CR_EU!$K380,CR_US!Q380*CR_US!$K380,CR_RoW!Q380*CR_RoW!$K380)/CR_TOTAL!$K380)</f>
        <v>0</v>
      </c>
      <c r="R380" s="238">
        <f>IF($K380=0,0,SUM(CR_FR!R380*CR_FR!$K380,CR_EU!R380*CR_EU!$K380,CR_US!R380*CR_US!$K380,CR_RoW!R380*CR_RoW!$K380)/CR_TOTAL!$K380)</f>
        <v>0</v>
      </c>
      <c r="S380" s="238">
        <f>IF($K380=0,0,SUM(CR_FR!S380*CR_FR!$K380,CR_EU!S380*CR_EU!$K380,CR_US!S380*CR_US!$K380,CR_RoW!S380*CR_RoW!$K380)/CR_TOTAL!$K380)</f>
        <v>0</v>
      </c>
      <c r="T380" s="238">
        <f>IF($K380=0,0,SUM(CR_FR!T380*CR_FR!$K380,CR_EU!T380*CR_EU!$K380,CR_US!T380*CR_US!$K380,CR_RoW!T380*CR_RoW!$K380)/CR_TOTAL!$K380)</f>
        <v>0</v>
      </c>
      <c r="U380" s="238">
        <f>IF($K380=0,0,SUM(CR_FR!U380*CR_FR!$K380,CR_EU!U380*CR_EU!$K380,CR_US!U380*CR_US!$K380,CR_RoW!U380*CR_RoW!$K380)/CR_TOTAL!$K380)</f>
        <v>0</v>
      </c>
      <c r="V380" s="178">
        <f>CR_FR!V380+CR_EU!V380+CR_US!V380+CR_RoW!V380</f>
        <v>0</v>
      </c>
      <c r="W380" s="178">
        <f>CR_FR!W380+CR_EU!W380+CR_US!W380+CR_RoW!W380</f>
        <v>0</v>
      </c>
      <c r="X380" s="186">
        <f>CR_FR!X380+CR_EU!X380+CR_US!X380+CR_RoW!X380</f>
        <v>0</v>
      </c>
    </row>
    <row r="381" spans="1:24" x14ac:dyDescent="0.25">
      <c r="A381" s="14">
        <v>376</v>
      </c>
      <c r="B381" s="15" t="s">
        <v>140</v>
      </c>
      <c r="C381" s="16" t="s">
        <v>49</v>
      </c>
      <c r="D381" s="17">
        <v>2040</v>
      </c>
      <c r="E381" s="16" t="s">
        <v>40</v>
      </c>
      <c r="F381" s="116" t="s">
        <v>41</v>
      </c>
      <c r="G381" s="357"/>
      <c r="H381" s="186"/>
      <c r="I381" s="237">
        <f>CR_FR!I381+CR_EU!I381+CR_US!I381+CR_RoW!I381</f>
        <v>0</v>
      </c>
      <c r="J381" s="178">
        <f>CR_FR!J381+CR_EU!J381+CR_US!J381+CR_RoW!J381</f>
        <v>0</v>
      </c>
      <c r="K381" s="177">
        <f t="shared" si="5"/>
        <v>0</v>
      </c>
      <c r="L381" s="177">
        <f>CR_FR!L381+CR_EU!L381+CR_US!L381+CR_RoW!L381</f>
        <v>0</v>
      </c>
      <c r="M381" s="178">
        <f>CR_FR!M381+CR_EU!M381+CR_US!M381+CR_RoW!M381</f>
        <v>0</v>
      </c>
      <c r="N381" s="237">
        <f>CR_FR!N381+CR_EU!N381+CR_US!N381+CR_RoW!N381</f>
        <v>0</v>
      </c>
      <c r="O381" s="237">
        <f>CR_FR!O381+CR_EU!O381+CR_US!O381+CR_RoW!O381</f>
        <v>0</v>
      </c>
      <c r="P381" s="178">
        <f>CR_FR!P381+CR_EU!P381+CR_US!P381+CR_RoW!P381</f>
        <v>0</v>
      </c>
      <c r="Q381" s="238">
        <f>IF($K381=0,0,SUM(CR_FR!Q381*CR_FR!$K381,CR_EU!Q381*CR_EU!$K381,CR_US!Q381*CR_US!$K381,CR_RoW!Q381*CR_RoW!$K381)/CR_TOTAL!$K381)</f>
        <v>0</v>
      </c>
      <c r="R381" s="238">
        <f>IF($K381=0,0,SUM(CR_FR!R381*CR_FR!$K381,CR_EU!R381*CR_EU!$K381,CR_US!R381*CR_US!$K381,CR_RoW!R381*CR_RoW!$K381)/CR_TOTAL!$K381)</f>
        <v>0</v>
      </c>
      <c r="S381" s="238">
        <f>IF($K381=0,0,SUM(CR_FR!S381*CR_FR!$K381,CR_EU!S381*CR_EU!$K381,CR_US!S381*CR_US!$K381,CR_RoW!S381*CR_RoW!$K381)/CR_TOTAL!$K381)</f>
        <v>0</v>
      </c>
      <c r="T381" s="238">
        <f>IF($K381=0,0,SUM(CR_FR!T381*CR_FR!$K381,CR_EU!T381*CR_EU!$K381,CR_US!T381*CR_US!$K381,CR_RoW!T381*CR_RoW!$K381)/CR_TOTAL!$K381)</f>
        <v>0</v>
      </c>
      <c r="U381" s="238">
        <f>IF($K381=0,0,SUM(CR_FR!U381*CR_FR!$K381,CR_EU!U381*CR_EU!$K381,CR_US!U381*CR_US!$K381,CR_RoW!U381*CR_RoW!$K381)/CR_TOTAL!$K381)</f>
        <v>0</v>
      </c>
      <c r="V381" s="178">
        <f>CR_FR!V381+CR_EU!V381+CR_US!V381+CR_RoW!V381</f>
        <v>0</v>
      </c>
      <c r="W381" s="178">
        <f>CR_FR!W381+CR_EU!W381+CR_US!W381+CR_RoW!W381</f>
        <v>0</v>
      </c>
      <c r="X381" s="186">
        <f>CR_FR!X381+CR_EU!X381+CR_US!X381+CR_RoW!X381</f>
        <v>0</v>
      </c>
    </row>
    <row r="382" spans="1:24" x14ac:dyDescent="0.25">
      <c r="A382" s="14">
        <v>377</v>
      </c>
      <c r="B382" s="15" t="s">
        <v>140</v>
      </c>
      <c r="C382" s="16" t="s">
        <v>49</v>
      </c>
      <c r="D382" s="17">
        <v>2040</v>
      </c>
      <c r="E382" s="16" t="s">
        <v>42</v>
      </c>
      <c r="F382" s="116" t="s">
        <v>43</v>
      </c>
      <c r="G382" s="357"/>
      <c r="H382" s="186"/>
      <c r="I382" s="237">
        <f>CR_FR!I382+CR_EU!I382+CR_US!I382+CR_RoW!I382</f>
        <v>0</v>
      </c>
      <c r="J382" s="178">
        <f>CR_FR!J382+CR_EU!J382+CR_US!J382+CR_RoW!J382</f>
        <v>0</v>
      </c>
      <c r="K382" s="177">
        <f t="shared" si="5"/>
        <v>0</v>
      </c>
      <c r="L382" s="177">
        <f>CR_FR!L382+CR_EU!L382+CR_US!L382+CR_RoW!L382</f>
        <v>0</v>
      </c>
      <c r="M382" s="178">
        <f>CR_FR!M382+CR_EU!M382+CR_US!M382+CR_RoW!M382</f>
        <v>0</v>
      </c>
      <c r="N382" s="237">
        <f>CR_FR!N382+CR_EU!N382+CR_US!N382+CR_RoW!N382</f>
        <v>0</v>
      </c>
      <c r="O382" s="237">
        <f>CR_FR!O382+CR_EU!O382+CR_US!O382+CR_RoW!O382</f>
        <v>0</v>
      </c>
      <c r="P382" s="178">
        <f>CR_FR!P382+CR_EU!P382+CR_US!P382+CR_RoW!P382</f>
        <v>0</v>
      </c>
      <c r="Q382" s="238">
        <f>IF($K382=0,0,SUM(CR_FR!Q382*CR_FR!$K382,CR_EU!Q382*CR_EU!$K382,CR_US!Q382*CR_US!$K382,CR_RoW!Q382*CR_RoW!$K382)/CR_TOTAL!$K382)</f>
        <v>0</v>
      </c>
      <c r="R382" s="238">
        <f>IF($K382=0,0,SUM(CR_FR!R382*CR_FR!$K382,CR_EU!R382*CR_EU!$K382,CR_US!R382*CR_US!$K382,CR_RoW!R382*CR_RoW!$K382)/CR_TOTAL!$K382)</f>
        <v>0</v>
      </c>
      <c r="S382" s="238">
        <f>IF($K382=0,0,SUM(CR_FR!S382*CR_FR!$K382,CR_EU!S382*CR_EU!$K382,CR_US!S382*CR_US!$K382,CR_RoW!S382*CR_RoW!$K382)/CR_TOTAL!$K382)</f>
        <v>0</v>
      </c>
      <c r="T382" s="238">
        <f>IF($K382=0,0,SUM(CR_FR!T382*CR_FR!$K382,CR_EU!T382*CR_EU!$K382,CR_US!T382*CR_US!$K382,CR_RoW!T382*CR_RoW!$K382)/CR_TOTAL!$K382)</f>
        <v>0</v>
      </c>
      <c r="U382" s="238">
        <f>IF($K382=0,0,SUM(CR_FR!U382*CR_FR!$K382,CR_EU!U382*CR_EU!$K382,CR_US!U382*CR_US!$K382,CR_RoW!U382*CR_RoW!$K382)/CR_TOTAL!$K382)</f>
        <v>0</v>
      </c>
      <c r="V382" s="178">
        <f>CR_FR!V382+CR_EU!V382+CR_US!V382+CR_RoW!V382</f>
        <v>0</v>
      </c>
      <c r="W382" s="178">
        <f>CR_FR!W382+CR_EU!W382+CR_US!W382+CR_RoW!W382</f>
        <v>0</v>
      </c>
      <c r="X382" s="186">
        <f>CR_FR!X382+CR_EU!X382+CR_US!X382+CR_RoW!X382</f>
        <v>0</v>
      </c>
    </row>
    <row r="383" spans="1:24" x14ac:dyDescent="0.25">
      <c r="A383" s="14">
        <v>378</v>
      </c>
      <c r="B383" s="15" t="s">
        <v>140</v>
      </c>
      <c r="C383" s="16" t="s">
        <v>49</v>
      </c>
      <c r="D383" s="17">
        <v>2040</v>
      </c>
      <c r="E383" s="16" t="s">
        <v>44</v>
      </c>
      <c r="F383" s="116" t="s">
        <v>45</v>
      </c>
      <c r="G383" s="357"/>
      <c r="H383" s="186"/>
      <c r="I383" s="237">
        <f>CR_FR!I383+CR_EU!I383+CR_US!I383+CR_RoW!I383</f>
        <v>0</v>
      </c>
      <c r="J383" s="178">
        <f>CR_FR!J383+CR_EU!J383+CR_US!J383+CR_RoW!J383</f>
        <v>0</v>
      </c>
      <c r="K383" s="177">
        <f t="shared" si="5"/>
        <v>0</v>
      </c>
      <c r="L383" s="177">
        <f>CR_FR!L383+CR_EU!L383+CR_US!L383+CR_RoW!L383</f>
        <v>0</v>
      </c>
      <c r="M383" s="178">
        <f>CR_FR!M383+CR_EU!M383+CR_US!M383+CR_RoW!M383</f>
        <v>0</v>
      </c>
      <c r="N383" s="237">
        <f>CR_FR!N383+CR_EU!N383+CR_US!N383+CR_RoW!N383</f>
        <v>0</v>
      </c>
      <c r="O383" s="237">
        <f>CR_FR!O383+CR_EU!O383+CR_US!O383+CR_RoW!O383</f>
        <v>0</v>
      </c>
      <c r="P383" s="178">
        <f>CR_FR!P383+CR_EU!P383+CR_US!P383+CR_RoW!P383</f>
        <v>0</v>
      </c>
      <c r="Q383" s="238">
        <f>IF($K383=0,0,SUM(CR_FR!Q383*CR_FR!$K383,CR_EU!Q383*CR_EU!$K383,CR_US!Q383*CR_US!$K383,CR_RoW!Q383*CR_RoW!$K383)/CR_TOTAL!$K383)</f>
        <v>0</v>
      </c>
      <c r="R383" s="238">
        <f>IF($K383=0,0,SUM(CR_FR!R383*CR_FR!$K383,CR_EU!R383*CR_EU!$K383,CR_US!R383*CR_US!$K383,CR_RoW!R383*CR_RoW!$K383)/CR_TOTAL!$K383)</f>
        <v>0</v>
      </c>
      <c r="S383" s="238">
        <f>IF($K383=0,0,SUM(CR_FR!S383*CR_FR!$K383,CR_EU!S383*CR_EU!$K383,CR_US!S383*CR_US!$K383,CR_RoW!S383*CR_RoW!$K383)/CR_TOTAL!$K383)</f>
        <v>0</v>
      </c>
      <c r="T383" s="238">
        <f>IF($K383=0,0,SUM(CR_FR!T383*CR_FR!$K383,CR_EU!T383*CR_EU!$K383,CR_US!T383*CR_US!$K383,CR_RoW!T383*CR_RoW!$K383)/CR_TOTAL!$K383)</f>
        <v>0</v>
      </c>
      <c r="U383" s="238">
        <f>IF($K383=0,0,SUM(CR_FR!U383*CR_FR!$K383,CR_EU!U383*CR_EU!$K383,CR_US!U383*CR_US!$K383,CR_RoW!U383*CR_RoW!$K383)/CR_TOTAL!$K383)</f>
        <v>0</v>
      </c>
      <c r="V383" s="178">
        <f>CR_FR!V383+CR_EU!V383+CR_US!V383+CR_RoW!V383</f>
        <v>0</v>
      </c>
      <c r="W383" s="178">
        <f>CR_FR!W383+CR_EU!W383+CR_US!W383+CR_RoW!W383</f>
        <v>0</v>
      </c>
      <c r="X383" s="186">
        <f>CR_FR!X383+CR_EU!X383+CR_US!X383+CR_RoW!X383</f>
        <v>0</v>
      </c>
    </row>
    <row r="384" spans="1:24" x14ac:dyDescent="0.25">
      <c r="A384" s="14">
        <v>379</v>
      </c>
      <c r="B384" s="15" t="s">
        <v>140</v>
      </c>
      <c r="C384" s="16" t="s">
        <v>49</v>
      </c>
      <c r="D384" s="17">
        <v>2040</v>
      </c>
      <c r="E384" s="16" t="s">
        <v>46</v>
      </c>
      <c r="F384" s="116" t="s">
        <v>47</v>
      </c>
      <c r="G384" s="357"/>
      <c r="H384" s="186"/>
      <c r="I384" s="237">
        <f>CR_FR!I384+CR_EU!I384+CR_US!I384+CR_RoW!I384</f>
        <v>0</v>
      </c>
      <c r="J384" s="178">
        <f>CR_FR!J384+CR_EU!J384+CR_US!J384+CR_RoW!J384</f>
        <v>0</v>
      </c>
      <c r="K384" s="177">
        <f t="shared" si="5"/>
        <v>0</v>
      </c>
      <c r="L384" s="177">
        <f>CR_FR!L384+CR_EU!L384+CR_US!L384+CR_RoW!L384</f>
        <v>0</v>
      </c>
      <c r="M384" s="178">
        <f>CR_FR!M384+CR_EU!M384+CR_US!M384+CR_RoW!M384</f>
        <v>0</v>
      </c>
      <c r="N384" s="237">
        <f>CR_FR!N384+CR_EU!N384+CR_US!N384+CR_RoW!N384</f>
        <v>0</v>
      </c>
      <c r="O384" s="237">
        <f>CR_FR!O384+CR_EU!O384+CR_US!O384+CR_RoW!O384</f>
        <v>0</v>
      </c>
      <c r="P384" s="178">
        <f>CR_FR!P384+CR_EU!P384+CR_US!P384+CR_RoW!P384</f>
        <v>0</v>
      </c>
      <c r="Q384" s="238">
        <f>IF($K384=0,0,SUM(CR_FR!Q384*CR_FR!$K384,CR_EU!Q384*CR_EU!$K384,CR_US!Q384*CR_US!$K384,CR_RoW!Q384*CR_RoW!$K384)/CR_TOTAL!$K384)</f>
        <v>0</v>
      </c>
      <c r="R384" s="238">
        <f>IF($K384=0,0,SUM(CR_FR!R384*CR_FR!$K384,CR_EU!R384*CR_EU!$K384,CR_US!R384*CR_US!$K384,CR_RoW!R384*CR_RoW!$K384)/CR_TOTAL!$K384)</f>
        <v>0</v>
      </c>
      <c r="S384" s="238">
        <f>IF($K384=0,0,SUM(CR_FR!S384*CR_FR!$K384,CR_EU!S384*CR_EU!$K384,CR_US!S384*CR_US!$K384,CR_RoW!S384*CR_RoW!$K384)/CR_TOTAL!$K384)</f>
        <v>0</v>
      </c>
      <c r="T384" s="238">
        <f>IF($K384=0,0,SUM(CR_FR!T384*CR_FR!$K384,CR_EU!T384*CR_EU!$K384,CR_US!T384*CR_US!$K384,CR_RoW!T384*CR_RoW!$K384)/CR_TOTAL!$K384)</f>
        <v>0</v>
      </c>
      <c r="U384" s="238">
        <f>IF($K384=0,0,SUM(CR_FR!U384*CR_FR!$K384,CR_EU!U384*CR_EU!$K384,CR_US!U384*CR_US!$K384,CR_RoW!U384*CR_RoW!$K384)/CR_TOTAL!$K384)</f>
        <v>0</v>
      </c>
      <c r="V384" s="178">
        <f>CR_FR!V384+CR_EU!V384+CR_US!V384+CR_RoW!V384</f>
        <v>0</v>
      </c>
      <c r="W384" s="178">
        <f>CR_FR!W384+CR_EU!W384+CR_US!W384+CR_RoW!W384</f>
        <v>0</v>
      </c>
      <c r="X384" s="186">
        <f>CR_FR!X384+CR_EU!X384+CR_US!X384+CR_RoW!X384</f>
        <v>0</v>
      </c>
    </row>
    <row r="385" spans="1:24" x14ac:dyDescent="0.25">
      <c r="A385" s="14">
        <v>380</v>
      </c>
      <c r="B385" s="15" t="s">
        <v>140</v>
      </c>
      <c r="C385" s="16" t="s">
        <v>49</v>
      </c>
      <c r="D385" s="17">
        <v>2040</v>
      </c>
      <c r="E385" s="16" t="s">
        <v>125</v>
      </c>
      <c r="F385" s="116" t="s">
        <v>127</v>
      </c>
      <c r="G385" s="358"/>
      <c r="H385" s="186"/>
      <c r="I385" s="240">
        <f>CR_FR!I385+CR_EU!I385+CR_US!I385+CR_RoW!I385</f>
        <v>0</v>
      </c>
      <c r="J385" s="241">
        <f>CR_FR!J385+CR_EU!J385+CR_US!J385+CR_RoW!J385</f>
        <v>0</v>
      </c>
      <c r="K385" s="242">
        <f t="shared" si="5"/>
        <v>0</v>
      </c>
      <c r="L385" s="177">
        <f>CR_FR!L385+CR_EU!L385+CR_US!L385+CR_RoW!L385</f>
        <v>0</v>
      </c>
      <c r="M385" s="178">
        <f>CR_FR!M385+CR_EU!M385+CR_US!M385+CR_RoW!M385</f>
        <v>0</v>
      </c>
      <c r="N385" s="240">
        <f>CR_FR!N385+CR_EU!N385+CR_US!N385+CR_RoW!N385</f>
        <v>0</v>
      </c>
      <c r="O385" s="240">
        <f>CR_FR!O385+CR_EU!O385+CR_US!O385+CR_RoW!O385</f>
        <v>0</v>
      </c>
      <c r="P385" s="241">
        <f>CR_FR!P385+CR_EU!P385+CR_US!P385+CR_RoW!P385</f>
        <v>0</v>
      </c>
      <c r="Q385" s="238">
        <f>IF($K385=0,0,SUM(CR_FR!Q385*CR_FR!$K385,CR_EU!Q385*CR_EU!$K385,CR_US!Q385*CR_US!$K385,CR_RoW!Q385*CR_RoW!$K385)/CR_TOTAL!$K385)</f>
        <v>0</v>
      </c>
      <c r="R385" s="238">
        <f>IF($K385=0,0,SUM(CR_FR!R385*CR_FR!$K385,CR_EU!R385*CR_EU!$K385,CR_US!R385*CR_US!$K385,CR_RoW!R385*CR_RoW!$K385)/CR_TOTAL!$K385)</f>
        <v>0</v>
      </c>
      <c r="S385" s="238">
        <f>IF($K385=0,0,SUM(CR_FR!S385*CR_FR!$K385,CR_EU!S385*CR_EU!$K385,CR_US!S385*CR_US!$K385,CR_RoW!S385*CR_RoW!$K385)/CR_TOTAL!$K385)</f>
        <v>0</v>
      </c>
      <c r="T385" s="238">
        <f>IF($K385=0,0,SUM(CR_FR!T385*CR_FR!$K385,CR_EU!T385*CR_EU!$K385,CR_US!T385*CR_US!$K385,CR_RoW!T385*CR_RoW!$K385)/CR_TOTAL!$K385)</f>
        <v>0</v>
      </c>
      <c r="U385" s="238">
        <f>IF($K385=0,0,SUM(CR_FR!U385*CR_FR!$K385,CR_EU!U385*CR_EU!$K385,CR_US!U385*CR_US!$K385,CR_RoW!U385*CR_RoW!$K385)/CR_TOTAL!$K385)</f>
        <v>0</v>
      </c>
      <c r="V385" s="241">
        <f>CR_FR!V385+CR_EU!V385+CR_US!V385+CR_RoW!V385</f>
        <v>0</v>
      </c>
      <c r="W385" s="241">
        <f>CR_FR!W385+CR_EU!W385+CR_US!W385+CR_RoW!W385</f>
        <v>0</v>
      </c>
      <c r="X385" s="243">
        <f>CR_FR!X385+CR_EU!X385+CR_US!X385+CR_RoW!X385</f>
        <v>0</v>
      </c>
    </row>
    <row r="386" spans="1:24" x14ac:dyDescent="0.25">
      <c r="A386" s="14">
        <v>381</v>
      </c>
      <c r="B386" s="15" t="s">
        <v>140</v>
      </c>
      <c r="C386" s="16" t="s">
        <v>49</v>
      </c>
      <c r="D386" s="17">
        <v>2040</v>
      </c>
      <c r="E386" s="16" t="s">
        <v>125</v>
      </c>
      <c r="F386" s="116" t="s">
        <v>126</v>
      </c>
      <c r="G386" s="358"/>
      <c r="H386" s="186"/>
      <c r="I386" s="240">
        <f>CR_FR!I386+CR_EU!I386+CR_US!I386+CR_RoW!I386</f>
        <v>0</v>
      </c>
      <c r="J386" s="241">
        <f>CR_FR!J386+CR_EU!J386+CR_US!J386+CR_RoW!J386</f>
        <v>0</v>
      </c>
      <c r="K386" s="242">
        <f t="shared" si="5"/>
        <v>0</v>
      </c>
      <c r="L386" s="177">
        <f>CR_FR!L386+CR_EU!L386+CR_US!L386+CR_RoW!L386</f>
        <v>0</v>
      </c>
      <c r="M386" s="178">
        <f>CR_FR!M386+CR_EU!M386+CR_US!M386+CR_RoW!M386</f>
        <v>0</v>
      </c>
      <c r="N386" s="240">
        <f>CR_FR!N386+CR_EU!N386+CR_US!N386+CR_RoW!N386</f>
        <v>0</v>
      </c>
      <c r="O386" s="240">
        <f>CR_FR!O386+CR_EU!O386+CR_US!O386+CR_RoW!O386</f>
        <v>0</v>
      </c>
      <c r="P386" s="241">
        <f>CR_FR!P386+CR_EU!P386+CR_US!P386+CR_RoW!P386</f>
        <v>0</v>
      </c>
      <c r="Q386" s="238">
        <f>IF($K386=0,0,SUM(CR_FR!Q386*CR_FR!$K386,CR_EU!Q386*CR_EU!$K386,CR_US!Q386*CR_US!$K386,CR_RoW!Q386*CR_RoW!$K386)/CR_TOTAL!$K386)</f>
        <v>0</v>
      </c>
      <c r="R386" s="238">
        <f>IF($K386=0,0,SUM(CR_FR!R386*CR_FR!$K386,CR_EU!R386*CR_EU!$K386,CR_US!R386*CR_US!$K386,CR_RoW!R386*CR_RoW!$K386)/CR_TOTAL!$K386)</f>
        <v>0</v>
      </c>
      <c r="S386" s="238">
        <f>IF($K386=0,0,SUM(CR_FR!S386*CR_FR!$K386,CR_EU!S386*CR_EU!$K386,CR_US!S386*CR_US!$K386,CR_RoW!S386*CR_RoW!$K386)/CR_TOTAL!$K386)</f>
        <v>0</v>
      </c>
      <c r="T386" s="238">
        <f>IF($K386=0,0,SUM(CR_FR!T386*CR_FR!$K386,CR_EU!T386*CR_EU!$K386,CR_US!T386*CR_US!$K386,CR_RoW!T386*CR_RoW!$K386)/CR_TOTAL!$K386)</f>
        <v>0</v>
      </c>
      <c r="U386" s="238">
        <f>IF($K386=0,0,SUM(CR_FR!U386*CR_FR!$K386,CR_EU!U386*CR_EU!$K386,CR_US!U386*CR_US!$K386,CR_RoW!U386*CR_RoW!$K386)/CR_TOTAL!$K386)</f>
        <v>0</v>
      </c>
      <c r="V386" s="241">
        <f>CR_FR!V386+CR_EU!V386+CR_US!V386+CR_RoW!V386</f>
        <v>0</v>
      </c>
      <c r="W386" s="241">
        <f>CR_FR!W386+CR_EU!W386+CR_US!W386+CR_RoW!W386</f>
        <v>0</v>
      </c>
      <c r="X386" s="243">
        <f>CR_FR!X386+CR_EU!X386+CR_US!X386+CR_RoW!X386</f>
        <v>0</v>
      </c>
    </row>
    <row r="387" spans="1:24" x14ac:dyDescent="0.25">
      <c r="A387" s="14">
        <v>382</v>
      </c>
      <c r="B387" s="27" t="s">
        <v>140</v>
      </c>
      <c r="C387" s="28" t="s">
        <v>49</v>
      </c>
      <c r="D387" s="29">
        <v>2040</v>
      </c>
      <c r="E387" s="28" t="s">
        <v>125</v>
      </c>
      <c r="F387" s="172" t="s">
        <v>124</v>
      </c>
      <c r="G387" s="358"/>
      <c r="H387" s="186"/>
      <c r="I387" s="240">
        <f>CR_FR!I387+CR_EU!I387+CR_US!I387+CR_RoW!I387</f>
        <v>0</v>
      </c>
      <c r="J387" s="241">
        <f>CR_FR!J387+CR_EU!J387+CR_US!J387+CR_RoW!J387</f>
        <v>0</v>
      </c>
      <c r="K387" s="242">
        <f t="shared" si="5"/>
        <v>0</v>
      </c>
      <c r="L387" s="177">
        <f>CR_FR!L387+CR_EU!L387+CR_US!L387+CR_RoW!L387</f>
        <v>0</v>
      </c>
      <c r="M387" s="178">
        <f>CR_FR!M387+CR_EU!M387+CR_US!M387+CR_RoW!M387</f>
        <v>0</v>
      </c>
      <c r="N387" s="240">
        <f>CR_FR!N387+CR_EU!N387+CR_US!N387+CR_RoW!N387</f>
        <v>0</v>
      </c>
      <c r="O387" s="240">
        <f>CR_FR!O387+CR_EU!O387+CR_US!O387+CR_RoW!O387</f>
        <v>0</v>
      </c>
      <c r="P387" s="241">
        <f>CR_FR!P387+CR_EU!P387+CR_US!P387+CR_RoW!P387</f>
        <v>0</v>
      </c>
      <c r="Q387" s="244"/>
      <c r="R387" s="244"/>
      <c r="S387" s="244"/>
      <c r="T387" s="244"/>
      <c r="U387" s="244"/>
      <c r="V387" s="241">
        <f>CR_FR!V387+CR_EU!V387+CR_US!V387+CR_RoW!V387</f>
        <v>0</v>
      </c>
      <c r="W387" s="241">
        <f>CR_FR!W387+CR_EU!W387+CR_US!W387+CR_RoW!W387</f>
        <v>0</v>
      </c>
      <c r="X387" s="243">
        <f>CR_FR!X387+CR_EU!X387+CR_US!X387+CR_RoW!X387</f>
        <v>0</v>
      </c>
    </row>
    <row r="388" spans="1:24" ht="15.75" thickBot="1" x14ac:dyDescent="0.3">
      <c r="A388" s="14">
        <v>383</v>
      </c>
      <c r="B388" s="61" t="s">
        <v>140</v>
      </c>
      <c r="C388" s="62" t="s">
        <v>49</v>
      </c>
      <c r="D388" s="63">
        <v>2040</v>
      </c>
      <c r="E388" s="64" t="s">
        <v>125</v>
      </c>
      <c r="F388" s="174" t="s">
        <v>132</v>
      </c>
      <c r="G388" s="359"/>
      <c r="H388" s="187"/>
      <c r="I388" s="246">
        <f>CR_FR!I388+CR_EU!I388+CR_US!I388+CR_RoW!I388</f>
        <v>0</v>
      </c>
      <c r="J388" s="247">
        <f>CR_FR!J388+CR_EU!J388+CR_US!J388+CR_RoW!J388</f>
        <v>0</v>
      </c>
      <c r="K388" s="248">
        <f t="shared" si="5"/>
        <v>0</v>
      </c>
      <c r="L388" s="179">
        <f>CR_FR!L388+CR_EU!L388+CR_US!L388+CR_RoW!L388</f>
        <v>0</v>
      </c>
      <c r="M388" s="180">
        <f>CR_FR!M388+CR_EU!M388+CR_US!M388+CR_RoW!M388</f>
        <v>0</v>
      </c>
      <c r="N388" s="246">
        <f>CR_FR!N388+CR_EU!N388+CR_US!N388+CR_RoW!N388</f>
        <v>0</v>
      </c>
      <c r="O388" s="246">
        <f>CR_FR!O388+CR_EU!O388+CR_US!O388+CR_RoW!O388</f>
        <v>0</v>
      </c>
      <c r="P388" s="247">
        <f>CR_FR!P388+CR_EU!P388+CR_US!P388+CR_RoW!P388</f>
        <v>0</v>
      </c>
      <c r="Q388" s="249"/>
      <c r="R388" s="249"/>
      <c r="S388" s="249"/>
      <c r="T388" s="249"/>
      <c r="U388" s="249"/>
      <c r="V388" s="247">
        <f>CR_FR!V388+CR_EU!V388+CR_US!V388+CR_RoW!V388</f>
        <v>0</v>
      </c>
      <c r="W388" s="247">
        <f>CR_FR!W388+CR_EU!W388+CR_US!W388+CR_RoW!W388</f>
        <v>0</v>
      </c>
      <c r="X388" s="250">
        <f>CR_FR!X388+CR_EU!X388+CR_US!X388+CR_RoW!X388</f>
        <v>0</v>
      </c>
    </row>
    <row r="389" spans="1:24" x14ac:dyDescent="0.25">
      <c r="A389" s="14">
        <v>384</v>
      </c>
      <c r="B389" s="49" t="s">
        <v>140</v>
      </c>
      <c r="C389" s="50" t="s">
        <v>49</v>
      </c>
      <c r="D389" s="51">
        <v>2050</v>
      </c>
      <c r="E389" s="75" t="s">
        <v>125</v>
      </c>
      <c r="F389" s="175" t="s">
        <v>141</v>
      </c>
      <c r="G389" s="356"/>
      <c r="H389" s="182"/>
      <c r="I389" s="235">
        <f>CR_FR!I389+CR_EU!I389+CR_US!I389+CR_RoW!I389</f>
        <v>0</v>
      </c>
      <c r="J389" s="184">
        <f>CR_FR!J389+CR_EU!J389+CR_US!J389+CR_RoW!J389</f>
        <v>0</v>
      </c>
      <c r="K389" s="183">
        <f t="shared" si="5"/>
        <v>0</v>
      </c>
      <c r="L389" s="183">
        <f>CR_FR!L389+CR_EU!L389+CR_US!L389+CR_RoW!L389</f>
        <v>0</v>
      </c>
      <c r="M389" s="184">
        <f>CR_FR!M389+CR_EU!M389+CR_US!M389+CR_RoW!M389</f>
        <v>0</v>
      </c>
      <c r="N389" s="235">
        <f>CR_FR!N389+CR_EU!N389+CR_US!N389+CR_RoW!N389</f>
        <v>0</v>
      </c>
      <c r="O389" s="235">
        <f>CR_FR!O389+CR_EU!O389+CR_US!O389+CR_RoW!O389</f>
        <v>0</v>
      </c>
      <c r="P389" s="184">
        <f>CR_FR!P389+CR_EU!P389+CR_US!P389+CR_RoW!P389</f>
        <v>0</v>
      </c>
      <c r="Q389" s="223"/>
      <c r="R389" s="223"/>
      <c r="S389" s="223"/>
      <c r="T389" s="223"/>
      <c r="U389" s="223"/>
      <c r="V389" s="184">
        <f>CR_FR!V389+CR_EU!V389+CR_US!V389+CR_RoW!V389</f>
        <v>0</v>
      </c>
      <c r="W389" s="184">
        <f>CR_FR!W389+CR_EU!W389+CR_US!W389+CR_RoW!W389</f>
        <v>0</v>
      </c>
      <c r="X389" s="182">
        <f>CR_FR!X389+CR_EU!X389+CR_US!X389+CR_RoW!X389</f>
        <v>0</v>
      </c>
    </row>
    <row r="390" spans="1:24" x14ac:dyDescent="0.25">
      <c r="A390" s="14">
        <v>385</v>
      </c>
      <c r="B390" s="27" t="s">
        <v>140</v>
      </c>
      <c r="C390" s="28" t="s">
        <v>49</v>
      </c>
      <c r="D390" s="29">
        <v>2050</v>
      </c>
      <c r="E390" s="28" t="s">
        <v>125</v>
      </c>
      <c r="F390" s="172" t="s">
        <v>123</v>
      </c>
      <c r="G390" s="357"/>
      <c r="H390" s="186"/>
      <c r="I390" s="237">
        <f>CR_FR!I390+CR_EU!I390+CR_US!I390+CR_RoW!I390</f>
        <v>0</v>
      </c>
      <c r="J390" s="178">
        <f>CR_FR!J390+CR_EU!J390+CR_US!J390+CR_RoW!J390</f>
        <v>0</v>
      </c>
      <c r="K390" s="177">
        <f t="shared" ref="K390:K420" si="6">SUM(I390:J390)</f>
        <v>0</v>
      </c>
      <c r="L390" s="177">
        <f>CR_FR!L390+CR_EU!L390+CR_US!L390+CR_RoW!L390</f>
        <v>0</v>
      </c>
      <c r="M390" s="178">
        <f>CR_FR!M390+CR_EU!M390+CR_US!M390+CR_RoW!M390</f>
        <v>0</v>
      </c>
      <c r="N390" s="237">
        <f>CR_FR!N390+CR_EU!N390+CR_US!N390+CR_RoW!N390</f>
        <v>0</v>
      </c>
      <c r="O390" s="237">
        <f>CR_FR!O390+CR_EU!O390+CR_US!O390+CR_RoW!O390</f>
        <v>0</v>
      </c>
      <c r="P390" s="178">
        <f>CR_FR!P390+CR_EU!P390+CR_US!P390+CR_RoW!P390</f>
        <v>0</v>
      </c>
      <c r="Q390" s="238">
        <f>IF($K390=0,0,SUMPRODUCT($K391:$K392,Q391:Q392)/SUM($K391:$K392))</f>
        <v>0</v>
      </c>
      <c r="R390" s="238">
        <f>IF($K390=0,0,SUMPRODUCT($K391:$K392,R391:R392)/SUM($K391:$K392))</f>
        <v>0</v>
      </c>
      <c r="S390" s="238">
        <f>IF($K390=0,0,SUMPRODUCT($K391:$K392,S391:S392)/SUM($K391:$K392))</f>
        <v>0</v>
      </c>
      <c r="T390" s="238">
        <f>IF($K390=0,0,SUMPRODUCT($K391:$K392,T391:T392)/SUM($K391:$K392))</f>
        <v>0</v>
      </c>
      <c r="U390" s="238">
        <f>IF($K390=0,0,SUMPRODUCT($K391:$K392,U391:U392)/SUM($K391:$K392))</f>
        <v>0</v>
      </c>
      <c r="V390" s="178">
        <f>CR_FR!V390+CR_EU!V390+CR_US!V390+CR_RoW!V390</f>
        <v>0</v>
      </c>
      <c r="W390" s="178">
        <f>CR_FR!W390+CR_EU!W390+CR_US!W390+CR_RoW!W390</f>
        <v>0</v>
      </c>
      <c r="X390" s="186">
        <f>CR_FR!X390+CR_EU!X390+CR_US!X390+CR_RoW!X390</f>
        <v>0</v>
      </c>
    </row>
    <row r="391" spans="1:24" x14ac:dyDescent="0.25">
      <c r="A391" s="14">
        <v>386</v>
      </c>
      <c r="B391" s="15" t="s">
        <v>140</v>
      </c>
      <c r="C391" s="16" t="s">
        <v>49</v>
      </c>
      <c r="D391" s="17">
        <v>2050</v>
      </c>
      <c r="E391" s="28" t="s">
        <v>125</v>
      </c>
      <c r="F391" s="116" t="s">
        <v>121</v>
      </c>
      <c r="G391" s="357"/>
      <c r="H391" s="186"/>
      <c r="I391" s="237">
        <f>CR_FR!I391+CR_EU!I391+CR_US!I391+CR_RoW!I391</f>
        <v>0</v>
      </c>
      <c r="J391" s="178">
        <f>CR_FR!J391+CR_EU!J391+CR_US!J391+CR_RoW!J391</f>
        <v>0</v>
      </c>
      <c r="K391" s="177">
        <f t="shared" si="6"/>
        <v>0</v>
      </c>
      <c r="L391" s="177">
        <f>CR_FR!L391+CR_EU!L391+CR_US!L391+CR_RoW!L391</f>
        <v>0</v>
      </c>
      <c r="M391" s="178">
        <f>CR_FR!M391+CR_EU!M391+CR_US!M391+CR_RoW!M391</f>
        <v>0</v>
      </c>
      <c r="N391" s="237">
        <f>CR_FR!N391+CR_EU!N391+CR_US!N391+CR_RoW!N391</f>
        <v>0</v>
      </c>
      <c r="O391" s="237">
        <f>CR_FR!O391+CR_EU!O391+CR_US!O391+CR_RoW!O391</f>
        <v>0</v>
      </c>
      <c r="P391" s="178">
        <f>CR_FR!P391+CR_EU!P391+CR_US!P391+CR_RoW!P391</f>
        <v>0</v>
      </c>
      <c r="Q391" s="238">
        <f>IF($K391=0,0,SUM(CR_FR!Q391*CR_FR!$K391,CR_EU!Q391*CR_EU!$K391,CR_US!Q391*CR_US!$K391,CR_RoW!Q391*CR_RoW!$K391)/CR_TOTAL!$K391)</f>
        <v>0</v>
      </c>
      <c r="R391" s="238">
        <f>IF($K391=0,0,SUM(CR_FR!R391*CR_FR!$K391,CR_EU!R391*CR_EU!$K391,CR_US!R391*CR_US!$K391,CR_RoW!R391*CR_RoW!$K391)/CR_TOTAL!$K391)</f>
        <v>0</v>
      </c>
      <c r="S391" s="238">
        <f>IF($K391=0,0,SUM(CR_FR!S391*CR_FR!$K391,CR_EU!S391*CR_EU!$K391,CR_US!S391*CR_US!$K391,CR_RoW!S391*CR_RoW!$K391)/CR_TOTAL!$K391)</f>
        <v>0</v>
      </c>
      <c r="T391" s="238">
        <f>IF($K391=0,0,SUM(CR_FR!T391*CR_FR!$K391,CR_EU!T391*CR_EU!$K391,CR_US!T391*CR_US!$K391,CR_RoW!T391*CR_RoW!$K391)/CR_TOTAL!$K391)</f>
        <v>0</v>
      </c>
      <c r="U391" s="238">
        <f>IF($K391=0,0,SUM(CR_FR!U391*CR_FR!$K391,CR_EU!U391*CR_EU!$K391,CR_US!U391*CR_US!$K391,CR_RoW!U391*CR_RoW!$K391)/CR_TOTAL!$K391)</f>
        <v>0</v>
      </c>
      <c r="V391" s="178">
        <f>CR_FR!V391+CR_EU!V391+CR_US!V391+CR_RoW!V391</f>
        <v>0</v>
      </c>
      <c r="W391" s="178">
        <f>CR_FR!W391+CR_EU!W391+CR_US!W391+CR_RoW!W391</f>
        <v>0</v>
      </c>
      <c r="X391" s="186">
        <f>CR_FR!X391+CR_EU!X391+CR_US!X391+CR_RoW!X391</f>
        <v>0</v>
      </c>
    </row>
    <row r="392" spans="1:24" x14ac:dyDescent="0.25">
      <c r="A392" s="14">
        <v>387</v>
      </c>
      <c r="B392" s="15" t="s">
        <v>140</v>
      </c>
      <c r="C392" s="16" t="s">
        <v>49</v>
      </c>
      <c r="D392" s="17">
        <v>2050</v>
      </c>
      <c r="E392" s="28" t="s">
        <v>125</v>
      </c>
      <c r="F392" s="116" t="s">
        <v>122</v>
      </c>
      <c r="G392" s="357"/>
      <c r="H392" s="186"/>
      <c r="I392" s="237">
        <f>CR_FR!I392+CR_EU!I392+CR_US!I392+CR_RoW!I392</f>
        <v>0</v>
      </c>
      <c r="J392" s="178">
        <f>CR_FR!J392+CR_EU!J392+CR_US!J392+CR_RoW!J392</f>
        <v>0</v>
      </c>
      <c r="K392" s="177">
        <f t="shared" si="6"/>
        <v>0</v>
      </c>
      <c r="L392" s="177">
        <f>CR_FR!L392+CR_EU!L392+CR_US!L392+CR_RoW!L392</f>
        <v>0</v>
      </c>
      <c r="M392" s="178">
        <f>CR_FR!M392+CR_EU!M392+CR_US!M392+CR_RoW!M392</f>
        <v>0</v>
      </c>
      <c r="N392" s="237">
        <f>CR_FR!N392+CR_EU!N392+CR_US!N392+CR_RoW!N392</f>
        <v>0</v>
      </c>
      <c r="O392" s="237">
        <f>CR_FR!O392+CR_EU!O392+CR_US!O392+CR_RoW!O392</f>
        <v>0</v>
      </c>
      <c r="P392" s="178">
        <f>CR_FR!P392+CR_EU!P392+CR_US!P392+CR_RoW!P392</f>
        <v>0</v>
      </c>
      <c r="Q392" s="238">
        <f>IF($K392=0,0,SUM(CR_FR!Q392*CR_FR!$K392,CR_EU!Q392*CR_EU!$K392,CR_US!Q392*CR_US!$K392,CR_RoW!Q392*CR_RoW!$K392)/CR_TOTAL!$K392)</f>
        <v>0</v>
      </c>
      <c r="R392" s="238">
        <f>IF($K392=0,0,SUM(CR_FR!R392*CR_FR!$K392,CR_EU!R392*CR_EU!$K392,CR_US!R392*CR_US!$K392,CR_RoW!R392*CR_RoW!$K392)/CR_TOTAL!$K392)</f>
        <v>0</v>
      </c>
      <c r="S392" s="238">
        <f>IF($K392=0,0,SUM(CR_FR!S392*CR_FR!$K392,CR_EU!S392*CR_EU!$K392,CR_US!S392*CR_US!$K392,CR_RoW!S392*CR_RoW!$K392)/CR_TOTAL!$K392)</f>
        <v>0</v>
      </c>
      <c r="T392" s="238">
        <f>IF($K392=0,0,SUM(CR_FR!T392*CR_FR!$K392,CR_EU!T392*CR_EU!$K392,CR_US!T392*CR_US!$K392,CR_RoW!T392*CR_RoW!$K392)/CR_TOTAL!$K392)</f>
        <v>0</v>
      </c>
      <c r="U392" s="238">
        <f>IF($K392=0,0,SUM(CR_FR!U392*CR_FR!$K392,CR_EU!U392*CR_EU!$K392,CR_US!U392*CR_US!$K392,CR_RoW!U392*CR_RoW!$K392)/CR_TOTAL!$K392)</f>
        <v>0</v>
      </c>
      <c r="V392" s="178">
        <f>CR_FR!V392+CR_EU!V392+CR_US!V392+CR_RoW!V392</f>
        <v>0</v>
      </c>
      <c r="W392" s="178">
        <f>CR_FR!W392+CR_EU!W392+CR_US!W392+CR_RoW!W392</f>
        <v>0</v>
      </c>
      <c r="X392" s="186">
        <f>CR_FR!X392+CR_EU!X392+CR_US!X392+CR_RoW!X392</f>
        <v>0</v>
      </c>
    </row>
    <row r="393" spans="1:24" x14ac:dyDescent="0.25">
      <c r="A393" s="14">
        <v>388</v>
      </c>
      <c r="B393" s="27" t="s">
        <v>140</v>
      </c>
      <c r="C393" s="28" t="s">
        <v>49</v>
      </c>
      <c r="D393" s="29">
        <v>2050</v>
      </c>
      <c r="E393" s="16" t="s">
        <v>125</v>
      </c>
      <c r="F393" s="172" t="s">
        <v>109</v>
      </c>
      <c r="G393" s="357"/>
      <c r="H393" s="186"/>
      <c r="I393" s="237">
        <f>CR_FR!I393+CR_EU!I393+CR_US!I393+CR_RoW!I393</f>
        <v>0</v>
      </c>
      <c r="J393" s="178">
        <f>CR_FR!J393+CR_EU!J393+CR_US!J393+CR_RoW!J393</f>
        <v>0</v>
      </c>
      <c r="K393" s="177">
        <f t="shared" si="6"/>
        <v>0</v>
      </c>
      <c r="L393" s="177">
        <f>CR_FR!L393+CR_EU!L393+CR_US!L393+CR_RoW!L393</f>
        <v>0</v>
      </c>
      <c r="M393" s="178">
        <f>CR_FR!M393+CR_EU!M393+CR_US!M393+CR_RoW!M393</f>
        <v>0</v>
      </c>
      <c r="N393" s="237">
        <f>CR_FR!N393+CR_EU!N393+CR_US!N393+CR_RoW!N393</f>
        <v>0</v>
      </c>
      <c r="O393" s="237">
        <f>CR_FR!O393+CR_EU!O393+CR_US!O393+CR_RoW!O393</f>
        <v>0</v>
      </c>
      <c r="P393" s="178">
        <f>CR_FR!P393+CR_EU!P393+CR_US!P393+CR_RoW!P393</f>
        <v>0</v>
      </c>
      <c r="Q393" s="238">
        <f>IF($K393=0,0,SUMPRODUCT($K394:$K395,Q394:Q395)/SUM($K394:$K395))</f>
        <v>0</v>
      </c>
      <c r="R393" s="238">
        <f>IF($K393=0,0,SUMPRODUCT($K394:$K395,R394:R395)/SUM($K394:$K395))</f>
        <v>0</v>
      </c>
      <c r="S393" s="238">
        <f>IF($K393=0,0,SUMPRODUCT($K394:$K395,S394:S395)/SUM($K394:$K395))</f>
        <v>0</v>
      </c>
      <c r="T393" s="238">
        <f>IF($K393=0,0,SUMPRODUCT($K394:$K395,T394:T395)/SUM($K394:$K395))</f>
        <v>0</v>
      </c>
      <c r="U393" s="238">
        <f>IF($K393=0,0,SUMPRODUCT($K394:$K395,U394:U395)/SUM($K394:$K395))</f>
        <v>0</v>
      </c>
      <c r="V393" s="178">
        <f>CR_FR!V393+CR_EU!V393+CR_US!V393+CR_RoW!V393</f>
        <v>0</v>
      </c>
      <c r="W393" s="178">
        <f>CR_FR!W393+CR_EU!W393+CR_US!W393+CR_RoW!W393</f>
        <v>0</v>
      </c>
      <c r="X393" s="186">
        <f>CR_FR!X393+CR_EU!X393+CR_US!X393+CR_RoW!X393</f>
        <v>0</v>
      </c>
    </row>
    <row r="394" spans="1:24" x14ac:dyDescent="0.25">
      <c r="A394" s="14">
        <v>389</v>
      </c>
      <c r="B394" s="15" t="s">
        <v>140</v>
      </c>
      <c r="C394" s="16" t="s">
        <v>49</v>
      </c>
      <c r="D394" s="17">
        <v>2050</v>
      </c>
      <c r="E394" s="16" t="s">
        <v>125</v>
      </c>
      <c r="F394" s="116" t="s">
        <v>144</v>
      </c>
      <c r="G394" s="357"/>
      <c r="H394" s="186"/>
      <c r="I394" s="237">
        <f>CR_FR!I394+CR_EU!I394+CR_US!I394+CR_RoW!I394</f>
        <v>0</v>
      </c>
      <c r="J394" s="178">
        <f>CR_FR!J394+CR_EU!J394+CR_US!J394+CR_RoW!J394</f>
        <v>0</v>
      </c>
      <c r="K394" s="177">
        <f t="shared" si="6"/>
        <v>0</v>
      </c>
      <c r="L394" s="177">
        <f>CR_FR!L394+CR_EU!L394+CR_US!L394+CR_RoW!L394</f>
        <v>0</v>
      </c>
      <c r="M394" s="178">
        <f>CR_FR!M394+CR_EU!M394+CR_US!M394+CR_RoW!M394</f>
        <v>0</v>
      </c>
      <c r="N394" s="237">
        <f>CR_FR!N394+CR_EU!N394+CR_US!N394+CR_RoW!N394</f>
        <v>0</v>
      </c>
      <c r="O394" s="237">
        <f>CR_FR!O394+CR_EU!O394+CR_US!O394+CR_RoW!O394</f>
        <v>0</v>
      </c>
      <c r="P394" s="178">
        <f>CR_FR!P394+CR_EU!P394+CR_US!P394+CR_RoW!P394</f>
        <v>0</v>
      </c>
      <c r="Q394" s="238">
        <f>IF($K394=0,0,SUM(CR_FR!Q394*CR_FR!$K394,CR_EU!Q394*CR_EU!$K394,CR_US!Q394*CR_US!$K394,CR_RoW!Q394*CR_RoW!$K394)/CR_TOTAL!$K394)</f>
        <v>0</v>
      </c>
      <c r="R394" s="238">
        <f>IF($K394=0,0,SUM(CR_FR!R394*CR_FR!$K394,CR_EU!R394*CR_EU!$K394,CR_US!R394*CR_US!$K394,CR_RoW!R394*CR_RoW!$K394)/CR_TOTAL!$K394)</f>
        <v>0</v>
      </c>
      <c r="S394" s="238">
        <f>IF($K394=0,0,SUM(CR_FR!S394*CR_FR!$K394,CR_EU!S394*CR_EU!$K394,CR_US!S394*CR_US!$K394,CR_RoW!S394*CR_RoW!$K394)/CR_TOTAL!$K394)</f>
        <v>0</v>
      </c>
      <c r="T394" s="238">
        <f>IF($K394=0,0,SUM(CR_FR!T394*CR_FR!$K394,CR_EU!T394*CR_EU!$K394,CR_US!T394*CR_US!$K394,CR_RoW!T394*CR_RoW!$K394)/CR_TOTAL!$K394)</f>
        <v>0</v>
      </c>
      <c r="U394" s="238">
        <f>IF($K394=0,0,SUM(CR_FR!U394*CR_FR!$K394,CR_EU!U394*CR_EU!$K394,CR_US!U394*CR_US!$K394,CR_RoW!U394*CR_RoW!$K394)/CR_TOTAL!$K394)</f>
        <v>0</v>
      </c>
      <c r="V394" s="178">
        <f>CR_FR!V394+CR_EU!V394+CR_US!V394+CR_RoW!V394</f>
        <v>0</v>
      </c>
      <c r="W394" s="178">
        <f>CR_FR!W394+CR_EU!W394+CR_US!W394+CR_RoW!W394</f>
        <v>0</v>
      </c>
      <c r="X394" s="186">
        <f>CR_FR!X394+CR_EU!X394+CR_US!X394+CR_RoW!X394</f>
        <v>0</v>
      </c>
    </row>
    <row r="395" spans="1:24" x14ac:dyDescent="0.25">
      <c r="A395" s="14">
        <v>390</v>
      </c>
      <c r="B395" s="15" t="s">
        <v>140</v>
      </c>
      <c r="C395" s="16" t="s">
        <v>49</v>
      </c>
      <c r="D395" s="17">
        <v>2050</v>
      </c>
      <c r="E395" s="16" t="s">
        <v>125</v>
      </c>
      <c r="F395" s="116" t="s">
        <v>108</v>
      </c>
      <c r="G395" s="357"/>
      <c r="H395" s="186"/>
      <c r="I395" s="237">
        <f>CR_FR!I395+CR_EU!I395+CR_US!I395+CR_RoW!I395</f>
        <v>0</v>
      </c>
      <c r="J395" s="178">
        <f>CR_FR!J395+CR_EU!J395+CR_US!J395+CR_RoW!J395</f>
        <v>0</v>
      </c>
      <c r="K395" s="177">
        <f t="shared" si="6"/>
        <v>0</v>
      </c>
      <c r="L395" s="177">
        <f>CR_FR!L395+CR_EU!L395+CR_US!L395+CR_RoW!L395</f>
        <v>0</v>
      </c>
      <c r="M395" s="178">
        <f>CR_FR!M395+CR_EU!M395+CR_US!M395+CR_RoW!M395</f>
        <v>0</v>
      </c>
      <c r="N395" s="237">
        <f>CR_FR!N395+CR_EU!N395+CR_US!N395+CR_RoW!N395</f>
        <v>0</v>
      </c>
      <c r="O395" s="237">
        <f>CR_FR!O395+CR_EU!O395+CR_US!O395+CR_RoW!O395</f>
        <v>0</v>
      </c>
      <c r="P395" s="178">
        <f>CR_FR!P395+CR_EU!P395+CR_US!P395+CR_RoW!P395</f>
        <v>0</v>
      </c>
      <c r="Q395" s="238">
        <f>IF($K395=0,0,SUM(CR_FR!Q395*CR_FR!$K395,CR_EU!Q395*CR_EU!$K395,CR_US!Q395*CR_US!$K395,CR_RoW!Q395*CR_RoW!$K395)/CR_TOTAL!$K395)</f>
        <v>0</v>
      </c>
      <c r="R395" s="238">
        <f>IF($K395=0,0,SUM(CR_FR!R395*CR_FR!$K395,CR_EU!R395*CR_EU!$K395,CR_US!R395*CR_US!$K395,CR_RoW!R395*CR_RoW!$K395)/CR_TOTAL!$K395)</f>
        <v>0</v>
      </c>
      <c r="S395" s="238">
        <f>IF($K395=0,0,SUM(CR_FR!S395*CR_FR!$K395,CR_EU!S395*CR_EU!$K395,CR_US!S395*CR_US!$K395,CR_RoW!S395*CR_RoW!$K395)/CR_TOTAL!$K395)</f>
        <v>0</v>
      </c>
      <c r="T395" s="238">
        <f>IF($K395=0,0,SUM(CR_FR!T395*CR_FR!$K395,CR_EU!T395*CR_EU!$K395,CR_US!T395*CR_US!$K395,CR_RoW!T395*CR_RoW!$K395)/CR_TOTAL!$K395)</f>
        <v>0</v>
      </c>
      <c r="U395" s="238">
        <f>IF($K395=0,0,SUM(CR_FR!U395*CR_FR!$K395,CR_EU!U395*CR_EU!$K395,CR_US!U395*CR_US!$K395,CR_RoW!U395*CR_RoW!$K395)/CR_TOTAL!$K395)</f>
        <v>0</v>
      </c>
      <c r="V395" s="178">
        <f>CR_FR!V395+CR_EU!V395+CR_US!V395+CR_RoW!V395</f>
        <v>0</v>
      </c>
      <c r="W395" s="178">
        <f>CR_FR!W395+CR_EU!W395+CR_US!W395+CR_RoW!W395</f>
        <v>0</v>
      </c>
      <c r="X395" s="186">
        <f>CR_FR!X395+CR_EU!X395+CR_US!X395+CR_RoW!X395</f>
        <v>0</v>
      </c>
    </row>
    <row r="396" spans="1:24" x14ac:dyDescent="0.25">
      <c r="A396" s="14">
        <v>391</v>
      </c>
      <c r="B396" s="27" t="s">
        <v>140</v>
      </c>
      <c r="C396" s="28" t="s">
        <v>49</v>
      </c>
      <c r="D396" s="29">
        <v>2050</v>
      </c>
      <c r="E396" s="28" t="s">
        <v>125</v>
      </c>
      <c r="F396" s="172" t="s">
        <v>107</v>
      </c>
      <c r="G396" s="357"/>
      <c r="H396" s="186"/>
      <c r="I396" s="237">
        <f>CR_FR!I396+CR_EU!I396+CR_US!I396+CR_RoW!I396</f>
        <v>0</v>
      </c>
      <c r="J396" s="178">
        <f>CR_FR!J396+CR_EU!J396+CR_US!J396+CR_RoW!J396</f>
        <v>0</v>
      </c>
      <c r="K396" s="177">
        <f t="shared" si="6"/>
        <v>0</v>
      </c>
      <c r="L396" s="177">
        <f>CR_FR!L396+CR_EU!L396+CR_US!L396+CR_RoW!L396</f>
        <v>0</v>
      </c>
      <c r="M396" s="178">
        <f>CR_FR!M396+CR_EU!M396+CR_US!M396+CR_RoW!M396</f>
        <v>0</v>
      </c>
      <c r="N396" s="237">
        <f>CR_FR!N396+CR_EU!N396+CR_US!N396+CR_RoW!N396</f>
        <v>0</v>
      </c>
      <c r="O396" s="237">
        <f>CR_FR!O396+CR_EU!O396+CR_US!O396+CR_RoW!O396</f>
        <v>0</v>
      </c>
      <c r="P396" s="178">
        <f>CR_FR!P396+CR_EU!P396+CR_US!P396+CR_RoW!P396</f>
        <v>0</v>
      </c>
      <c r="Q396" s="238">
        <f>IF($K396=0,0,SUMPRODUCT($K397:$K418,Q397:Q418)/SUM($K397:$K418))</f>
        <v>0</v>
      </c>
      <c r="R396" s="238">
        <f>IF($K396=0,0,SUMPRODUCT($K397:$K418,R397:R418)/SUM($K397:$K418))</f>
        <v>0</v>
      </c>
      <c r="S396" s="238">
        <f>IF($K396=0,0,SUMPRODUCT($K397:$K418,S397:S418)/SUM($K397:$K418))</f>
        <v>0</v>
      </c>
      <c r="T396" s="238">
        <f>IF($K396=0,0,SUMPRODUCT($K397:$K418,T397:T418)/SUM($K397:$K418))</f>
        <v>0</v>
      </c>
      <c r="U396" s="238">
        <f>IF($K396=0,0,SUMPRODUCT($K397:$K418,U397:U418)/SUM($K397:$K418))</f>
        <v>0</v>
      </c>
      <c r="V396" s="178">
        <f>CR_FR!V396+CR_EU!V396+CR_US!V396+CR_RoW!V396</f>
        <v>0</v>
      </c>
      <c r="W396" s="178">
        <f>CR_FR!W396+CR_EU!W396+CR_US!W396+CR_RoW!W396</f>
        <v>0</v>
      </c>
      <c r="X396" s="186">
        <f>CR_FR!X396+CR_EU!X396+CR_US!X396+CR_RoW!X396</f>
        <v>0</v>
      </c>
    </row>
    <row r="397" spans="1:24" x14ac:dyDescent="0.25">
      <c r="A397" s="14">
        <v>392</v>
      </c>
      <c r="B397" s="15" t="s">
        <v>140</v>
      </c>
      <c r="C397" s="16" t="s">
        <v>49</v>
      </c>
      <c r="D397" s="17">
        <v>2050</v>
      </c>
      <c r="E397" s="16" t="s">
        <v>8</v>
      </c>
      <c r="F397" s="116" t="s">
        <v>9</v>
      </c>
      <c r="G397" s="357"/>
      <c r="H397" s="186"/>
      <c r="I397" s="237">
        <f>CR_FR!I397+CR_EU!I397+CR_US!I397+CR_RoW!I397</f>
        <v>0</v>
      </c>
      <c r="J397" s="178">
        <f>CR_FR!J397+CR_EU!J397+CR_US!J397+CR_RoW!J397</f>
        <v>0</v>
      </c>
      <c r="K397" s="177">
        <f t="shared" si="6"/>
        <v>0</v>
      </c>
      <c r="L397" s="177">
        <f>CR_FR!L397+CR_EU!L397+CR_US!L397+CR_RoW!L397</f>
        <v>0</v>
      </c>
      <c r="M397" s="178">
        <f>CR_FR!M397+CR_EU!M397+CR_US!M397+CR_RoW!M397</f>
        <v>0</v>
      </c>
      <c r="N397" s="237">
        <f>CR_FR!N397+CR_EU!N397+CR_US!N397+CR_RoW!N397</f>
        <v>0</v>
      </c>
      <c r="O397" s="237">
        <f>CR_FR!O397+CR_EU!O397+CR_US!O397+CR_RoW!O397</f>
        <v>0</v>
      </c>
      <c r="P397" s="178">
        <f>CR_FR!P397+CR_EU!P397+CR_US!P397+CR_RoW!P397</f>
        <v>0</v>
      </c>
      <c r="Q397" s="238">
        <f>IF($K397=0,0,SUM(CR_FR!Q397*CR_FR!$K397,CR_EU!Q397*CR_EU!$K397,CR_US!Q397*CR_US!$K397,CR_RoW!Q397*CR_RoW!$K397)/CR_TOTAL!$K397)</f>
        <v>0</v>
      </c>
      <c r="R397" s="238">
        <f>IF($K397=0,0,SUM(CR_FR!R397*CR_FR!$K397,CR_EU!R397*CR_EU!$K397,CR_US!R397*CR_US!$K397,CR_RoW!R397*CR_RoW!$K397)/CR_TOTAL!$K397)</f>
        <v>0</v>
      </c>
      <c r="S397" s="238">
        <f>IF($K397=0,0,SUM(CR_FR!S397*CR_FR!$K397,CR_EU!S397*CR_EU!$K397,CR_US!S397*CR_US!$K397,CR_RoW!S397*CR_RoW!$K397)/CR_TOTAL!$K397)</f>
        <v>0</v>
      </c>
      <c r="T397" s="238">
        <f>IF($K397=0,0,SUM(CR_FR!T397*CR_FR!$K397,CR_EU!T397*CR_EU!$K397,CR_US!T397*CR_US!$K397,CR_RoW!T397*CR_RoW!$K397)/CR_TOTAL!$K397)</f>
        <v>0</v>
      </c>
      <c r="U397" s="238">
        <f>IF($K397=0,0,SUM(CR_FR!U397*CR_FR!$K397,CR_EU!U397*CR_EU!$K397,CR_US!U397*CR_US!$K397,CR_RoW!U397*CR_RoW!$K397)/CR_TOTAL!$K397)</f>
        <v>0</v>
      </c>
      <c r="V397" s="178">
        <f>CR_FR!V397+CR_EU!V397+CR_US!V397+CR_RoW!V397</f>
        <v>0</v>
      </c>
      <c r="W397" s="178">
        <f>CR_FR!W397+CR_EU!W397+CR_US!W397+CR_RoW!W397</f>
        <v>0</v>
      </c>
      <c r="X397" s="186">
        <f>CR_FR!X397+CR_EU!X397+CR_US!X397+CR_RoW!X397</f>
        <v>0</v>
      </c>
    </row>
    <row r="398" spans="1:24" x14ac:dyDescent="0.25">
      <c r="A398" s="14">
        <v>393</v>
      </c>
      <c r="B398" s="15" t="s">
        <v>140</v>
      </c>
      <c r="C398" s="16" t="s">
        <v>49</v>
      </c>
      <c r="D398" s="17">
        <v>2050</v>
      </c>
      <c r="E398" s="16" t="s">
        <v>10</v>
      </c>
      <c r="F398" s="116" t="s">
        <v>11</v>
      </c>
      <c r="G398" s="357"/>
      <c r="H398" s="186"/>
      <c r="I398" s="237">
        <f>CR_FR!I398+CR_EU!I398+CR_US!I398+CR_RoW!I398</f>
        <v>0</v>
      </c>
      <c r="J398" s="178">
        <f>CR_FR!J398+CR_EU!J398+CR_US!J398+CR_RoW!J398</f>
        <v>0</v>
      </c>
      <c r="K398" s="177">
        <f t="shared" si="6"/>
        <v>0</v>
      </c>
      <c r="L398" s="177">
        <f>CR_FR!L398+CR_EU!L398+CR_US!L398+CR_RoW!L398</f>
        <v>0</v>
      </c>
      <c r="M398" s="178">
        <f>CR_FR!M398+CR_EU!M398+CR_US!M398+CR_RoW!M398</f>
        <v>0</v>
      </c>
      <c r="N398" s="237">
        <f>CR_FR!N398+CR_EU!N398+CR_US!N398+CR_RoW!N398</f>
        <v>0</v>
      </c>
      <c r="O398" s="237">
        <f>CR_FR!O398+CR_EU!O398+CR_US!O398+CR_RoW!O398</f>
        <v>0</v>
      </c>
      <c r="P398" s="178">
        <f>CR_FR!P398+CR_EU!P398+CR_US!P398+CR_RoW!P398</f>
        <v>0</v>
      </c>
      <c r="Q398" s="238">
        <f>IF($K398=0,0,SUM(CR_FR!Q398*CR_FR!$K398,CR_EU!Q398*CR_EU!$K398,CR_US!Q398*CR_US!$K398,CR_RoW!Q398*CR_RoW!$K398)/CR_TOTAL!$K398)</f>
        <v>0</v>
      </c>
      <c r="R398" s="238">
        <f>IF($K398=0,0,SUM(CR_FR!R398*CR_FR!$K398,CR_EU!R398*CR_EU!$K398,CR_US!R398*CR_US!$K398,CR_RoW!R398*CR_RoW!$K398)/CR_TOTAL!$K398)</f>
        <v>0</v>
      </c>
      <c r="S398" s="238">
        <f>IF($K398=0,0,SUM(CR_FR!S398*CR_FR!$K398,CR_EU!S398*CR_EU!$K398,CR_US!S398*CR_US!$K398,CR_RoW!S398*CR_RoW!$K398)/CR_TOTAL!$K398)</f>
        <v>0</v>
      </c>
      <c r="T398" s="238">
        <f>IF($K398=0,0,SUM(CR_FR!T398*CR_FR!$K398,CR_EU!T398*CR_EU!$K398,CR_US!T398*CR_US!$K398,CR_RoW!T398*CR_RoW!$K398)/CR_TOTAL!$K398)</f>
        <v>0</v>
      </c>
      <c r="U398" s="238">
        <f>IF($K398=0,0,SUM(CR_FR!U398*CR_FR!$K398,CR_EU!U398*CR_EU!$K398,CR_US!U398*CR_US!$K398,CR_RoW!U398*CR_RoW!$K398)/CR_TOTAL!$K398)</f>
        <v>0</v>
      </c>
      <c r="V398" s="178">
        <f>CR_FR!V398+CR_EU!V398+CR_US!V398+CR_RoW!V398</f>
        <v>0</v>
      </c>
      <c r="W398" s="178">
        <f>CR_FR!W398+CR_EU!W398+CR_US!W398+CR_RoW!W398</f>
        <v>0</v>
      </c>
      <c r="X398" s="186">
        <f>CR_FR!X398+CR_EU!X398+CR_US!X398+CR_RoW!X398</f>
        <v>0</v>
      </c>
    </row>
    <row r="399" spans="1:24" x14ac:dyDescent="0.25">
      <c r="A399" s="14">
        <v>394</v>
      </c>
      <c r="B399" s="15" t="s">
        <v>140</v>
      </c>
      <c r="C399" s="16" t="s">
        <v>49</v>
      </c>
      <c r="D399" s="17">
        <v>2050</v>
      </c>
      <c r="E399" s="16" t="s">
        <v>12</v>
      </c>
      <c r="F399" s="116" t="s">
        <v>13</v>
      </c>
      <c r="G399" s="357"/>
      <c r="H399" s="186"/>
      <c r="I399" s="237">
        <f>CR_FR!I399+CR_EU!I399+CR_US!I399+CR_RoW!I399</f>
        <v>0</v>
      </c>
      <c r="J399" s="178">
        <f>CR_FR!J399+CR_EU!J399+CR_US!J399+CR_RoW!J399</f>
        <v>0</v>
      </c>
      <c r="K399" s="177">
        <f t="shared" si="6"/>
        <v>0</v>
      </c>
      <c r="L399" s="177">
        <f>CR_FR!L399+CR_EU!L399+CR_US!L399+CR_RoW!L399</f>
        <v>0</v>
      </c>
      <c r="M399" s="178">
        <f>CR_FR!M399+CR_EU!M399+CR_US!M399+CR_RoW!M399</f>
        <v>0</v>
      </c>
      <c r="N399" s="237">
        <f>CR_FR!N399+CR_EU!N399+CR_US!N399+CR_RoW!N399</f>
        <v>0</v>
      </c>
      <c r="O399" s="237">
        <f>CR_FR!O399+CR_EU!O399+CR_US!O399+CR_RoW!O399</f>
        <v>0</v>
      </c>
      <c r="P399" s="178">
        <f>CR_FR!P399+CR_EU!P399+CR_US!P399+CR_RoW!P399</f>
        <v>0</v>
      </c>
      <c r="Q399" s="238">
        <f>IF($K399=0,0,SUM(CR_FR!Q399*CR_FR!$K399,CR_EU!Q399*CR_EU!$K399,CR_US!Q399*CR_US!$K399,CR_RoW!Q399*CR_RoW!$K399)/CR_TOTAL!$K399)</f>
        <v>0</v>
      </c>
      <c r="R399" s="238">
        <f>IF($K399=0,0,SUM(CR_FR!R399*CR_FR!$K399,CR_EU!R399*CR_EU!$K399,CR_US!R399*CR_US!$K399,CR_RoW!R399*CR_RoW!$K399)/CR_TOTAL!$K399)</f>
        <v>0</v>
      </c>
      <c r="S399" s="238">
        <f>IF($K399=0,0,SUM(CR_FR!S399*CR_FR!$K399,CR_EU!S399*CR_EU!$K399,CR_US!S399*CR_US!$K399,CR_RoW!S399*CR_RoW!$K399)/CR_TOTAL!$K399)</f>
        <v>0</v>
      </c>
      <c r="T399" s="238">
        <f>IF($K399=0,0,SUM(CR_FR!T399*CR_FR!$K399,CR_EU!T399*CR_EU!$K399,CR_US!T399*CR_US!$K399,CR_RoW!T399*CR_RoW!$K399)/CR_TOTAL!$K399)</f>
        <v>0</v>
      </c>
      <c r="U399" s="238">
        <f>IF($K399=0,0,SUM(CR_FR!U399*CR_FR!$K399,CR_EU!U399*CR_EU!$K399,CR_US!U399*CR_US!$K399,CR_RoW!U399*CR_RoW!$K399)/CR_TOTAL!$K399)</f>
        <v>0</v>
      </c>
      <c r="V399" s="178">
        <f>CR_FR!V399+CR_EU!V399+CR_US!V399+CR_RoW!V399</f>
        <v>0</v>
      </c>
      <c r="W399" s="178">
        <f>CR_FR!W399+CR_EU!W399+CR_US!W399+CR_RoW!W399</f>
        <v>0</v>
      </c>
      <c r="X399" s="186">
        <f>CR_FR!X399+CR_EU!X399+CR_US!X399+CR_RoW!X399</f>
        <v>0</v>
      </c>
    </row>
    <row r="400" spans="1:24" x14ac:dyDescent="0.25">
      <c r="A400" s="14">
        <v>395</v>
      </c>
      <c r="B400" s="15" t="s">
        <v>140</v>
      </c>
      <c r="C400" s="16" t="s">
        <v>49</v>
      </c>
      <c r="D400" s="17">
        <v>2050</v>
      </c>
      <c r="E400" s="16" t="s">
        <v>14</v>
      </c>
      <c r="F400" s="116" t="s">
        <v>15</v>
      </c>
      <c r="G400" s="357"/>
      <c r="H400" s="186"/>
      <c r="I400" s="237">
        <f>CR_FR!I400+CR_EU!I400+CR_US!I400+CR_RoW!I400</f>
        <v>0</v>
      </c>
      <c r="J400" s="178">
        <f>CR_FR!J400+CR_EU!J400+CR_US!J400+CR_RoW!J400</f>
        <v>0</v>
      </c>
      <c r="K400" s="177">
        <f t="shared" si="6"/>
        <v>0</v>
      </c>
      <c r="L400" s="177">
        <f>CR_FR!L400+CR_EU!L400+CR_US!L400+CR_RoW!L400</f>
        <v>0</v>
      </c>
      <c r="M400" s="178">
        <f>CR_FR!M400+CR_EU!M400+CR_US!M400+CR_RoW!M400</f>
        <v>0</v>
      </c>
      <c r="N400" s="237">
        <f>CR_FR!N400+CR_EU!N400+CR_US!N400+CR_RoW!N400</f>
        <v>0</v>
      </c>
      <c r="O400" s="237">
        <f>CR_FR!O400+CR_EU!O400+CR_US!O400+CR_RoW!O400</f>
        <v>0</v>
      </c>
      <c r="P400" s="178">
        <f>CR_FR!P400+CR_EU!P400+CR_US!P400+CR_RoW!P400</f>
        <v>0</v>
      </c>
      <c r="Q400" s="238">
        <f>IF($K400=0,0,SUM(CR_FR!Q400*CR_FR!$K400,CR_EU!Q400*CR_EU!$K400,CR_US!Q400*CR_US!$K400,CR_RoW!Q400*CR_RoW!$K400)/CR_TOTAL!$K400)</f>
        <v>0</v>
      </c>
      <c r="R400" s="238">
        <f>IF($K400=0,0,SUM(CR_FR!R400*CR_FR!$K400,CR_EU!R400*CR_EU!$K400,CR_US!R400*CR_US!$K400,CR_RoW!R400*CR_RoW!$K400)/CR_TOTAL!$K400)</f>
        <v>0</v>
      </c>
      <c r="S400" s="238">
        <f>IF($K400=0,0,SUM(CR_FR!S400*CR_FR!$K400,CR_EU!S400*CR_EU!$K400,CR_US!S400*CR_US!$K400,CR_RoW!S400*CR_RoW!$K400)/CR_TOTAL!$K400)</f>
        <v>0</v>
      </c>
      <c r="T400" s="238">
        <f>IF($K400=0,0,SUM(CR_FR!T400*CR_FR!$K400,CR_EU!T400*CR_EU!$K400,CR_US!T400*CR_US!$K400,CR_RoW!T400*CR_RoW!$K400)/CR_TOTAL!$K400)</f>
        <v>0</v>
      </c>
      <c r="U400" s="238">
        <f>IF($K400=0,0,SUM(CR_FR!U400*CR_FR!$K400,CR_EU!U400*CR_EU!$K400,CR_US!U400*CR_US!$K400,CR_RoW!U400*CR_RoW!$K400)/CR_TOTAL!$K400)</f>
        <v>0</v>
      </c>
      <c r="V400" s="178">
        <f>CR_FR!V400+CR_EU!V400+CR_US!V400+CR_RoW!V400</f>
        <v>0</v>
      </c>
      <c r="W400" s="178">
        <f>CR_FR!W400+CR_EU!W400+CR_US!W400+CR_RoW!W400</f>
        <v>0</v>
      </c>
      <c r="X400" s="186">
        <f>CR_FR!X400+CR_EU!X400+CR_US!X400+CR_RoW!X400</f>
        <v>0</v>
      </c>
    </row>
    <row r="401" spans="1:24" x14ac:dyDescent="0.25">
      <c r="A401" s="14">
        <v>396</v>
      </c>
      <c r="B401" s="15" t="s">
        <v>140</v>
      </c>
      <c r="C401" s="16" t="s">
        <v>49</v>
      </c>
      <c r="D401" s="17">
        <v>2050</v>
      </c>
      <c r="E401" s="16" t="s">
        <v>16</v>
      </c>
      <c r="F401" s="116" t="s">
        <v>17</v>
      </c>
      <c r="G401" s="357"/>
      <c r="H401" s="186"/>
      <c r="I401" s="237">
        <f>CR_FR!I401+CR_EU!I401+CR_US!I401+CR_RoW!I401</f>
        <v>0</v>
      </c>
      <c r="J401" s="178">
        <f>CR_FR!J401+CR_EU!J401+CR_US!J401+CR_RoW!J401</f>
        <v>0</v>
      </c>
      <c r="K401" s="177">
        <f t="shared" si="6"/>
        <v>0</v>
      </c>
      <c r="L401" s="177">
        <f>CR_FR!L401+CR_EU!L401+CR_US!L401+CR_RoW!L401</f>
        <v>0</v>
      </c>
      <c r="M401" s="178">
        <f>CR_FR!M401+CR_EU!M401+CR_US!M401+CR_RoW!M401</f>
        <v>0</v>
      </c>
      <c r="N401" s="237">
        <f>CR_FR!N401+CR_EU!N401+CR_US!N401+CR_RoW!N401</f>
        <v>0</v>
      </c>
      <c r="O401" s="237">
        <f>CR_FR!O401+CR_EU!O401+CR_US!O401+CR_RoW!O401</f>
        <v>0</v>
      </c>
      <c r="P401" s="178">
        <f>CR_FR!P401+CR_EU!P401+CR_US!P401+CR_RoW!P401</f>
        <v>0</v>
      </c>
      <c r="Q401" s="238">
        <f>IF($K401=0,0,SUM(CR_FR!Q401*CR_FR!$K401,CR_EU!Q401*CR_EU!$K401,CR_US!Q401*CR_US!$K401,CR_RoW!Q401*CR_RoW!$K401)/CR_TOTAL!$K401)</f>
        <v>0</v>
      </c>
      <c r="R401" s="238">
        <f>IF($K401=0,0,SUM(CR_FR!R401*CR_FR!$K401,CR_EU!R401*CR_EU!$K401,CR_US!R401*CR_US!$K401,CR_RoW!R401*CR_RoW!$K401)/CR_TOTAL!$K401)</f>
        <v>0</v>
      </c>
      <c r="S401" s="238">
        <f>IF($K401=0,0,SUM(CR_FR!S401*CR_FR!$K401,CR_EU!S401*CR_EU!$K401,CR_US!S401*CR_US!$K401,CR_RoW!S401*CR_RoW!$K401)/CR_TOTAL!$K401)</f>
        <v>0</v>
      </c>
      <c r="T401" s="238">
        <f>IF($K401=0,0,SUM(CR_FR!T401*CR_FR!$K401,CR_EU!T401*CR_EU!$K401,CR_US!T401*CR_US!$K401,CR_RoW!T401*CR_RoW!$K401)/CR_TOTAL!$K401)</f>
        <v>0</v>
      </c>
      <c r="U401" s="238">
        <f>IF($K401=0,0,SUM(CR_FR!U401*CR_FR!$K401,CR_EU!U401*CR_EU!$K401,CR_US!U401*CR_US!$K401,CR_RoW!U401*CR_RoW!$K401)/CR_TOTAL!$K401)</f>
        <v>0</v>
      </c>
      <c r="V401" s="178">
        <f>CR_FR!V401+CR_EU!V401+CR_US!V401+CR_RoW!V401</f>
        <v>0</v>
      </c>
      <c r="W401" s="178">
        <f>CR_FR!W401+CR_EU!W401+CR_US!W401+CR_RoW!W401</f>
        <v>0</v>
      </c>
      <c r="X401" s="186">
        <f>CR_FR!X401+CR_EU!X401+CR_US!X401+CR_RoW!X401</f>
        <v>0</v>
      </c>
    </row>
    <row r="402" spans="1:24" x14ac:dyDescent="0.25">
      <c r="A402" s="14">
        <v>397</v>
      </c>
      <c r="B402" s="15" t="s">
        <v>140</v>
      </c>
      <c r="C402" s="16" t="s">
        <v>49</v>
      </c>
      <c r="D402" s="17">
        <v>2050</v>
      </c>
      <c r="E402" s="16" t="s">
        <v>18</v>
      </c>
      <c r="F402" s="116" t="s">
        <v>19</v>
      </c>
      <c r="G402" s="357"/>
      <c r="H402" s="186"/>
      <c r="I402" s="237">
        <f>CR_FR!I402+CR_EU!I402+CR_US!I402+CR_RoW!I402</f>
        <v>0</v>
      </c>
      <c r="J402" s="178">
        <f>CR_FR!J402+CR_EU!J402+CR_US!J402+CR_RoW!J402</f>
        <v>0</v>
      </c>
      <c r="K402" s="177">
        <f t="shared" si="6"/>
        <v>0</v>
      </c>
      <c r="L402" s="177">
        <f>CR_FR!L402+CR_EU!L402+CR_US!L402+CR_RoW!L402</f>
        <v>0</v>
      </c>
      <c r="M402" s="178">
        <f>CR_FR!M402+CR_EU!M402+CR_US!M402+CR_RoW!M402</f>
        <v>0</v>
      </c>
      <c r="N402" s="237">
        <f>CR_FR!N402+CR_EU!N402+CR_US!N402+CR_RoW!N402</f>
        <v>0</v>
      </c>
      <c r="O402" s="237">
        <f>CR_FR!O402+CR_EU!O402+CR_US!O402+CR_RoW!O402</f>
        <v>0</v>
      </c>
      <c r="P402" s="178">
        <f>CR_FR!P402+CR_EU!P402+CR_US!P402+CR_RoW!P402</f>
        <v>0</v>
      </c>
      <c r="Q402" s="238">
        <f>IF($K402=0,0,SUM(CR_FR!Q402*CR_FR!$K402,CR_EU!Q402*CR_EU!$K402,CR_US!Q402*CR_US!$K402,CR_RoW!Q402*CR_RoW!$K402)/CR_TOTAL!$K402)</f>
        <v>0</v>
      </c>
      <c r="R402" s="238">
        <f>IF($K402=0,0,SUM(CR_FR!R402*CR_FR!$K402,CR_EU!R402*CR_EU!$K402,CR_US!R402*CR_US!$K402,CR_RoW!R402*CR_RoW!$K402)/CR_TOTAL!$K402)</f>
        <v>0</v>
      </c>
      <c r="S402" s="238">
        <f>IF($K402=0,0,SUM(CR_FR!S402*CR_FR!$K402,CR_EU!S402*CR_EU!$K402,CR_US!S402*CR_US!$K402,CR_RoW!S402*CR_RoW!$K402)/CR_TOTAL!$K402)</f>
        <v>0</v>
      </c>
      <c r="T402" s="238">
        <f>IF($K402=0,0,SUM(CR_FR!T402*CR_FR!$K402,CR_EU!T402*CR_EU!$K402,CR_US!T402*CR_US!$K402,CR_RoW!T402*CR_RoW!$K402)/CR_TOTAL!$K402)</f>
        <v>0</v>
      </c>
      <c r="U402" s="238">
        <f>IF($K402=0,0,SUM(CR_FR!U402*CR_FR!$K402,CR_EU!U402*CR_EU!$K402,CR_US!U402*CR_US!$K402,CR_RoW!U402*CR_RoW!$K402)/CR_TOTAL!$K402)</f>
        <v>0</v>
      </c>
      <c r="V402" s="178">
        <f>CR_FR!V402+CR_EU!V402+CR_US!V402+CR_RoW!V402</f>
        <v>0</v>
      </c>
      <c r="W402" s="178">
        <f>CR_FR!W402+CR_EU!W402+CR_US!W402+CR_RoW!W402</f>
        <v>0</v>
      </c>
      <c r="X402" s="186">
        <f>CR_FR!X402+CR_EU!X402+CR_US!X402+CR_RoW!X402</f>
        <v>0</v>
      </c>
    </row>
    <row r="403" spans="1:24" x14ac:dyDescent="0.25">
      <c r="A403" s="14">
        <v>398</v>
      </c>
      <c r="B403" s="15" t="s">
        <v>140</v>
      </c>
      <c r="C403" s="16" t="s">
        <v>49</v>
      </c>
      <c r="D403" s="17">
        <v>2050</v>
      </c>
      <c r="E403" s="16" t="s">
        <v>20</v>
      </c>
      <c r="F403" s="116" t="s">
        <v>21</v>
      </c>
      <c r="G403" s="357"/>
      <c r="H403" s="186"/>
      <c r="I403" s="237">
        <f>CR_FR!I403+CR_EU!I403+CR_US!I403+CR_RoW!I403</f>
        <v>0</v>
      </c>
      <c r="J403" s="178">
        <f>CR_FR!J403+CR_EU!J403+CR_US!J403+CR_RoW!J403</f>
        <v>0</v>
      </c>
      <c r="K403" s="177">
        <f t="shared" si="6"/>
        <v>0</v>
      </c>
      <c r="L403" s="177">
        <f>CR_FR!L403+CR_EU!L403+CR_US!L403+CR_RoW!L403</f>
        <v>0</v>
      </c>
      <c r="M403" s="178">
        <f>CR_FR!M403+CR_EU!M403+CR_US!M403+CR_RoW!M403</f>
        <v>0</v>
      </c>
      <c r="N403" s="237">
        <f>CR_FR!N403+CR_EU!N403+CR_US!N403+CR_RoW!N403</f>
        <v>0</v>
      </c>
      <c r="O403" s="237">
        <f>CR_FR!O403+CR_EU!O403+CR_US!O403+CR_RoW!O403</f>
        <v>0</v>
      </c>
      <c r="P403" s="178">
        <f>CR_FR!P403+CR_EU!P403+CR_US!P403+CR_RoW!P403</f>
        <v>0</v>
      </c>
      <c r="Q403" s="238">
        <f>IF($K403=0,0,SUM(CR_FR!Q403*CR_FR!$K403,CR_EU!Q403*CR_EU!$K403,CR_US!Q403*CR_US!$K403,CR_RoW!Q403*CR_RoW!$K403)/CR_TOTAL!$K403)</f>
        <v>0</v>
      </c>
      <c r="R403" s="238">
        <f>IF($K403=0,0,SUM(CR_FR!R403*CR_FR!$K403,CR_EU!R403*CR_EU!$K403,CR_US!R403*CR_US!$K403,CR_RoW!R403*CR_RoW!$K403)/CR_TOTAL!$K403)</f>
        <v>0</v>
      </c>
      <c r="S403" s="238">
        <f>IF($K403=0,0,SUM(CR_FR!S403*CR_FR!$K403,CR_EU!S403*CR_EU!$K403,CR_US!S403*CR_US!$K403,CR_RoW!S403*CR_RoW!$K403)/CR_TOTAL!$K403)</f>
        <v>0</v>
      </c>
      <c r="T403" s="238">
        <f>IF($K403=0,0,SUM(CR_FR!T403*CR_FR!$K403,CR_EU!T403*CR_EU!$K403,CR_US!T403*CR_US!$K403,CR_RoW!T403*CR_RoW!$K403)/CR_TOTAL!$K403)</f>
        <v>0</v>
      </c>
      <c r="U403" s="238">
        <f>IF($K403=0,0,SUM(CR_FR!U403*CR_FR!$K403,CR_EU!U403*CR_EU!$K403,CR_US!U403*CR_US!$K403,CR_RoW!U403*CR_RoW!$K403)/CR_TOTAL!$K403)</f>
        <v>0</v>
      </c>
      <c r="V403" s="178">
        <f>CR_FR!V403+CR_EU!V403+CR_US!V403+CR_RoW!V403</f>
        <v>0</v>
      </c>
      <c r="W403" s="178">
        <f>CR_FR!W403+CR_EU!W403+CR_US!W403+CR_RoW!W403</f>
        <v>0</v>
      </c>
      <c r="X403" s="186">
        <f>CR_FR!X403+CR_EU!X403+CR_US!X403+CR_RoW!X403</f>
        <v>0</v>
      </c>
    </row>
    <row r="404" spans="1:24" x14ac:dyDescent="0.25">
      <c r="A404" s="14">
        <v>399</v>
      </c>
      <c r="B404" s="15" t="s">
        <v>140</v>
      </c>
      <c r="C404" s="16" t="s">
        <v>49</v>
      </c>
      <c r="D404" s="17">
        <v>2050</v>
      </c>
      <c r="E404" s="16" t="s">
        <v>22</v>
      </c>
      <c r="F404" s="116" t="s">
        <v>23</v>
      </c>
      <c r="G404" s="357"/>
      <c r="H404" s="186"/>
      <c r="I404" s="237">
        <f>CR_FR!I404+CR_EU!I404+CR_US!I404+CR_RoW!I404</f>
        <v>0</v>
      </c>
      <c r="J404" s="178">
        <f>CR_FR!J404+CR_EU!J404+CR_US!J404+CR_RoW!J404</f>
        <v>0</v>
      </c>
      <c r="K404" s="177">
        <f t="shared" si="6"/>
        <v>0</v>
      </c>
      <c r="L404" s="177">
        <f>CR_FR!L404+CR_EU!L404+CR_US!L404+CR_RoW!L404</f>
        <v>0</v>
      </c>
      <c r="M404" s="178">
        <f>CR_FR!M404+CR_EU!M404+CR_US!M404+CR_RoW!M404</f>
        <v>0</v>
      </c>
      <c r="N404" s="237">
        <f>CR_FR!N404+CR_EU!N404+CR_US!N404+CR_RoW!N404</f>
        <v>0</v>
      </c>
      <c r="O404" s="237">
        <f>CR_FR!O404+CR_EU!O404+CR_US!O404+CR_RoW!O404</f>
        <v>0</v>
      </c>
      <c r="P404" s="178">
        <f>CR_FR!P404+CR_EU!P404+CR_US!P404+CR_RoW!P404</f>
        <v>0</v>
      </c>
      <c r="Q404" s="238">
        <f>IF($K404=0,0,SUM(CR_FR!Q404*CR_FR!$K404,CR_EU!Q404*CR_EU!$K404,CR_US!Q404*CR_US!$K404,CR_RoW!Q404*CR_RoW!$K404)/CR_TOTAL!$K404)</f>
        <v>0</v>
      </c>
      <c r="R404" s="238">
        <f>IF($K404=0,0,SUM(CR_FR!R404*CR_FR!$K404,CR_EU!R404*CR_EU!$K404,CR_US!R404*CR_US!$K404,CR_RoW!R404*CR_RoW!$K404)/CR_TOTAL!$K404)</f>
        <v>0</v>
      </c>
      <c r="S404" s="238">
        <f>IF($K404=0,0,SUM(CR_FR!S404*CR_FR!$K404,CR_EU!S404*CR_EU!$K404,CR_US!S404*CR_US!$K404,CR_RoW!S404*CR_RoW!$K404)/CR_TOTAL!$K404)</f>
        <v>0</v>
      </c>
      <c r="T404" s="238">
        <f>IF($K404=0,0,SUM(CR_FR!T404*CR_FR!$K404,CR_EU!T404*CR_EU!$K404,CR_US!T404*CR_US!$K404,CR_RoW!T404*CR_RoW!$K404)/CR_TOTAL!$K404)</f>
        <v>0</v>
      </c>
      <c r="U404" s="238">
        <f>IF($K404=0,0,SUM(CR_FR!U404*CR_FR!$K404,CR_EU!U404*CR_EU!$K404,CR_US!U404*CR_US!$K404,CR_RoW!U404*CR_RoW!$K404)/CR_TOTAL!$K404)</f>
        <v>0</v>
      </c>
      <c r="V404" s="178">
        <f>CR_FR!V404+CR_EU!V404+CR_US!V404+CR_RoW!V404</f>
        <v>0</v>
      </c>
      <c r="W404" s="178">
        <f>CR_FR!W404+CR_EU!W404+CR_US!W404+CR_RoW!W404</f>
        <v>0</v>
      </c>
      <c r="X404" s="186">
        <f>CR_FR!X404+CR_EU!X404+CR_US!X404+CR_RoW!X404</f>
        <v>0</v>
      </c>
    </row>
    <row r="405" spans="1:24" x14ac:dyDescent="0.25">
      <c r="A405" s="14">
        <v>400</v>
      </c>
      <c r="B405" s="15" t="s">
        <v>140</v>
      </c>
      <c r="C405" s="16" t="s">
        <v>49</v>
      </c>
      <c r="D405" s="17">
        <v>2050</v>
      </c>
      <c r="E405" s="16" t="s">
        <v>24</v>
      </c>
      <c r="F405" s="116" t="s">
        <v>25</v>
      </c>
      <c r="G405" s="357"/>
      <c r="H405" s="186"/>
      <c r="I405" s="237">
        <f>CR_FR!I405+CR_EU!I405+CR_US!I405+CR_RoW!I405</f>
        <v>0</v>
      </c>
      <c r="J405" s="178">
        <f>CR_FR!J405+CR_EU!J405+CR_US!J405+CR_RoW!J405</f>
        <v>0</v>
      </c>
      <c r="K405" s="177">
        <f t="shared" si="6"/>
        <v>0</v>
      </c>
      <c r="L405" s="177">
        <f>CR_FR!L405+CR_EU!L405+CR_US!L405+CR_RoW!L405</f>
        <v>0</v>
      </c>
      <c r="M405" s="178">
        <f>CR_FR!M405+CR_EU!M405+CR_US!M405+CR_RoW!M405</f>
        <v>0</v>
      </c>
      <c r="N405" s="237">
        <f>CR_FR!N405+CR_EU!N405+CR_US!N405+CR_RoW!N405</f>
        <v>0</v>
      </c>
      <c r="O405" s="237">
        <f>CR_FR!O405+CR_EU!O405+CR_US!O405+CR_RoW!O405</f>
        <v>0</v>
      </c>
      <c r="P405" s="178">
        <f>CR_FR!P405+CR_EU!P405+CR_US!P405+CR_RoW!P405</f>
        <v>0</v>
      </c>
      <c r="Q405" s="238">
        <f>IF($K405=0,0,SUM(CR_FR!Q405*CR_FR!$K405,CR_EU!Q405*CR_EU!$K405,CR_US!Q405*CR_US!$K405,CR_RoW!Q405*CR_RoW!$K405)/CR_TOTAL!$K405)</f>
        <v>0</v>
      </c>
      <c r="R405" s="238">
        <f>IF($K405=0,0,SUM(CR_FR!R405*CR_FR!$K405,CR_EU!R405*CR_EU!$K405,CR_US!R405*CR_US!$K405,CR_RoW!R405*CR_RoW!$K405)/CR_TOTAL!$K405)</f>
        <v>0</v>
      </c>
      <c r="S405" s="238">
        <f>IF($K405=0,0,SUM(CR_FR!S405*CR_FR!$K405,CR_EU!S405*CR_EU!$K405,CR_US!S405*CR_US!$K405,CR_RoW!S405*CR_RoW!$K405)/CR_TOTAL!$K405)</f>
        <v>0</v>
      </c>
      <c r="T405" s="238">
        <f>IF($K405=0,0,SUM(CR_FR!T405*CR_FR!$K405,CR_EU!T405*CR_EU!$K405,CR_US!T405*CR_US!$K405,CR_RoW!T405*CR_RoW!$K405)/CR_TOTAL!$K405)</f>
        <v>0</v>
      </c>
      <c r="U405" s="238">
        <f>IF($K405=0,0,SUM(CR_FR!U405*CR_FR!$K405,CR_EU!U405*CR_EU!$K405,CR_US!U405*CR_US!$K405,CR_RoW!U405*CR_RoW!$K405)/CR_TOTAL!$K405)</f>
        <v>0</v>
      </c>
      <c r="V405" s="178">
        <f>CR_FR!V405+CR_EU!V405+CR_US!V405+CR_RoW!V405</f>
        <v>0</v>
      </c>
      <c r="W405" s="178">
        <f>CR_FR!W405+CR_EU!W405+CR_US!W405+CR_RoW!W405</f>
        <v>0</v>
      </c>
      <c r="X405" s="186">
        <f>CR_FR!X405+CR_EU!X405+CR_US!X405+CR_RoW!X405</f>
        <v>0</v>
      </c>
    </row>
    <row r="406" spans="1:24" x14ac:dyDescent="0.25">
      <c r="A406" s="14">
        <v>401</v>
      </c>
      <c r="B406" s="15" t="s">
        <v>140</v>
      </c>
      <c r="C406" s="16" t="s">
        <v>49</v>
      </c>
      <c r="D406" s="17">
        <v>2050</v>
      </c>
      <c r="E406" s="16" t="s">
        <v>26</v>
      </c>
      <c r="F406" s="116" t="s">
        <v>27</v>
      </c>
      <c r="G406" s="357"/>
      <c r="H406" s="186"/>
      <c r="I406" s="237">
        <f>CR_FR!I406+CR_EU!I406+CR_US!I406+CR_RoW!I406</f>
        <v>0</v>
      </c>
      <c r="J406" s="178">
        <f>CR_FR!J406+CR_EU!J406+CR_US!J406+CR_RoW!J406</f>
        <v>0</v>
      </c>
      <c r="K406" s="177">
        <f t="shared" si="6"/>
        <v>0</v>
      </c>
      <c r="L406" s="177">
        <f>CR_FR!L406+CR_EU!L406+CR_US!L406+CR_RoW!L406</f>
        <v>0</v>
      </c>
      <c r="M406" s="178">
        <f>CR_FR!M406+CR_EU!M406+CR_US!M406+CR_RoW!M406</f>
        <v>0</v>
      </c>
      <c r="N406" s="237">
        <f>CR_FR!N406+CR_EU!N406+CR_US!N406+CR_RoW!N406</f>
        <v>0</v>
      </c>
      <c r="O406" s="237">
        <f>CR_FR!O406+CR_EU!O406+CR_US!O406+CR_RoW!O406</f>
        <v>0</v>
      </c>
      <c r="P406" s="178">
        <f>CR_FR!P406+CR_EU!P406+CR_US!P406+CR_RoW!P406</f>
        <v>0</v>
      </c>
      <c r="Q406" s="238">
        <f>IF($K406=0,0,SUM(CR_FR!Q406*CR_FR!$K406,CR_EU!Q406*CR_EU!$K406,CR_US!Q406*CR_US!$K406,CR_RoW!Q406*CR_RoW!$K406)/CR_TOTAL!$K406)</f>
        <v>0</v>
      </c>
      <c r="R406" s="238">
        <f>IF($K406=0,0,SUM(CR_FR!R406*CR_FR!$K406,CR_EU!R406*CR_EU!$K406,CR_US!R406*CR_US!$K406,CR_RoW!R406*CR_RoW!$K406)/CR_TOTAL!$K406)</f>
        <v>0</v>
      </c>
      <c r="S406" s="238">
        <f>IF($K406=0,0,SUM(CR_FR!S406*CR_FR!$K406,CR_EU!S406*CR_EU!$K406,CR_US!S406*CR_US!$K406,CR_RoW!S406*CR_RoW!$K406)/CR_TOTAL!$K406)</f>
        <v>0</v>
      </c>
      <c r="T406" s="238">
        <f>IF($K406=0,0,SUM(CR_FR!T406*CR_FR!$K406,CR_EU!T406*CR_EU!$K406,CR_US!T406*CR_US!$K406,CR_RoW!T406*CR_RoW!$K406)/CR_TOTAL!$K406)</f>
        <v>0</v>
      </c>
      <c r="U406" s="238">
        <f>IF($K406=0,0,SUM(CR_FR!U406*CR_FR!$K406,CR_EU!U406*CR_EU!$K406,CR_US!U406*CR_US!$K406,CR_RoW!U406*CR_RoW!$K406)/CR_TOTAL!$K406)</f>
        <v>0</v>
      </c>
      <c r="V406" s="178">
        <f>CR_FR!V406+CR_EU!V406+CR_US!V406+CR_RoW!V406</f>
        <v>0</v>
      </c>
      <c r="W406" s="178">
        <f>CR_FR!W406+CR_EU!W406+CR_US!W406+CR_RoW!W406</f>
        <v>0</v>
      </c>
      <c r="X406" s="186">
        <f>CR_FR!X406+CR_EU!X406+CR_US!X406+CR_RoW!X406</f>
        <v>0</v>
      </c>
    </row>
    <row r="407" spans="1:24" x14ac:dyDescent="0.25">
      <c r="A407" s="14">
        <v>402</v>
      </c>
      <c r="B407" s="15" t="s">
        <v>140</v>
      </c>
      <c r="C407" s="16" t="s">
        <v>49</v>
      </c>
      <c r="D407" s="17">
        <v>2050</v>
      </c>
      <c r="E407" s="16" t="s">
        <v>28</v>
      </c>
      <c r="F407" s="116" t="s">
        <v>29</v>
      </c>
      <c r="G407" s="357"/>
      <c r="H407" s="186"/>
      <c r="I407" s="237">
        <f>CR_FR!I407+CR_EU!I407+CR_US!I407+CR_RoW!I407</f>
        <v>0</v>
      </c>
      <c r="J407" s="178">
        <f>CR_FR!J407+CR_EU!J407+CR_US!J407+CR_RoW!J407</f>
        <v>0</v>
      </c>
      <c r="K407" s="177">
        <f t="shared" si="6"/>
        <v>0</v>
      </c>
      <c r="L407" s="177">
        <f>CR_FR!L407+CR_EU!L407+CR_US!L407+CR_RoW!L407</f>
        <v>0</v>
      </c>
      <c r="M407" s="178">
        <f>CR_FR!M407+CR_EU!M407+CR_US!M407+CR_RoW!M407</f>
        <v>0</v>
      </c>
      <c r="N407" s="237">
        <f>CR_FR!N407+CR_EU!N407+CR_US!N407+CR_RoW!N407</f>
        <v>0</v>
      </c>
      <c r="O407" s="237">
        <f>CR_FR!O407+CR_EU!O407+CR_US!O407+CR_RoW!O407</f>
        <v>0</v>
      </c>
      <c r="P407" s="178">
        <f>CR_FR!P407+CR_EU!P407+CR_US!P407+CR_RoW!P407</f>
        <v>0</v>
      </c>
      <c r="Q407" s="238">
        <f>IF($K407=0,0,SUM(CR_FR!Q407*CR_FR!$K407,CR_EU!Q407*CR_EU!$K407,CR_US!Q407*CR_US!$K407,CR_RoW!Q407*CR_RoW!$K407)/CR_TOTAL!$K407)</f>
        <v>0</v>
      </c>
      <c r="R407" s="238">
        <f>IF($K407=0,0,SUM(CR_FR!R407*CR_FR!$K407,CR_EU!R407*CR_EU!$K407,CR_US!R407*CR_US!$K407,CR_RoW!R407*CR_RoW!$K407)/CR_TOTAL!$K407)</f>
        <v>0</v>
      </c>
      <c r="S407" s="238">
        <f>IF($K407=0,0,SUM(CR_FR!S407*CR_FR!$K407,CR_EU!S407*CR_EU!$K407,CR_US!S407*CR_US!$K407,CR_RoW!S407*CR_RoW!$K407)/CR_TOTAL!$K407)</f>
        <v>0</v>
      </c>
      <c r="T407" s="238">
        <f>IF($K407=0,0,SUM(CR_FR!T407*CR_FR!$K407,CR_EU!T407*CR_EU!$K407,CR_US!T407*CR_US!$K407,CR_RoW!T407*CR_RoW!$K407)/CR_TOTAL!$K407)</f>
        <v>0</v>
      </c>
      <c r="U407" s="238">
        <f>IF($K407=0,0,SUM(CR_FR!U407*CR_FR!$K407,CR_EU!U407*CR_EU!$K407,CR_US!U407*CR_US!$K407,CR_RoW!U407*CR_RoW!$K407)/CR_TOTAL!$K407)</f>
        <v>0</v>
      </c>
      <c r="V407" s="178">
        <f>CR_FR!V407+CR_EU!V407+CR_US!V407+CR_RoW!V407</f>
        <v>0</v>
      </c>
      <c r="W407" s="178">
        <f>CR_FR!W407+CR_EU!W407+CR_US!W407+CR_RoW!W407</f>
        <v>0</v>
      </c>
      <c r="X407" s="186">
        <f>CR_FR!X407+CR_EU!X407+CR_US!X407+CR_RoW!X407</f>
        <v>0</v>
      </c>
    </row>
    <row r="408" spans="1:24" x14ac:dyDescent="0.25">
      <c r="A408" s="14">
        <v>403</v>
      </c>
      <c r="B408" s="15" t="s">
        <v>140</v>
      </c>
      <c r="C408" s="16" t="s">
        <v>49</v>
      </c>
      <c r="D408" s="17">
        <v>2050</v>
      </c>
      <c r="E408" s="16" t="s">
        <v>30</v>
      </c>
      <c r="F408" s="116" t="s">
        <v>31</v>
      </c>
      <c r="G408" s="357"/>
      <c r="H408" s="186"/>
      <c r="I408" s="237">
        <f>CR_FR!I408+CR_EU!I408+CR_US!I408+CR_RoW!I408</f>
        <v>0</v>
      </c>
      <c r="J408" s="178">
        <f>CR_FR!J408+CR_EU!J408+CR_US!J408+CR_RoW!J408</f>
        <v>0</v>
      </c>
      <c r="K408" s="177">
        <f t="shared" si="6"/>
        <v>0</v>
      </c>
      <c r="L408" s="177">
        <f>CR_FR!L408+CR_EU!L408+CR_US!L408+CR_RoW!L408</f>
        <v>0</v>
      </c>
      <c r="M408" s="178">
        <f>CR_FR!M408+CR_EU!M408+CR_US!M408+CR_RoW!M408</f>
        <v>0</v>
      </c>
      <c r="N408" s="237">
        <f>CR_FR!N408+CR_EU!N408+CR_US!N408+CR_RoW!N408</f>
        <v>0</v>
      </c>
      <c r="O408" s="237">
        <f>CR_FR!O408+CR_EU!O408+CR_US!O408+CR_RoW!O408</f>
        <v>0</v>
      </c>
      <c r="P408" s="178">
        <f>CR_FR!P408+CR_EU!P408+CR_US!P408+CR_RoW!P408</f>
        <v>0</v>
      </c>
      <c r="Q408" s="238">
        <f>IF($K408=0,0,SUM(CR_FR!Q408*CR_FR!$K408,CR_EU!Q408*CR_EU!$K408,CR_US!Q408*CR_US!$K408,CR_RoW!Q408*CR_RoW!$K408)/CR_TOTAL!$K408)</f>
        <v>0</v>
      </c>
      <c r="R408" s="238">
        <f>IF($K408=0,0,SUM(CR_FR!R408*CR_FR!$K408,CR_EU!R408*CR_EU!$K408,CR_US!R408*CR_US!$K408,CR_RoW!R408*CR_RoW!$K408)/CR_TOTAL!$K408)</f>
        <v>0</v>
      </c>
      <c r="S408" s="238">
        <f>IF($K408=0,0,SUM(CR_FR!S408*CR_FR!$K408,CR_EU!S408*CR_EU!$K408,CR_US!S408*CR_US!$K408,CR_RoW!S408*CR_RoW!$K408)/CR_TOTAL!$K408)</f>
        <v>0</v>
      </c>
      <c r="T408" s="238">
        <f>IF($K408=0,0,SUM(CR_FR!T408*CR_FR!$K408,CR_EU!T408*CR_EU!$K408,CR_US!T408*CR_US!$K408,CR_RoW!T408*CR_RoW!$K408)/CR_TOTAL!$K408)</f>
        <v>0</v>
      </c>
      <c r="U408" s="238">
        <f>IF($K408=0,0,SUM(CR_FR!U408*CR_FR!$K408,CR_EU!U408*CR_EU!$K408,CR_US!U408*CR_US!$K408,CR_RoW!U408*CR_RoW!$K408)/CR_TOTAL!$K408)</f>
        <v>0</v>
      </c>
      <c r="V408" s="178">
        <f>CR_FR!V408+CR_EU!V408+CR_US!V408+CR_RoW!V408</f>
        <v>0</v>
      </c>
      <c r="W408" s="178">
        <f>CR_FR!W408+CR_EU!W408+CR_US!W408+CR_RoW!W408</f>
        <v>0</v>
      </c>
      <c r="X408" s="186">
        <f>CR_FR!X408+CR_EU!X408+CR_US!X408+CR_RoW!X408</f>
        <v>0</v>
      </c>
    </row>
    <row r="409" spans="1:24" x14ac:dyDescent="0.25">
      <c r="A409" s="14">
        <v>404</v>
      </c>
      <c r="B409" s="15" t="s">
        <v>140</v>
      </c>
      <c r="C409" s="16" t="s">
        <v>49</v>
      </c>
      <c r="D409" s="17">
        <v>2050</v>
      </c>
      <c r="E409" s="16" t="s">
        <v>32</v>
      </c>
      <c r="F409" s="116" t="s">
        <v>33</v>
      </c>
      <c r="G409" s="357"/>
      <c r="H409" s="186"/>
      <c r="I409" s="237">
        <f>CR_FR!I409+CR_EU!I409+CR_US!I409+CR_RoW!I409</f>
        <v>0</v>
      </c>
      <c r="J409" s="178">
        <f>CR_FR!J409+CR_EU!J409+CR_US!J409+CR_RoW!J409</f>
        <v>0</v>
      </c>
      <c r="K409" s="177">
        <f t="shared" si="6"/>
        <v>0</v>
      </c>
      <c r="L409" s="177">
        <f>CR_FR!L409+CR_EU!L409+CR_US!L409+CR_RoW!L409</f>
        <v>0</v>
      </c>
      <c r="M409" s="178">
        <f>CR_FR!M409+CR_EU!M409+CR_US!M409+CR_RoW!M409</f>
        <v>0</v>
      </c>
      <c r="N409" s="237">
        <f>CR_FR!N409+CR_EU!N409+CR_US!N409+CR_RoW!N409</f>
        <v>0</v>
      </c>
      <c r="O409" s="237">
        <f>CR_FR!O409+CR_EU!O409+CR_US!O409+CR_RoW!O409</f>
        <v>0</v>
      </c>
      <c r="P409" s="178">
        <f>CR_FR!P409+CR_EU!P409+CR_US!P409+CR_RoW!P409</f>
        <v>0</v>
      </c>
      <c r="Q409" s="238">
        <f>IF($K409=0,0,SUM(CR_FR!Q409*CR_FR!$K409,CR_EU!Q409*CR_EU!$K409,CR_US!Q409*CR_US!$K409,CR_RoW!Q409*CR_RoW!$K409)/CR_TOTAL!$K409)</f>
        <v>0</v>
      </c>
      <c r="R409" s="238">
        <f>IF($K409=0,0,SUM(CR_FR!R409*CR_FR!$K409,CR_EU!R409*CR_EU!$K409,CR_US!R409*CR_US!$K409,CR_RoW!R409*CR_RoW!$K409)/CR_TOTAL!$K409)</f>
        <v>0</v>
      </c>
      <c r="S409" s="238">
        <f>IF($K409=0,0,SUM(CR_FR!S409*CR_FR!$K409,CR_EU!S409*CR_EU!$K409,CR_US!S409*CR_US!$K409,CR_RoW!S409*CR_RoW!$K409)/CR_TOTAL!$K409)</f>
        <v>0</v>
      </c>
      <c r="T409" s="238">
        <f>IF($K409=0,0,SUM(CR_FR!T409*CR_FR!$K409,CR_EU!T409*CR_EU!$K409,CR_US!T409*CR_US!$K409,CR_RoW!T409*CR_RoW!$K409)/CR_TOTAL!$K409)</f>
        <v>0</v>
      </c>
      <c r="U409" s="238">
        <f>IF($K409=0,0,SUM(CR_FR!U409*CR_FR!$K409,CR_EU!U409*CR_EU!$K409,CR_US!U409*CR_US!$K409,CR_RoW!U409*CR_RoW!$K409)/CR_TOTAL!$K409)</f>
        <v>0</v>
      </c>
      <c r="V409" s="178">
        <f>CR_FR!V409+CR_EU!V409+CR_US!V409+CR_RoW!V409</f>
        <v>0</v>
      </c>
      <c r="W409" s="178">
        <f>CR_FR!W409+CR_EU!W409+CR_US!W409+CR_RoW!W409</f>
        <v>0</v>
      </c>
      <c r="X409" s="186">
        <f>CR_FR!X409+CR_EU!X409+CR_US!X409+CR_RoW!X409</f>
        <v>0</v>
      </c>
    </row>
    <row r="410" spans="1:24" x14ac:dyDescent="0.25">
      <c r="A410" s="14">
        <v>405</v>
      </c>
      <c r="B410" s="15" t="s">
        <v>140</v>
      </c>
      <c r="C410" s="16" t="s">
        <v>49</v>
      </c>
      <c r="D410" s="17">
        <v>2050</v>
      </c>
      <c r="E410" s="16" t="s">
        <v>34</v>
      </c>
      <c r="F410" s="116" t="s">
        <v>35</v>
      </c>
      <c r="G410" s="357"/>
      <c r="H410" s="186"/>
      <c r="I410" s="237">
        <f>CR_FR!I410+CR_EU!I410+CR_US!I410+CR_RoW!I410</f>
        <v>0</v>
      </c>
      <c r="J410" s="178">
        <f>CR_FR!J410+CR_EU!J410+CR_US!J410+CR_RoW!J410</f>
        <v>0</v>
      </c>
      <c r="K410" s="177">
        <f t="shared" si="6"/>
        <v>0</v>
      </c>
      <c r="L410" s="177">
        <f>CR_FR!L410+CR_EU!L410+CR_US!L410+CR_RoW!L410</f>
        <v>0</v>
      </c>
      <c r="M410" s="178">
        <f>CR_FR!M410+CR_EU!M410+CR_US!M410+CR_RoW!M410</f>
        <v>0</v>
      </c>
      <c r="N410" s="237">
        <f>CR_FR!N410+CR_EU!N410+CR_US!N410+CR_RoW!N410</f>
        <v>0</v>
      </c>
      <c r="O410" s="237">
        <f>CR_FR!O410+CR_EU!O410+CR_US!O410+CR_RoW!O410</f>
        <v>0</v>
      </c>
      <c r="P410" s="178">
        <f>CR_FR!P410+CR_EU!P410+CR_US!P410+CR_RoW!P410</f>
        <v>0</v>
      </c>
      <c r="Q410" s="238">
        <f>IF($K410=0,0,SUM(CR_FR!Q410*CR_FR!$K410,CR_EU!Q410*CR_EU!$K410,CR_US!Q410*CR_US!$K410,CR_RoW!Q410*CR_RoW!$K410)/CR_TOTAL!$K410)</f>
        <v>0</v>
      </c>
      <c r="R410" s="238">
        <f>IF($K410=0,0,SUM(CR_FR!R410*CR_FR!$K410,CR_EU!R410*CR_EU!$K410,CR_US!R410*CR_US!$K410,CR_RoW!R410*CR_RoW!$K410)/CR_TOTAL!$K410)</f>
        <v>0</v>
      </c>
      <c r="S410" s="238">
        <f>IF($K410=0,0,SUM(CR_FR!S410*CR_FR!$K410,CR_EU!S410*CR_EU!$K410,CR_US!S410*CR_US!$K410,CR_RoW!S410*CR_RoW!$K410)/CR_TOTAL!$K410)</f>
        <v>0</v>
      </c>
      <c r="T410" s="238">
        <f>IF($K410=0,0,SUM(CR_FR!T410*CR_FR!$K410,CR_EU!T410*CR_EU!$K410,CR_US!T410*CR_US!$K410,CR_RoW!T410*CR_RoW!$K410)/CR_TOTAL!$K410)</f>
        <v>0</v>
      </c>
      <c r="U410" s="238">
        <f>IF($K410=0,0,SUM(CR_FR!U410*CR_FR!$K410,CR_EU!U410*CR_EU!$K410,CR_US!U410*CR_US!$K410,CR_RoW!U410*CR_RoW!$K410)/CR_TOTAL!$K410)</f>
        <v>0</v>
      </c>
      <c r="V410" s="178">
        <f>CR_FR!V410+CR_EU!V410+CR_US!V410+CR_RoW!V410</f>
        <v>0</v>
      </c>
      <c r="W410" s="178">
        <f>CR_FR!W410+CR_EU!W410+CR_US!W410+CR_RoW!W410</f>
        <v>0</v>
      </c>
      <c r="X410" s="186">
        <f>CR_FR!X410+CR_EU!X410+CR_US!X410+CR_RoW!X410</f>
        <v>0</v>
      </c>
    </row>
    <row r="411" spans="1:24" x14ac:dyDescent="0.25">
      <c r="A411" s="14">
        <v>406</v>
      </c>
      <c r="B411" s="15" t="s">
        <v>140</v>
      </c>
      <c r="C411" s="16" t="s">
        <v>49</v>
      </c>
      <c r="D411" s="17">
        <v>2050</v>
      </c>
      <c r="E411" s="16" t="s">
        <v>36</v>
      </c>
      <c r="F411" s="116" t="s">
        <v>37</v>
      </c>
      <c r="G411" s="357"/>
      <c r="H411" s="186"/>
      <c r="I411" s="237">
        <f>CR_FR!I411+CR_EU!I411+CR_US!I411+CR_RoW!I411</f>
        <v>0</v>
      </c>
      <c r="J411" s="178">
        <f>CR_FR!J411+CR_EU!J411+CR_US!J411+CR_RoW!J411</f>
        <v>0</v>
      </c>
      <c r="K411" s="177">
        <f t="shared" si="6"/>
        <v>0</v>
      </c>
      <c r="L411" s="177">
        <f>CR_FR!L411+CR_EU!L411+CR_US!L411+CR_RoW!L411</f>
        <v>0</v>
      </c>
      <c r="M411" s="178">
        <f>CR_FR!M411+CR_EU!M411+CR_US!M411+CR_RoW!M411</f>
        <v>0</v>
      </c>
      <c r="N411" s="237">
        <f>CR_FR!N411+CR_EU!N411+CR_US!N411+CR_RoW!N411</f>
        <v>0</v>
      </c>
      <c r="O411" s="237">
        <f>CR_FR!O411+CR_EU!O411+CR_US!O411+CR_RoW!O411</f>
        <v>0</v>
      </c>
      <c r="P411" s="178">
        <f>CR_FR!P411+CR_EU!P411+CR_US!P411+CR_RoW!P411</f>
        <v>0</v>
      </c>
      <c r="Q411" s="238">
        <f>IF($K411=0,0,SUM(CR_FR!Q411*CR_FR!$K411,CR_EU!Q411*CR_EU!$K411,CR_US!Q411*CR_US!$K411,CR_RoW!Q411*CR_RoW!$K411)/CR_TOTAL!$K411)</f>
        <v>0</v>
      </c>
      <c r="R411" s="238">
        <f>IF($K411=0,0,SUM(CR_FR!R411*CR_FR!$K411,CR_EU!R411*CR_EU!$K411,CR_US!R411*CR_US!$K411,CR_RoW!R411*CR_RoW!$K411)/CR_TOTAL!$K411)</f>
        <v>0</v>
      </c>
      <c r="S411" s="238">
        <f>IF($K411=0,0,SUM(CR_FR!S411*CR_FR!$K411,CR_EU!S411*CR_EU!$K411,CR_US!S411*CR_US!$K411,CR_RoW!S411*CR_RoW!$K411)/CR_TOTAL!$K411)</f>
        <v>0</v>
      </c>
      <c r="T411" s="238">
        <f>IF($K411=0,0,SUM(CR_FR!T411*CR_FR!$K411,CR_EU!T411*CR_EU!$K411,CR_US!T411*CR_US!$K411,CR_RoW!T411*CR_RoW!$K411)/CR_TOTAL!$K411)</f>
        <v>0</v>
      </c>
      <c r="U411" s="238">
        <f>IF($K411=0,0,SUM(CR_FR!U411*CR_FR!$K411,CR_EU!U411*CR_EU!$K411,CR_US!U411*CR_US!$K411,CR_RoW!U411*CR_RoW!$K411)/CR_TOTAL!$K411)</f>
        <v>0</v>
      </c>
      <c r="V411" s="178">
        <f>CR_FR!V411+CR_EU!V411+CR_US!V411+CR_RoW!V411</f>
        <v>0</v>
      </c>
      <c r="W411" s="178">
        <f>CR_FR!W411+CR_EU!W411+CR_US!W411+CR_RoW!W411</f>
        <v>0</v>
      </c>
      <c r="X411" s="186">
        <f>CR_FR!X411+CR_EU!X411+CR_US!X411+CR_RoW!X411</f>
        <v>0</v>
      </c>
    </row>
    <row r="412" spans="1:24" x14ac:dyDescent="0.25">
      <c r="A412" s="14">
        <v>407</v>
      </c>
      <c r="B412" s="15" t="s">
        <v>140</v>
      </c>
      <c r="C412" s="16" t="s">
        <v>49</v>
      </c>
      <c r="D412" s="17">
        <v>2050</v>
      </c>
      <c r="E412" s="16" t="s">
        <v>38</v>
      </c>
      <c r="F412" s="116" t="s">
        <v>39</v>
      </c>
      <c r="G412" s="357"/>
      <c r="H412" s="186"/>
      <c r="I412" s="237">
        <f>CR_FR!I412+CR_EU!I412+CR_US!I412+CR_RoW!I412</f>
        <v>0</v>
      </c>
      <c r="J412" s="178">
        <f>CR_FR!J412+CR_EU!J412+CR_US!J412+CR_RoW!J412</f>
        <v>0</v>
      </c>
      <c r="K412" s="177">
        <f t="shared" si="6"/>
        <v>0</v>
      </c>
      <c r="L412" s="177">
        <f>CR_FR!L412+CR_EU!L412+CR_US!L412+CR_RoW!L412</f>
        <v>0</v>
      </c>
      <c r="M412" s="178">
        <f>CR_FR!M412+CR_EU!M412+CR_US!M412+CR_RoW!M412</f>
        <v>0</v>
      </c>
      <c r="N412" s="237">
        <f>CR_FR!N412+CR_EU!N412+CR_US!N412+CR_RoW!N412</f>
        <v>0</v>
      </c>
      <c r="O412" s="237">
        <f>CR_FR!O412+CR_EU!O412+CR_US!O412+CR_RoW!O412</f>
        <v>0</v>
      </c>
      <c r="P412" s="178">
        <f>CR_FR!P412+CR_EU!P412+CR_US!P412+CR_RoW!P412</f>
        <v>0</v>
      </c>
      <c r="Q412" s="238">
        <f>IF($K412=0,0,SUM(CR_FR!Q412*CR_FR!$K412,CR_EU!Q412*CR_EU!$K412,CR_US!Q412*CR_US!$K412,CR_RoW!Q412*CR_RoW!$K412)/CR_TOTAL!$K412)</f>
        <v>0</v>
      </c>
      <c r="R412" s="238">
        <f>IF($K412=0,0,SUM(CR_FR!R412*CR_FR!$K412,CR_EU!R412*CR_EU!$K412,CR_US!R412*CR_US!$K412,CR_RoW!R412*CR_RoW!$K412)/CR_TOTAL!$K412)</f>
        <v>0</v>
      </c>
      <c r="S412" s="238">
        <f>IF($K412=0,0,SUM(CR_FR!S412*CR_FR!$K412,CR_EU!S412*CR_EU!$K412,CR_US!S412*CR_US!$K412,CR_RoW!S412*CR_RoW!$K412)/CR_TOTAL!$K412)</f>
        <v>0</v>
      </c>
      <c r="T412" s="238">
        <f>IF($K412=0,0,SUM(CR_FR!T412*CR_FR!$K412,CR_EU!T412*CR_EU!$K412,CR_US!T412*CR_US!$K412,CR_RoW!T412*CR_RoW!$K412)/CR_TOTAL!$K412)</f>
        <v>0</v>
      </c>
      <c r="U412" s="238">
        <f>IF($K412=0,0,SUM(CR_FR!U412*CR_FR!$K412,CR_EU!U412*CR_EU!$K412,CR_US!U412*CR_US!$K412,CR_RoW!U412*CR_RoW!$K412)/CR_TOTAL!$K412)</f>
        <v>0</v>
      </c>
      <c r="V412" s="178">
        <f>CR_FR!V412+CR_EU!V412+CR_US!V412+CR_RoW!V412</f>
        <v>0</v>
      </c>
      <c r="W412" s="178">
        <f>CR_FR!W412+CR_EU!W412+CR_US!W412+CR_RoW!W412</f>
        <v>0</v>
      </c>
      <c r="X412" s="186">
        <f>CR_FR!X412+CR_EU!X412+CR_US!X412+CR_RoW!X412</f>
        <v>0</v>
      </c>
    </row>
    <row r="413" spans="1:24" x14ac:dyDescent="0.25">
      <c r="A413" s="14">
        <v>408</v>
      </c>
      <c r="B413" s="15" t="s">
        <v>140</v>
      </c>
      <c r="C413" s="16" t="s">
        <v>49</v>
      </c>
      <c r="D413" s="17">
        <v>2050</v>
      </c>
      <c r="E413" s="16" t="s">
        <v>40</v>
      </c>
      <c r="F413" s="116" t="s">
        <v>41</v>
      </c>
      <c r="G413" s="357"/>
      <c r="H413" s="186"/>
      <c r="I413" s="237">
        <f>CR_FR!I413+CR_EU!I413+CR_US!I413+CR_RoW!I413</f>
        <v>0</v>
      </c>
      <c r="J413" s="178">
        <f>CR_FR!J413+CR_EU!J413+CR_US!J413+CR_RoW!J413</f>
        <v>0</v>
      </c>
      <c r="K413" s="177">
        <f t="shared" si="6"/>
        <v>0</v>
      </c>
      <c r="L413" s="177">
        <f>CR_FR!L413+CR_EU!L413+CR_US!L413+CR_RoW!L413</f>
        <v>0</v>
      </c>
      <c r="M413" s="178">
        <f>CR_FR!M413+CR_EU!M413+CR_US!M413+CR_RoW!M413</f>
        <v>0</v>
      </c>
      <c r="N413" s="237">
        <f>CR_FR!N413+CR_EU!N413+CR_US!N413+CR_RoW!N413</f>
        <v>0</v>
      </c>
      <c r="O413" s="237">
        <f>CR_FR!O413+CR_EU!O413+CR_US!O413+CR_RoW!O413</f>
        <v>0</v>
      </c>
      <c r="P413" s="178">
        <f>CR_FR!P413+CR_EU!P413+CR_US!P413+CR_RoW!P413</f>
        <v>0</v>
      </c>
      <c r="Q413" s="238">
        <f>IF($K413=0,0,SUM(CR_FR!Q413*CR_FR!$K413,CR_EU!Q413*CR_EU!$K413,CR_US!Q413*CR_US!$K413,CR_RoW!Q413*CR_RoW!$K413)/CR_TOTAL!$K413)</f>
        <v>0</v>
      </c>
      <c r="R413" s="238">
        <f>IF($K413=0,0,SUM(CR_FR!R413*CR_FR!$K413,CR_EU!R413*CR_EU!$K413,CR_US!R413*CR_US!$K413,CR_RoW!R413*CR_RoW!$K413)/CR_TOTAL!$K413)</f>
        <v>0</v>
      </c>
      <c r="S413" s="238">
        <f>IF($K413=0,0,SUM(CR_FR!S413*CR_FR!$K413,CR_EU!S413*CR_EU!$K413,CR_US!S413*CR_US!$K413,CR_RoW!S413*CR_RoW!$K413)/CR_TOTAL!$K413)</f>
        <v>0</v>
      </c>
      <c r="T413" s="238">
        <f>IF($K413=0,0,SUM(CR_FR!T413*CR_FR!$K413,CR_EU!T413*CR_EU!$K413,CR_US!T413*CR_US!$K413,CR_RoW!T413*CR_RoW!$K413)/CR_TOTAL!$K413)</f>
        <v>0</v>
      </c>
      <c r="U413" s="238">
        <f>IF($K413=0,0,SUM(CR_FR!U413*CR_FR!$K413,CR_EU!U413*CR_EU!$K413,CR_US!U413*CR_US!$K413,CR_RoW!U413*CR_RoW!$K413)/CR_TOTAL!$K413)</f>
        <v>0</v>
      </c>
      <c r="V413" s="178">
        <f>CR_FR!V413+CR_EU!V413+CR_US!V413+CR_RoW!V413</f>
        <v>0</v>
      </c>
      <c r="W413" s="178">
        <f>CR_FR!W413+CR_EU!W413+CR_US!W413+CR_RoW!W413</f>
        <v>0</v>
      </c>
      <c r="X413" s="186">
        <f>CR_FR!X413+CR_EU!X413+CR_US!X413+CR_RoW!X413</f>
        <v>0</v>
      </c>
    </row>
    <row r="414" spans="1:24" x14ac:dyDescent="0.25">
      <c r="A414" s="14">
        <v>409</v>
      </c>
      <c r="B414" s="15" t="s">
        <v>140</v>
      </c>
      <c r="C414" s="16" t="s">
        <v>49</v>
      </c>
      <c r="D414" s="17">
        <v>2050</v>
      </c>
      <c r="E414" s="16" t="s">
        <v>42</v>
      </c>
      <c r="F414" s="116" t="s">
        <v>43</v>
      </c>
      <c r="G414" s="357"/>
      <c r="H414" s="186"/>
      <c r="I414" s="237">
        <f>CR_FR!I414+CR_EU!I414+CR_US!I414+CR_RoW!I414</f>
        <v>0</v>
      </c>
      <c r="J414" s="178">
        <f>CR_FR!J414+CR_EU!J414+CR_US!J414+CR_RoW!J414</f>
        <v>0</v>
      </c>
      <c r="K414" s="177">
        <f t="shared" si="6"/>
        <v>0</v>
      </c>
      <c r="L414" s="177">
        <f>CR_FR!L414+CR_EU!L414+CR_US!L414+CR_RoW!L414</f>
        <v>0</v>
      </c>
      <c r="M414" s="178">
        <f>CR_FR!M414+CR_EU!M414+CR_US!M414+CR_RoW!M414</f>
        <v>0</v>
      </c>
      <c r="N414" s="237">
        <f>CR_FR!N414+CR_EU!N414+CR_US!N414+CR_RoW!N414</f>
        <v>0</v>
      </c>
      <c r="O414" s="237">
        <f>CR_FR!O414+CR_EU!O414+CR_US!O414+CR_RoW!O414</f>
        <v>0</v>
      </c>
      <c r="P414" s="178">
        <f>CR_FR!P414+CR_EU!P414+CR_US!P414+CR_RoW!P414</f>
        <v>0</v>
      </c>
      <c r="Q414" s="238">
        <f>IF($K414=0,0,SUM(CR_FR!Q414*CR_FR!$K414,CR_EU!Q414*CR_EU!$K414,CR_US!Q414*CR_US!$K414,CR_RoW!Q414*CR_RoW!$K414)/CR_TOTAL!$K414)</f>
        <v>0</v>
      </c>
      <c r="R414" s="238">
        <f>IF($K414=0,0,SUM(CR_FR!R414*CR_FR!$K414,CR_EU!R414*CR_EU!$K414,CR_US!R414*CR_US!$K414,CR_RoW!R414*CR_RoW!$K414)/CR_TOTAL!$K414)</f>
        <v>0</v>
      </c>
      <c r="S414" s="238">
        <f>IF($K414=0,0,SUM(CR_FR!S414*CR_FR!$K414,CR_EU!S414*CR_EU!$K414,CR_US!S414*CR_US!$K414,CR_RoW!S414*CR_RoW!$K414)/CR_TOTAL!$K414)</f>
        <v>0</v>
      </c>
      <c r="T414" s="238">
        <f>IF($K414=0,0,SUM(CR_FR!T414*CR_FR!$K414,CR_EU!T414*CR_EU!$K414,CR_US!T414*CR_US!$K414,CR_RoW!T414*CR_RoW!$K414)/CR_TOTAL!$K414)</f>
        <v>0</v>
      </c>
      <c r="U414" s="238">
        <f>IF($K414=0,0,SUM(CR_FR!U414*CR_FR!$K414,CR_EU!U414*CR_EU!$K414,CR_US!U414*CR_US!$K414,CR_RoW!U414*CR_RoW!$K414)/CR_TOTAL!$K414)</f>
        <v>0</v>
      </c>
      <c r="V414" s="178">
        <f>CR_FR!V414+CR_EU!V414+CR_US!V414+CR_RoW!V414</f>
        <v>0</v>
      </c>
      <c r="W414" s="178">
        <f>CR_FR!W414+CR_EU!W414+CR_US!W414+CR_RoW!W414</f>
        <v>0</v>
      </c>
      <c r="X414" s="186">
        <f>CR_FR!X414+CR_EU!X414+CR_US!X414+CR_RoW!X414</f>
        <v>0</v>
      </c>
    </row>
    <row r="415" spans="1:24" x14ac:dyDescent="0.25">
      <c r="A415" s="14">
        <v>410</v>
      </c>
      <c r="B415" s="15" t="s">
        <v>140</v>
      </c>
      <c r="C415" s="16" t="s">
        <v>49</v>
      </c>
      <c r="D415" s="17">
        <v>2050</v>
      </c>
      <c r="E415" s="16" t="s">
        <v>44</v>
      </c>
      <c r="F415" s="116" t="s">
        <v>45</v>
      </c>
      <c r="G415" s="357"/>
      <c r="H415" s="186"/>
      <c r="I415" s="237">
        <f>CR_FR!I415+CR_EU!I415+CR_US!I415+CR_RoW!I415</f>
        <v>0</v>
      </c>
      <c r="J415" s="178">
        <f>CR_FR!J415+CR_EU!J415+CR_US!J415+CR_RoW!J415</f>
        <v>0</v>
      </c>
      <c r="K415" s="177">
        <f t="shared" si="6"/>
        <v>0</v>
      </c>
      <c r="L415" s="177">
        <f>CR_FR!L415+CR_EU!L415+CR_US!L415+CR_RoW!L415</f>
        <v>0</v>
      </c>
      <c r="M415" s="178">
        <f>CR_FR!M415+CR_EU!M415+CR_US!M415+CR_RoW!M415</f>
        <v>0</v>
      </c>
      <c r="N415" s="237">
        <f>CR_FR!N415+CR_EU!N415+CR_US!N415+CR_RoW!N415</f>
        <v>0</v>
      </c>
      <c r="O415" s="237">
        <f>CR_FR!O415+CR_EU!O415+CR_US!O415+CR_RoW!O415</f>
        <v>0</v>
      </c>
      <c r="P415" s="178">
        <f>CR_FR!P415+CR_EU!P415+CR_US!P415+CR_RoW!P415</f>
        <v>0</v>
      </c>
      <c r="Q415" s="238">
        <f>IF($K415=0,0,SUM(CR_FR!Q415*CR_FR!$K415,CR_EU!Q415*CR_EU!$K415,CR_US!Q415*CR_US!$K415,CR_RoW!Q415*CR_RoW!$K415)/CR_TOTAL!$K415)</f>
        <v>0</v>
      </c>
      <c r="R415" s="238">
        <f>IF($K415=0,0,SUM(CR_FR!R415*CR_FR!$K415,CR_EU!R415*CR_EU!$K415,CR_US!R415*CR_US!$K415,CR_RoW!R415*CR_RoW!$K415)/CR_TOTAL!$K415)</f>
        <v>0</v>
      </c>
      <c r="S415" s="238">
        <f>IF($K415=0,0,SUM(CR_FR!S415*CR_FR!$K415,CR_EU!S415*CR_EU!$K415,CR_US!S415*CR_US!$K415,CR_RoW!S415*CR_RoW!$K415)/CR_TOTAL!$K415)</f>
        <v>0</v>
      </c>
      <c r="T415" s="238">
        <f>IF($K415=0,0,SUM(CR_FR!T415*CR_FR!$K415,CR_EU!T415*CR_EU!$K415,CR_US!T415*CR_US!$K415,CR_RoW!T415*CR_RoW!$K415)/CR_TOTAL!$K415)</f>
        <v>0</v>
      </c>
      <c r="U415" s="238">
        <f>IF($K415=0,0,SUM(CR_FR!U415*CR_FR!$K415,CR_EU!U415*CR_EU!$K415,CR_US!U415*CR_US!$K415,CR_RoW!U415*CR_RoW!$K415)/CR_TOTAL!$K415)</f>
        <v>0</v>
      </c>
      <c r="V415" s="178">
        <f>CR_FR!V415+CR_EU!V415+CR_US!V415+CR_RoW!V415</f>
        <v>0</v>
      </c>
      <c r="W415" s="178">
        <f>CR_FR!W415+CR_EU!W415+CR_US!W415+CR_RoW!W415</f>
        <v>0</v>
      </c>
      <c r="X415" s="186">
        <f>CR_FR!X415+CR_EU!X415+CR_US!X415+CR_RoW!X415</f>
        <v>0</v>
      </c>
    </row>
    <row r="416" spans="1:24" x14ac:dyDescent="0.25">
      <c r="A416" s="14">
        <v>411</v>
      </c>
      <c r="B416" s="15" t="s">
        <v>140</v>
      </c>
      <c r="C416" s="16" t="s">
        <v>49</v>
      </c>
      <c r="D416" s="17">
        <v>2050</v>
      </c>
      <c r="E416" s="16" t="s">
        <v>46</v>
      </c>
      <c r="F416" s="116" t="s">
        <v>47</v>
      </c>
      <c r="G416" s="357"/>
      <c r="H416" s="186"/>
      <c r="I416" s="237">
        <f>CR_FR!I416+CR_EU!I416+CR_US!I416+CR_RoW!I416</f>
        <v>0</v>
      </c>
      <c r="J416" s="178">
        <f>CR_FR!J416+CR_EU!J416+CR_US!J416+CR_RoW!J416</f>
        <v>0</v>
      </c>
      <c r="K416" s="177">
        <f t="shared" si="6"/>
        <v>0</v>
      </c>
      <c r="L416" s="177">
        <f>CR_FR!L416+CR_EU!L416+CR_US!L416+CR_RoW!L416</f>
        <v>0</v>
      </c>
      <c r="M416" s="178">
        <f>CR_FR!M416+CR_EU!M416+CR_US!M416+CR_RoW!M416</f>
        <v>0</v>
      </c>
      <c r="N416" s="237">
        <f>CR_FR!N416+CR_EU!N416+CR_US!N416+CR_RoW!N416</f>
        <v>0</v>
      </c>
      <c r="O416" s="237">
        <f>CR_FR!O416+CR_EU!O416+CR_US!O416+CR_RoW!O416</f>
        <v>0</v>
      </c>
      <c r="P416" s="178">
        <f>CR_FR!P416+CR_EU!P416+CR_US!P416+CR_RoW!P416</f>
        <v>0</v>
      </c>
      <c r="Q416" s="238">
        <f>IF($K416=0,0,SUM(CR_FR!Q416*CR_FR!$K416,CR_EU!Q416*CR_EU!$K416,CR_US!Q416*CR_US!$K416,CR_RoW!Q416*CR_RoW!$K416)/CR_TOTAL!$K416)</f>
        <v>0</v>
      </c>
      <c r="R416" s="238">
        <f>IF($K416=0,0,SUM(CR_FR!R416*CR_FR!$K416,CR_EU!R416*CR_EU!$K416,CR_US!R416*CR_US!$K416,CR_RoW!R416*CR_RoW!$K416)/CR_TOTAL!$K416)</f>
        <v>0</v>
      </c>
      <c r="S416" s="238">
        <f>IF($K416=0,0,SUM(CR_FR!S416*CR_FR!$K416,CR_EU!S416*CR_EU!$K416,CR_US!S416*CR_US!$K416,CR_RoW!S416*CR_RoW!$K416)/CR_TOTAL!$K416)</f>
        <v>0</v>
      </c>
      <c r="T416" s="238">
        <f>IF($K416=0,0,SUM(CR_FR!T416*CR_FR!$K416,CR_EU!T416*CR_EU!$K416,CR_US!T416*CR_US!$K416,CR_RoW!T416*CR_RoW!$K416)/CR_TOTAL!$K416)</f>
        <v>0</v>
      </c>
      <c r="U416" s="238">
        <f>IF($K416=0,0,SUM(CR_FR!U416*CR_FR!$K416,CR_EU!U416*CR_EU!$K416,CR_US!U416*CR_US!$K416,CR_RoW!U416*CR_RoW!$K416)/CR_TOTAL!$K416)</f>
        <v>0</v>
      </c>
      <c r="V416" s="178">
        <f>CR_FR!V416+CR_EU!V416+CR_US!V416+CR_RoW!V416</f>
        <v>0</v>
      </c>
      <c r="W416" s="178">
        <f>CR_FR!W416+CR_EU!W416+CR_US!W416+CR_RoW!W416</f>
        <v>0</v>
      </c>
      <c r="X416" s="186">
        <f>CR_FR!X416+CR_EU!X416+CR_US!X416+CR_RoW!X416</f>
        <v>0</v>
      </c>
    </row>
    <row r="417" spans="1:24" x14ac:dyDescent="0.25">
      <c r="A417" s="14">
        <v>412</v>
      </c>
      <c r="B417" s="15" t="s">
        <v>140</v>
      </c>
      <c r="C417" s="16" t="s">
        <v>49</v>
      </c>
      <c r="D417" s="17">
        <v>2050</v>
      </c>
      <c r="E417" s="16" t="s">
        <v>125</v>
      </c>
      <c r="F417" s="116" t="s">
        <v>127</v>
      </c>
      <c r="G417" s="358"/>
      <c r="H417" s="186"/>
      <c r="I417" s="240">
        <f>CR_FR!I417+CR_EU!I417+CR_US!I417+CR_RoW!I417</f>
        <v>0</v>
      </c>
      <c r="J417" s="241">
        <f>CR_FR!J417+CR_EU!J417+CR_US!J417+CR_RoW!J417</f>
        <v>0</v>
      </c>
      <c r="K417" s="242">
        <f t="shared" si="6"/>
        <v>0</v>
      </c>
      <c r="L417" s="177">
        <f>CR_FR!L417+CR_EU!L417+CR_US!L417+CR_RoW!L417</f>
        <v>0</v>
      </c>
      <c r="M417" s="178">
        <f>CR_FR!M417+CR_EU!M417+CR_US!M417+CR_RoW!M417</f>
        <v>0</v>
      </c>
      <c r="N417" s="240">
        <f>CR_FR!N417+CR_EU!N417+CR_US!N417+CR_RoW!N417</f>
        <v>0</v>
      </c>
      <c r="O417" s="240">
        <f>CR_FR!O417+CR_EU!O417+CR_US!O417+CR_RoW!O417</f>
        <v>0</v>
      </c>
      <c r="P417" s="241">
        <f>CR_FR!P417+CR_EU!P417+CR_US!P417+CR_RoW!P417</f>
        <v>0</v>
      </c>
      <c r="Q417" s="238">
        <f>IF($K417=0,0,SUM(CR_FR!Q417*CR_FR!$K417,CR_EU!Q417*CR_EU!$K417,CR_US!Q417*CR_US!$K417,CR_RoW!Q417*CR_RoW!$K417)/CR_TOTAL!$K417)</f>
        <v>0</v>
      </c>
      <c r="R417" s="238">
        <f>IF($K417=0,0,SUM(CR_FR!R417*CR_FR!$K417,CR_EU!R417*CR_EU!$K417,CR_US!R417*CR_US!$K417,CR_RoW!R417*CR_RoW!$K417)/CR_TOTAL!$K417)</f>
        <v>0</v>
      </c>
      <c r="S417" s="238">
        <f>IF($K417=0,0,SUM(CR_FR!S417*CR_FR!$K417,CR_EU!S417*CR_EU!$K417,CR_US!S417*CR_US!$K417,CR_RoW!S417*CR_RoW!$K417)/CR_TOTAL!$K417)</f>
        <v>0</v>
      </c>
      <c r="T417" s="238">
        <f>IF($K417=0,0,SUM(CR_FR!T417*CR_FR!$K417,CR_EU!T417*CR_EU!$K417,CR_US!T417*CR_US!$K417,CR_RoW!T417*CR_RoW!$K417)/CR_TOTAL!$K417)</f>
        <v>0</v>
      </c>
      <c r="U417" s="238">
        <f>IF($K417=0,0,SUM(CR_FR!U417*CR_FR!$K417,CR_EU!U417*CR_EU!$K417,CR_US!U417*CR_US!$K417,CR_RoW!U417*CR_RoW!$K417)/CR_TOTAL!$K417)</f>
        <v>0</v>
      </c>
      <c r="V417" s="241">
        <f>CR_FR!V417+CR_EU!V417+CR_US!V417+CR_RoW!V417</f>
        <v>0</v>
      </c>
      <c r="W417" s="241">
        <f>CR_FR!W417+CR_EU!W417+CR_US!W417+CR_RoW!W417</f>
        <v>0</v>
      </c>
      <c r="X417" s="243">
        <f>CR_FR!X417+CR_EU!X417+CR_US!X417+CR_RoW!X417</f>
        <v>0</v>
      </c>
    </row>
    <row r="418" spans="1:24" x14ac:dyDescent="0.25">
      <c r="A418" s="14">
        <v>413</v>
      </c>
      <c r="B418" s="15" t="s">
        <v>140</v>
      </c>
      <c r="C418" s="16" t="s">
        <v>49</v>
      </c>
      <c r="D418" s="17">
        <v>2050</v>
      </c>
      <c r="E418" s="16" t="s">
        <v>125</v>
      </c>
      <c r="F418" s="116" t="s">
        <v>126</v>
      </c>
      <c r="G418" s="358"/>
      <c r="H418" s="186"/>
      <c r="I418" s="240">
        <f>CR_FR!I418+CR_EU!I418+CR_US!I418+CR_RoW!I418</f>
        <v>0</v>
      </c>
      <c r="J418" s="241">
        <f>CR_FR!J418+CR_EU!J418+CR_US!J418+CR_RoW!J418</f>
        <v>0</v>
      </c>
      <c r="K418" s="242">
        <f t="shared" si="6"/>
        <v>0</v>
      </c>
      <c r="L418" s="177">
        <f>CR_FR!L418+CR_EU!L418+CR_US!L418+CR_RoW!L418</f>
        <v>0</v>
      </c>
      <c r="M418" s="178">
        <f>CR_FR!M418+CR_EU!M418+CR_US!M418+CR_RoW!M418</f>
        <v>0</v>
      </c>
      <c r="N418" s="240">
        <f>CR_FR!N418+CR_EU!N418+CR_US!N418+CR_RoW!N418</f>
        <v>0</v>
      </c>
      <c r="O418" s="240">
        <f>CR_FR!O418+CR_EU!O418+CR_US!O418+CR_RoW!O418</f>
        <v>0</v>
      </c>
      <c r="P418" s="241">
        <f>CR_FR!P418+CR_EU!P418+CR_US!P418+CR_RoW!P418</f>
        <v>0</v>
      </c>
      <c r="Q418" s="238">
        <f>IF($K418=0,0,SUM(CR_FR!Q418*CR_FR!$K418,CR_EU!Q418*CR_EU!$K418,CR_US!Q418*CR_US!$K418,CR_RoW!Q418*CR_RoW!$K418)/CR_TOTAL!$K418)</f>
        <v>0</v>
      </c>
      <c r="R418" s="238">
        <f>IF($K418=0,0,SUM(CR_FR!R418*CR_FR!$K418,CR_EU!R418*CR_EU!$K418,CR_US!R418*CR_US!$K418,CR_RoW!R418*CR_RoW!$K418)/CR_TOTAL!$K418)</f>
        <v>0</v>
      </c>
      <c r="S418" s="238">
        <f>IF($K418=0,0,SUM(CR_FR!S418*CR_FR!$K418,CR_EU!S418*CR_EU!$K418,CR_US!S418*CR_US!$K418,CR_RoW!S418*CR_RoW!$K418)/CR_TOTAL!$K418)</f>
        <v>0</v>
      </c>
      <c r="T418" s="238">
        <f>IF($K418=0,0,SUM(CR_FR!T418*CR_FR!$K418,CR_EU!T418*CR_EU!$K418,CR_US!T418*CR_US!$K418,CR_RoW!T418*CR_RoW!$K418)/CR_TOTAL!$K418)</f>
        <v>0</v>
      </c>
      <c r="U418" s="238">
        <f>IF($K418=0,0,SUM(CR_FR!U418*CR_FR!$K418,CR_EU!U418*CR_EU!$K418,CR_US!U418*CR_US!$K418,CR_RoW!U418*CR_RoW!$K418)/CR_TOTAL!$K418)</f>
        <v>0</v>
      </c>
      <c r="V418" s="241">
        <f>CR_FR!V418+CR_EU!V418+CR_US!V418+CR_RoW!V418</f>
        <v>0</v>
      </c>
      <c r="W418" s="241">
        <f>CR_FR!W418+CR_EU!W418+CR_US!W418+CR_RoW!W418</f>
        <v>0</v>
      </c>
      <c r="X418" s="243">
        <f>CR_FR!X418+CR_EU!X418+CR_US!X418+CR_RoW!X418</f>
        <v>0</v>
      </c>
    </row>
    <row r="419" spans="1:24" x14ac:dyDescent="0.25">
      <c r="A419" s="14">
        <v>414</v>
      </c>
      <c r="B419" s="61" t="s">
        <v>140</v>
      </c>
      <c r="C419" s="62" t="s">
        <v>49</v>
      </c>
      <c r="D419" s="29">
        <v>2050</v>
      </c>
      <c r="E419" s="62" t="s">
        <v>125</v>
      </c>
      <c r="F419" s="176" t="s">
        <v>124</v>
      </c>
      <c r="G419" s="359"/>
      <c r="H419" s="187"/>
      <c r="I419" s="246">
        <f>CR_FR!I419+CR_EU!I419+CR_US!I419+CR_RoW!I419</f>
        <v>0</v>
      </c>
      <c r="J419" s="247">
        <f>CR_FR!J419+CR_EU!J419+CR_US!J419+CR_RoW!J419</f>
        <v>0</v>
      </c>
      <c r="K419" s="248">
        <f t="shared" si="6"/>
        <v>0</v>
      </c>
      <c r="L419" s="179">
        <f>CR_FR!L419+CR_EU!L419+CR_US!L419+CR_RoW!L419</f>
        <v>0</v>
      </c>
      <c r="M419" s="180">
        <f>CR_FR!M419+CR_EU!M419+CR_US!M419+CR_RoW!M419</f>
        <v>0</v>
      </c>
      <c r="N419" s="246">
        <f>CR_FR!N419+CR_EU!N419+CR_US!N419+CR_RoW!N419</f>
        <v>0</v>
      </c>
      <c r="O419" s="246">
        <f>CR_FR!O419+CR_EU!O419+CR_US!O419+CR_RoW!O419</f>
        <v>0</v>
      </c>
      <c r="P419" s="247">
        <f>CR_FR!P419+CR_EU!P419+CR_US!P419+CR_RoW!P419</f>
        <v>0</v>
      </c>
      <c r="Q419" s="244"/>
      <c r="R419" s="244"/>
      <c r="S419" s="244"/>
      <c r="T419" s="244"/>
      <c r="U419" s="244"/>
      <c r="V419" s="247">
        <f>CR_FR!V419+CR_EU!V419+CR_US!V419+CR_RoW!V419</f>
        <v>0</v>
      </c>
      <c r="W419" s="247">
        <f>CR_FR!W419+CR_EU!W419+CR_US!W419+CR_RoW!W419</f>
        <v>0</v>
      </c>
      <c r="X419" s="250">
        <f>CR_FR!X419+CR_EU!X419+CR_US!X419+CR_RoW!X419</f>
        <v>0</v>
      </c>
    </row>
    <row r="420" spans="1:24" ht="15.75" thickBot="1" x14ac:dyDescent="0.3">
      <c r="A420" s="47">
        <v>415</v>
      </c>
      <c r="B420" s="66" t="s">
        <v>140</v>
      </c>
      <c r="C420" s="67" t="s">
        <v>49</v>
      </c>
      <c r="D420" s="68">
        <v>2050</v>
      </c>
      <c r="E420" s="67" t="s">
        <v>125</v>
      </c>
      <c r="F420" s="173" t="s">
        <v>132</v>
      </c>
      <c r="G420" s="360"/>
      <c r="H420" s="188"/>
      <c r="I420" s="251">
        <f>CR_FR!I420+CR_EU!I420+CR_US!I420+CR_RoW!I420</f>
        <v>0</v>
      </c>
      <c r="J420" s="233">
        <f>CR_FR!J420+CR_EU!J420+CR_US!J420+CR_RoW!J420</f>
        <v>0</v>
      </c>
      <c r="K420" s="232">
        <f t="shared" si="6"/>
        <v>0</v>
      </c>
      <c r="L420" s="232">
        <f>CR_FR!L420+CR_EU!L420+CR_US!L420+CR_RoW!L420</f>
        <v>0</v>
      </c>
      <c r="M420" s="233">
        <f>CR_FR!M420+CR_EU!M420+CR_US!M420+CR_RoW!M420</f>
        <v>0</v>
      </c>
      <c r="N420" s="251">
        <f>CR_FR!N420+CR_EU!N420+CR_US!N420+CR_RoW!N420</f>
        <v>0</v>
      </c>
      <c r="O420" s="251">
        <f>CR_FR!O420+CR_EU!O420+CR_US!O420+CR_RoW!O420</f>
        <v>0</v>
      </c>
      <c r="P420" s="233">
        <f>CR_FR!P420+CR_EU!P420+CR_US!P420+CR_RoW!P420</f>
        <v>0</v>
      </c>
      <c r="Q420" s="221"/>
      <c r="R420" s="221"/>
      <c r="S420" s="221"/>
      <c r="T420" s="221"/>
      <c r="U420" s="221"/>
      <c r="V420" s="233">
        <f>CR_FR!V420+CR_EU!V420+CR_US!V420+CR_RoW!V420</f>
        <v>0</v>
      </c>
      <c r="W420" s="233">
        <f>CR_FR!W420+CR_EU!W420+CR_US!W420+CR_RoW!W420</f>
        <v>0</v>
      </c>
      <c r="X420" s="188">
        <f>CR_FR!X420+CR_EU!X420+CR_US!X420+CR_RoW!X420</f>
        <v>0</v>
      </c>
    </row>
  </sheetData>
  <sheetProtection algorithmName="SHA-512" hashValue="fDY9cmMiw/oNRZWdCV7F/3N5N5ilVi9id5NfTu6rNV8NnZ5/wYJN1AaHuipLD7925Jca+7I0WUhei1nnoanMOQ==" saltValue="H/B83pJC9GSeevn+8hQnhA==" spinCount="100000" sheet="1" objects="1" scenarios="1"/>
  <autoFilter ref="A4:F4"/>
  <mergeCells count="4">
    <mergeCell ref="A1:F2"/>
    <mergeCell ref="G3:H3"/>
    <mergeCell ref="I3:X3"/>
    <mergeCell ref="G2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zoomScale="85" zoomScaleNormal="85" workbookViewId="0">
      <selection activeCell="H26" sqref="H26"/>
    </sheetView>
  </sheetViews>
  <sheetFormatPr baseColWidth="10" defaultColWidth="9.140625" defaultRowHeight="15" x14ac:dyDescent="0.25"/>
  <cols>
    <col min="1" max="3" width="9.140625" style="21"/>
    <col min="4" max="4" width="36.42578125" style="118" customWidth="1"/>
    <col min="5" max="5" width="11.5703125" style="21" customWidth="1"/>
    <col min="6" max="6" width="11.140625" style="21" customWidth="1"/>
    <col min="7" max="7" width="12.7109375" style="21" customWidth="1"/>
    <col min="8" max="10" width="11.140625" style="21" customWidth="1"/>
    <col min="11" max="16384" width="9.140625" style="1"/>
  </cols>
  <sheetData>
    <row r="1" spans="1:10" ht="26.25" thickBot="1" x14ac:dyDescent="0.3">
      <c r="A1" s="420" t="s">
        <v>187</v>
      </c>
      <c r="B1" s="420"/>
      <c r="C1" s="420"/>
      <c r="D1" s="420"/>
      <c r="E1" s="420"/>
      <c r="F1" s="4">
        <v>1</v>
      </c>
      <c r="G1" s="5">
        <v>2</v>
      </c>
      <c r="H1" s="5">
        <v>3</v>
      </c>
      <c r="I1" s="5">
        <v>4</v>
      </c>
      <c r="J1" s="53">
        <v>5</v>
      </c>
    </row>
    <row r="2" spans="1:10" ht="15.75" thickBot="1" x14ac:dyDescent="0.3">
      <c r="A2" s="23"/>
      <c r="B2" s="24"/>
      <c r="C2" s="25"/>
      <c r="D2" s="115"/>
      <c r="E2" s="26" t="s">
        <v>77</v>
      </c>
      <c r="F2" s="416" t="s">
        <v>76</v>
      </c>
      <c r="G2" s="417"/>
      <c r="H2" s="417"/>
      <c r="I2" s="417"/>
      <c r="J2" s="418"/>
    </row>
    <row r="3" spans="1:10" ht="32.25" thickBot="1" x14ac:dyDescent="0.3">
      <c r="A3" s="119" t="s">
        <v>1</v>
      </c>
      <c r="B3" s="120" t="s">
        <v>3</v>
      </c>
      <c r="C3" s="120" t="s">
        <v>75</v>
      </c>
      <c r="D3" s="121" t="s">
        <v>74</v>
      </c>
      <c r="E3" s="120" t="s">
        <v>203</v>
      </c>
      <c r="F3" s="12" t="s">
        <v>212</v>
      </c>
      <c r="G3" s="13" t="s">
        <v>104</v>
      </c>
      <c r="H3" s="13" t="s">
        <v>102</v>
      </c>
      <c r="I3" s="13" t="s">
        <v>103</v>
      </c>
      <c r="J3" s="30" t="s">
        <v>110</v>
      </c>
    </row>
    <row r="4" spans="1:10" x14ac:dyDescent="0.25">
      <c r="A4" s="122">
        <v>1</v>
      </c>
      <c r="B4" s="123" t="s">
        <v>154</v>
      </c>
      <c r="C4" s="124">
        <v>2019</v>
      </c>
      <c r="D4" s="125" t="s">
        <v>73</v>
      </c>
      <c r="E4" s="288"/>
      <c r="F4" s="288"/>
      <c r="G4" s="288"/>
      <c r="H4" s="288"/>
      <c r="I4" s="288"/>
      <c r="J4" s="289"/>
    </row>
    <row r="5" spans="1:10" x14ac:dyDescent="0.25">
      <c r="A5" s="14">
        <v>2</v>
      </c>
      <c r="B5" s="17" t="s">
        <v>154</v>
      </c>
      <c r="C5" s="16">
        <v>2019</v>
      </c>
      <c r="D5" s="116" t="s">
        <v>72</v>
      </c>
      <c r="E5" s="290"/>
      <c r="F5" s="290"/>
      <c r="G5" s="290"/>
      <c r="H5" s="290"/>
      <c r="I5" s="290"/>
      <c r="J5" s="291"/>
    </row>
    <row r="6" spans="1:10" x14ac:dyDescent="0.25">
      <c r="A6" s="14">
        <v>3</v>
      </c>
      <c r="B6" s="17" t="s">
        <v>154</v>
      </c>
      <c r="C6" s="16">
        <v>2019</v>
      </c>
      <c r="D6" s="116" t="s">
        <v>71</v>
      </c>
      <c r="E6" s="290"/>
      <c r="F6" s="290"/>
      <c r="G6" s="290"/>
      <c r="H6" s="290"/>
      <c r="I6" s="290"/>
      <c r="J6" s="291"/>
    </row>
    <row r="7" spans="1:10" x14ac:dyDescent="0.25">
      <c r="A7" s="14">
        <v>4</v>
      </c>
      <c r="B7" s="17" t="s">
        <v>154</v>
      </c>
      <c r="C7" s="16">
        <v>2019</v>
      </c>
      <c r="D7" s="116" t="s">
        <v>70</v>
      </c>
      <c r="E7" s="290"/>
      <c r="F7" s="290"/>
      <c r="G7" s="290"/>
      <c r="H7" s="290"/>
      <c r="I7" s="290"/>
      <c r="J7" s="291"/>
    </row>
    <row r="8" spans="1:10" x14ac:dyDescent="0.25">
      <c r="A8" s="14">
        <v>5</v>
      </c>
      <c r="B8" s="17" t="s">
        <v>154</v>
      </c>
      <c r="C8" s="16">
        <v>2019</v>
      </c>
      <c r="D8" s="116" t="s">
        <v>69</v>
      </c>
      <c r="E8" s="290"/>
      <c r="F8" s="290"/>
      <c r="G8" s="290"/>
      <c r="H8" s="290"/>
      <c r="I8" s="290"/>
      <c r="J8" s="291"/>
    </row>
    <row r="9" spans="1:10" x14ac:dyDescent="0.25">
      <c r="A9" s="14">
        <v>6</v>
      </c>
      <c r="B9" s="17" t="s">
        <v>154</v>
      </c>
      <c r="C9" s="16">
        <v>2019</v>
      </c>
      <c r="D9" s="116" t="s">
        <v>68</v>
      </c>
      <c r="E9" s="290"/>
      <c r="F9" s="290"/>
      <c r="G9" s="290"/>
      <c r="H9" s="290"/>
      <c r="I9" s="290"/>
      <c r="J9" s="291"/>
    </row>
    <row r="10" spans="1:10" x14ac:dyDescent="0.25">
      <c r="A10" s="14">
        <v>7</v>
      </c>
      <c r="B10" s="17" t="s">
        <v>154</v>
      </c>
      <c r="C10" s="16">
        <v>2019</v>
      </c>
      <c r="D10" s="116" t="s">
        <v>67</v>
      </c>
      <c r="E10" s="290"/>
      <c r="F10" s="290"/>
      <c r="G10" s="290"/>
      <c r="H10" s="290"/>
      <c r="I10" s="290"/>
      <c r="J10" s="291"/>
    </row>
    <row r="11" spans="1:10" x14ac:dyDescent="0.25">
      <c r="A11" s="14">
        <v>8</v>
      </c>
      <c r="B11" s="17" t="s">
        <v>154</v>
      </c>
      <c r="C11" s="16">
        <v>2019</v>
      </c>
      <c r="D11" s="116" t="s">
        <v>66</v>
      </c>
      <c r="E11" s="290"/>
      <c r="F11" s="290"/>
      <c r="G11" s="290"/>
      <c r="H11" s="290"/>
      <c r="I11" s="290"/>
      <c r="J11" s="291"/>
    </row>
    <row r="12" spans="1:10" x14ac:dyDescent="0.25">
      <c r="A12" s="14">
        <v>9</v>
      </c>
      <c r="B12" s="17" t="s">
        <v>154</v>
      </c>
      <c r="C12" s="16">
        <v>2019</v>
      </c>
      <c r="D12" s="116" t="s">
        <v>65</v>
      </c>
      <c r="E12" s="290"/>
      <c r="F12" s="290"/>
      <c r="G12" s="290"/>
      <c r="H12" s="290"/>
      <c r="I12" s="290"/>
      <c r="J12" s="291"/>
    </row>
    <row r="13" spans="1:10" x14ac:dyDescent="0.25">
      <c r="A13" s="14">
        <v>10</v>
      </c>
      <c r="B13" s="17" t="s">
        <v>154</v>
      </c>
      <c r="C13" s="16">
        <v>2019</v>
      </c>
      <c r="D13" s="116" t="s">
        <v>64</v>
      </c>
      <c r="E13" s="290"/>
      <c r="F13" s="290"/>
      <c r="G13" s="290"/>
      <c r="H13" s="290"/>
      <c r="I13" s="290"/>
      <c r="J13" s="291"/>
    </row>
    <row r="14" spans="1:10" x14ac:dyDescent="0.25">
      <c r="A14" s="14">
        <v>11</v>
      </c>
      <c r="B14" s="17" t="s">
        <v>154</v>
      </c>
      <c r="C14" s="16">
        <v>2019</v>
      </c>
      <c r="D14" s="116" t="s">
        <v>63</v>
      </c>
      <c r="E14" s="290"/>
      <c r="F14" s="290"/>
      <c r="G14" s="290"/>
      <c r="H14" s="290"/>
      <c r="I14" s="290"/>
      <c r="J14" s="291"/>
    </row>
    <row r="15" spans="1:10" x14ac:dyDescent="0.25">
      <c r="A15" s="14">
        <v>12</v>
      </c>
      <c r="B15" s="17" t="s">
        <v>154</v>
      </c>
      <c r="C15" s="16">
        <v>2019</v>
      </c>
      <c r="D15" s="116" t="s">
        <v>62</v>
      </c>
      <c r="E15" s="290"/>
      <c r="F15" s="290"/>
      <c r="G15" s="290"/>
      <c r="H15" s="290"/>
      <c r="I15" s="290"/>
      <c r="J15" s="291"/>
    </row>
    <row r="16" spans="1:10" x14ac:dyDescent="0.25">
      <c r="A16" s="14">
        <v>13</v>
      </c>
      <c r="B16" s="17" t="s">
        <v>154</v>
      </c>
      <c r="C16" s="16">
        <v>2019</v>
      </c>
      <c r="D16" s="116" t="s">
        <v>61</v>
      </c>
      <c r="E16" s="290"/>
      <c r="F16" s="290"/>
      <c r="G16" s="290"/>
      <c r="H16" s="290"/>
      <c r="I16" s="290"/>
      <c r="J16" s="291"/>
    </row>
    <row r="17" spans="1:10" x14ac:dyDescent="0.25">
      <c r="A17" s="14">
        <v>14</v>
      </c>
      <c r="B17" s="17" t="s">
        <v>154</v>
      </c>
      <c r="C17" s="16">
        <v>2019</v>
      </c>
      <c r="D17" s="116" t="s">
        <v>60</v>
      </c>
      <c r="E17" s="290"/>
      <c r="F17" s="290"/>
      <c r="G17" s="290"/>
      <c r="H17" s="290"/>
      <c r="I17" s="290"/>
      <c r="J17" s="291"/>
    </row>
    <row r="18" spans="1:10" x14ac:dyDescent="0.25">
      <c r="A18" s="14">
        <v>15</v>
      </c>
      <c r="B18" s="17" t="s">
        <v>154</v>
      </c>
      <c r="C18" s="46">
        <v>2019</v>
      </c>
      <c r="D18" s="117" t="s">
        <v>59</v>
      </c>
      <c r="E18" s="292"/>
      <c r="F18" s="292"/>
      <c r="G18" s="292"/>
      <c r="H18" s="292"/>
      <c r="I18" s="292"/>
      <c r="J18" s="293"/>
    </row>
    <row r="19" spans="1:10" x14ac:dyDescent="0.25">
      <c r="A19" s="14">
        <v>16</v>
      </c>
      <c r="B19" s="17" t="s">
        <v>7</v>
      </c>
      <c r="C19" s="16">
        <v>2025</v>
      </c>
      <c r="D19" s="116" t="s">
        <v>73</v>
      </c>
      <c r="E19" s="290"/>
      <c r="F19" s="290"/>
      <c r="G19" s="290"/>
      <c r="H19" s="290"/>
      <c r="I19" s="290"/>
      <c r="J19" s="291" t="s">
        <v>120</v>
      </c>
    </row>
    <row r="20" spans="1:10" x14ac:dyDescent="0.25">
      <c r="A20" s="14">
        <v>17</v>
      </c>
      <c r="B20" s="17" t="s">
        <v>7</v>
      </c>
      <c r="C20" s="16">
        <v>2025</v>
      </c>
      <c r="D20" s="116" t="s">
        <v>72</v>
      </c>
      <c r="E20" s="290"/>
      <c r="F20" s="290"/>
      <c r="G20" s="290"/>
      <c r="H20" s="290"/>
      <c r="I20" s="290"/>
      <c r="J20" s="291"/>
    </row>
    <row r="21" spans="1:10" x14ac:dyDescent="0.25">
      <c r="A21" s="14">
        <v>18</v>
      </c>
      <c r="B21" s="17" t="s">
        <v>7</v>
      </c>
      <c r="C21" s="16">
        <v>2025</v>
      </c>
      <c r="D21" s="116" t="s">
        <v>71</v>
      </c>
      <c r="E21" s="290"/>
      <c r="F21" s="290"/>
      <c r="G21" s="290"/>
      <c r="H21" s="290"/>
      <c r="I21" s="290"/>
      <c r="J21" s="291"/>
    </row>
    <row r="22" spans="1:10" x14ac:dyDescent="0.25">
      <c r="A22" s="14">
        <v>19</v>
      </c>
      <c r="B22" s="17" t="s">
        <v>7</v>
      </c>
      <c r="C22" s="16">
        <v>2025</v>
      </c>
      <c r="D22" s="116" t="s">
        <v>70</v>
      </c>
      <c r="E22" s="290"/>
      <c r="F22" s="290"/>
      <c r="G22" s="290"/>
      <c r="H22" s="290"/>
      <c r="I22" s="290"/>
      <c r="J22" s="291"/>
    </row>
    <row r="23" spans="1:10" x14ac:dyDescent="0.25">
      <c r="A23" s="14">
        <v>20</v>
      </c>
      <c r="B23" s="17" t="s">
        <v>7</v>
      </c>
      <c r="C23" s="16">
        <v>2025</v>
      </c>
      <c r="D23" s="116" t="s">
        <v>69</v>
      </c>
      <c r="E23" s="290"/>
      <c r="F23" s="290"/>
      <c r="G23" s="290"/>
      <c r="H23" s="290"/>
      <c r="I23" s="290"/>
      <c r="J23" s="291"/>
    </row>
    <row r="24" spans="1:10" x14ac:dyDescent="0.25">
      <c r="A24" s="14">
        <v>21</v>
      </c>
      <c r="B24" s="17" t="s">
        <v>7</v>
      </c>
      <c r="C24" s="16">
        <v>2025</v>
      </c>
      <c r="D24" s="116" t="s">
        <v>68</v>
      </c>
      <c r="E24" s="290"/>
      <c r="F24" s="290"/>
      <c r="G24" s="290"/>
      <c r="H24" s="290"/>
      <c r="I24" s="290"/>
      <c r="J24" s="291"/>
    </row>
    <row r="25" spans="1:10" x14ac:dyDescent="0.25">
      <c r="A25" s="14">
        <v>22</v>
      </c>
      <c r="B25" s="17" t="s">
        <v>7</v>
      </c>
      <c r="C25" s="16">
        <v>2025</v>
      </c>
      <c r="D25" s="116" t="s">
        <v>67</v>
      </c>
      <c r="E25" s="290"/>
      <c r="F25" s="290"/>
      <c r="G25" s="290"/>
      <c r="H25" s="290"/>
      <c r="I25" s="290"/>
      <c r="J25" s="291"/>
    </row>
    <row r="26" spans="1:10" x14ac:dyDescent="0.25">
      <c r="A26" s="14">
        <v>23</v>
      </c>
      <c r="B26" s="17" t="s">
        <v>7</v>
      </c>
      <c r="C26" s="16">
        <v>2025</v>
      </c>
      <c r="D26" s="116" t="s">
        <v>66</v>
      </c>
      <c r="E26" s="290"/>
      <c r="F26" s="290"/>
      <c r="G26" s="290"/>
      <c r="H26" s="290"/>
      <c r="I26" s="290"/>
      <c r="J26" s="291"/>
    </row>
    <row r="27" spans="1:10" x14ac:dyDescent="0.25">
      <c r="A27" s="14">
        <v>24</v>
      </c>
      <c r="B27" s="17" t="s">
        <v>7</v>
      </c>
      <c r="C27" s="16">
        <v>2025</v>
      </c>
      <c r="D27" s="116" t="s">
        <v>65</v>
      </c>
      <c r="E27" s="290"/>
      <c r="F27" s="290"/>
      <c r="G27" s="290"/>
      <c r="H27" s="290"/>
      <c r="I27" s="290"/>
      <c r="J27" s="291"/>
    </row>
    <row r="28" spans="1:10" x14ac:dyDescent="0.25">
      <c r="A28" s="14">
        <v>25</v>
      </c>
      <c r="B28" s="17" t="s">
        <v>7</v>
      </c>
      <c r="C28" s="16">
        <v>2025</v>
      </c>
      <c r="D28" s="116" t="s">
        <v>64</v>
      </c>
      <c r="E28" s="290"/>
      <c r="F28" s="290"/>
      <c r="G28" s="290"/>
      <c r="H28" s="290"/>
      <c r="I28" s="290"/>
      <c r="J28" s="291"/>
    </row>
    <row r="29" spans="1:10" x14ac:dyDescent="0.25">
      <c r="A29" s="14">
        <v>26</v>
      </c>
      <c r="B29" s="17" t="s">
        <v>7</v>
      </c>
      <c r="C29" s="16">
        <v>2025</v>
      </c>
      <c r="D29" s="116" t="s">
        <v>63</v>
      </c>
      <c r="E29" s="290"/>
      <c r="F29" s="290"/>
      <c r="G29" s="290"/>
      <c r="H29" s="290"/>
      <c r="I29" s="290"/>
      <c r="J29" s="291"/>
    </row>
    <row r="30" spans="1:10" x14ac:dyDescent="0.25">
      <c r="A30" s="14">
        <v>27</v>
      </c>
      <c r="B30" s="17" t="s">
        <v>7</v>
      </c>
      <c r="C30" s="16">
        <v>2025</v>
      </c>
      <c r="D30" s="116" t="s">
        <v>62</v>
      </c>
      <c r="E30" s="290"/>
      <c r="F30" s="290"/>
      <c r="G30" s="290"/>
      <c r="H30" s="290"/>
      <c r="I30" s="290"/>
      <c r="J30" s="291"/>
    </row>
    <row r="31" spans="1:10" x14ac:dyDescent="0.25">
      <c r="A31" s="14">
        <v>28</v>
      </c>
      <c r="B31" s="17" t="s">
        <v>7</v>
      </c>
      <c r="C31" s="16">
        <v>2025</v>
      </c>
      <c r="D31" s="116" t="s">
        <v>61</v>
      </c>
      <c r="E31" s="290"/>
      <c r="F31" s="290"/>
      <c r="G31" s="290"/>
      <c r="H31" s="290"/>
      <c r="I31" s="290"/>
      <c r="J31" s="291"/>
    </row>
    <row r="32" spans="1:10" x14ac:dyDescent="0.25">
      <c r="A32" s="14">
        <v>29</v>
      </c>
      <c r="B32" s="17" t="s">
        <v>7</v>
      </c>
      <c r="C32" s="16">
        <v>2025</v>
      </c>
      <c r="D32" s="116" t="s">
        <v>60</v>
      </c>
      <c r="E32" s="290"/>
      <c r="F32" s="290"/>
      <c r="G32" s="290"/>
      <c r="H32" s="290"/>
      <c r="I32" s="290"/>
      <c r="J32" s="291"/>
    </row>
    <row r="33" spans="1:10" x14ac:dyDescent="0.25">
      <c r="A33" s="14">
        <v>30</v>
      </c>
      <c r="B33" s="17" t="s">
        <v>7</v>
      </c>
      <c r="C33" s="16">
        <v>2025</v>
      </c>
      <c r="D33" s="116" t="s">
        <v>59</v>
      </c>
      <c r="E33" s="290"/>
      <c r="F33" s="290"/>
      <c r="G33" s="290"/>
      <c r="H33" s="290"/>
      <c r="I33" s="290"/>
      <c r="J33" s="291"/>
    </row>
    <row r="34" spans="1:10" x14ac:dyDescent="0.25">
      <c r="A34" s="14">
        <v>31</v>
      </c>
      <c r="B34" s="17" t="s">
        <v>7</v>
      </c>
      <c r="C34" s="16">
        <v>2035</v>
      </c>
      <c r="D34" s="116" t="s">
        <v>73</v>
      </c>
      <c r="E34" s="290"/>
      <c r="F34" s="290"/>
      <c r="G34" s="290"/>
      <c r="H34" s="290"/>
      <c r="I34" s="290"/>
      <c r="J34" s="291"/>
    </row>
    <row r="35" spans="1:10" x14ac:dyDescent="0.25">
      <c r="A35" s="14">
        <v>32</v>
      </c>
      <c r="B35" s="17" t="s">
        <v>7</v>
      </c>
      <c r="C35" s="16">
        <v>2035</v>
      </c>
      <c r="D35" s="116" t="s">
        <v>72</v>
      </c>
      <c r="E35" s="290"/>
      <c r="F35" s="290"/>
      <c r="G35" s="290"/>
      <c r="H35" s="290"/>
      <c r="I35" s="290"/>
      <c r="J35" s="291"/>
    </row>
    <row r="36" spans="1:10" x14ac:dyDescent="0.25">
      <c r="A36" s="14">
        <v>33</v>
      </c>
      <c r="B36" s="17" t="s">
        <v>7</v>
      </c>
      <c r="C36" s="16">
        <v>2035</v>
      </c>
      <c r="D36" s="116" t="s">
        <v>71</v>
      </c>
      <c r="E36" s="290"/>
      <c r="F36" s="290"/>
      <c r="G36" s="290"/>
      <c r="H36" s="290"/>
      <c r="I36" s="290"/>
      <c r="J36" s="291"/>
    </row>
    <row r="37" spans="1:10" x14ac:dyDescent="0.25">
      <c r="A37" s="14">
        <v>34</v>
      </c>
      <c r="B37" s="17" t="s">
        <v>7</v>
      </c>
      <c r="C37" s="16">
        <v>2035</v>
      </c>
      <c r="D37" s="116" t="s">
        <v>70</v>
      </c>
      <c r="E37" s="290"/>
      <c r="F37" s="290"/>
      <c r="G37" s="290"/>
      <c r="H37" s="290"/>
      <c r="I37" s="290"/>
      <c r="J37" s="291"/>
    </row>
    <row r="38" spans="1:10" x14ac:dyDescent="0.25">
      <c r="A38" s="14">
        <v>35</v>
      </c>
      <c r="B38" s="17" t="s">
        <v>7</v>
      </c>
      <c r="C38" s="16">
        <v>2035</v>
      </c>
      <c r="D38" s="116" t="s">
        <v>69</v>
      </c>
      <c r="E38" s="290"/>
      <c r="F38" s="290"/>
      <c r="G38" s="290"/>
      <c r="H38" s="290"/>
      <c r="I38" s="290"/>
      <c r="J38" s="291"/>
    </row>
    <row r="39" spans="1:10" x14ac:dyDescent="0.25">
      <c r="A39" s="14">
        <v>36</v>
      </c>
      <c r="B39" s="17" t="s">
        <v>7</v>
      </c>
      <c r="C39" s="16">
        <v>2035</v>
      </c>
      <c r="D39" s="116" t="s">
        <v>68</v>
      </c>
      <c r="E39" s="290"/>
      <c r="F39" s="290"/>
      <c r="G39" s="290"/>
      <c r="H39" s="290"/>
      <c r="I39" s="290"/>
      <c r="J39" s="291"/>
    </row>
    <row r="40" spans="1:10" x14ac:dyDescent="0.25">
      <c r="A40" s="14">
        <v>37</v>
      </c>
      <c r="B40" s="17" t="s">
        <v>7</v>
      </c>
      <c r="C40" s="16">
        <v>2035</v>
      </c>
      <c r="D40" s="116" t="s">
        <v>67</v>
      </c>
      <c r="E40" s="290"/>
      <c r="F40" s="290"/>
      <c r="G40" s="290"/>
      <c r="H40" s="290"/>
      <c r="I40" s="290"/>
      <c r="J40" s="291"/>
    </row>
    <row r="41" spans="1:10" x14ac:dyDescent="0.25">
      <c r="A41" s="14">
        <v>38</v>
      </c>
      <c r="B41" s="17" t="s">
        <v>7</v>
      </c>
      <c r="C41" s="16">
        <v>2035</v>
      </c>
      <c r="D41" s="116" t="s">
        <v>66</v>
      </c>
      <c r="E41" s="290"/>
      <c r="F41" s="290"/>
      <c r="G41" s="290"/>
      <c r="H41" s="290"/>
      <c r="I41" s="290"/>
      <c r="J41" s="291"/>
    </row>
    <row r="42" spans="1:10" x14ac:dyDescent="0.25">
      <c r="A42" s="14">
        <v>39</v>
      </c>
      <c r="B42" s="17" t="s">
        <v>7</v>
      </c>
      <c r="C42" s="16">
        <v>2035</v>
      </c>
      <c r="D42" s="116" t="s">
        <v>65</v>
      </c>
      <c r="E42" s="290"/>
      <c r="F42" s="290"/>
      <c r="G42" s="290"/>
      <c r="H42" s="290"/>
      <c r="I42" s="290"/>
      <c r="J42" s="291"/>
    </row>
    <row r="43" spans="1:10" x14ac:dyDescent="0.25">
      <c r="A43" s="14">
        <v>40</v>
      </c>
      <c r="B43" s="17" t="s">
        <v>7</v>
      </c>
      <c r="C43" s="16">
        <v>2035</v>
      </c>
      <c r="D43" s="116" t="s">
        <v>64</v>
      </c>
      <c r="E43" s="290"/>
      <c r="F43" s="290"/>
      <c r="G43" s="290"/>
      <c r="H43" s="290"/>
      <c r="I43" s="290"/>
      <c r="J43" s="291"/>
    </row>
    <row r="44" spans="1:10" x14ac:dyDescent="0.25">
      <c r="A44" s="14">
        <v>41</v>
      </c>
      <c r="B44" s="17" t="s">
        <v>7</v>
      </c>
      <c r="C44" s="16">
        <v>2035</v>
      </c>
      <c r="D44" s="116" t="s">
        <v>63</v>
      </c>
      <c r="E44" s="290"/>
      <c r="F44" s="290"/>
      <c r="G44" s="290"/>
      <c r="H44" s="290"/>
      <c r="I44" s="290"/>
      <c r="J44" s="291"/>
    </row>
    <row r="45" spans="1:10" x14ac:dyDescent="0.25">
      <c r="A45" s="14">
        <v>42</v>
      </c>
      <c r="B45" s="17" t="s">
        <v>7</v>
      </c>
      <c r="C45" s="16">
        <v>2035</v>
      </c>
      <c r="D45" s="116" t="s">
        <v>62</v>
      </c>
      <c r="E45" s="290"/>
      <c r="F45" s="290"/>
      <c r="G45" s="290"/>
      <c r="H45" s="290"/>
      <c r="I45" s="290"/>
      <c r="J45" s="291"/>
    </row>
    <row r="46" spans="1:10" x14ac:dyDescent="0.25">
      <c r="A46" s="14">
        <v>43</v>
      </c>
      <c r="B46" s="17" t="s">
        <v>7</v>
      </c>
      <c r="C46" s="16">
        <v>2035</v>
      </c>
      <c r="D46" s="116" t="s">
        <v>61</v>
      </c>
      <c r="E46" s="290"/>
      <c r="F46" s="290"/>
      <c r="G46" s="290"/>
      <c r="H46" s="290"/>
      <c r="I46" s="290"/>
      <c r="J46" s="291"/>
    </row>
    <row r="47" spans="1:10" x14ac:dyDescent="0.25">
      <c r="A47" s="14">
        <v>44</v>
      </c>
      <c r="B47" s="17" t="s">
        <v>7</v>
      </c>
      <c r="C47" s="16">
        <v>2035</v>
      </c>
      <c r="D47" s="116" t="s">
        <v>60</v>
      </c>
      <c r="E47" s="290"/>
      <c r="F47" s="290"/>
      <c r="G47" s="290"/>
      <c r="H47" s="290"/>
      <c r="I47" s="290"/>
      <c r="J47" s="291"/>
    </row>
    <row r="48" spans="1:10" x14ac:dyDescent="0.25">
      <c r="A48" s="14">
        <v>45</v>
      </c>
      <c r="B48" s="17" t="s">
        <v>7</v>
      </c>
      <c r="C48" s="16">
        <v>2035</v>
      </c>
      <c r="D48" s="116" t="s">
        <v>59</v>
      </c>
      <c r="E48" s="290"/>
      <c r="F48" s="290"/>
      <c r="G48" s="290"/>
      <c r="H48" s="290"/>
      <c r="I48" s="290"/>
      <c r="J48" s="291"/>
    </row>
    <row r="49" spans="1:10" x14ac:dyDescent="0.25">
      <c r="A49" s="14">
        <v>46</v>
      </c>
      <c r="B49" s="17" t="s">
        <v>7</v>
      </c>
      <c r="C49" s="16">
        <v>2040</v>
      </c>
      <c r="D49" s="116" t="s">
        <v>73</v>
      </c>
      <c r="E49" s="290"/>
      <c r="F49" s="290"/>
      <c r="G49" s="290"/>
      <c r="H49" s="290"/>
      <c r="I49" s="290"/>
      <c r="J49" s="291"/>
    </row>
    <row r="50" spans="1:10" x14ac:dyDescent="0.25">
      <c r="A50" s="14">
        <v>47</v>
      </c>
      <c r="B50" s="17" t="s">
        <v>7</v>
      </c>
      <c r="C50" s="16">
        <v>2040</v>
      </c>
      <c r="D50" s="116" t="s">
        <v>72</v>
      </c>
      <c r="E50" s="290"/>
      <c r="F50" s="290"/>
      <c r="G50" s="290"/>
      <c r="H50" s="290"/>
      <c r="I50" s="290"/>
      <c r="J50" s="291"/>
    </row>
    <row r="51" spans="1:10" x14ac:dyDescent="0.25">
      <c r="A51" s="14">
        <v>48</v>
      </c>
      <c r="B51" s="17" t="s">
        <v>7</v>
      </c>
      <c r="C51" s="16">
        <v>2040</v>
      </c>
      <c r="D51" s="116" t="s">
        <v>71</v>
      </c>
      <c r="E51" s="290"/>
      <c r="F51" s="290"/>
      <c r="G51" s="290"/>
      <c r="H51" s="290"/>
      <c r="I51" s="290"/>
      <c r="J51" s="291"/>
    </row>
    <row r="52" spans="1:10" x14ac:dyDescent="0.25">
      <c r="A52" s="14">
        <v>49</v>
      </c>
      <c r="B52" s="17" t="s">
        <v>7</v>
      </c>
      <c r="C52" s="16">
        <v>2040</v>
      </c>
      <c r="D52" s="116" t="s">
        <v>70</v>
      </c>
      <c r="E52" s="290"/>
      <c r="F52" s="290"/>
      <c r="G52" s="290"/>
      <c r="H52" s="290"/>
      <c r="I52" s="290"/>
      <c r="J52" s="291"/>
    </row>
    <row r="53" spans="1:10" x14ac:dyDescent="0.25">
      <c r="A53" s="14">
        <v>50</v>
      </c>
      <c r="B53" s="17" t="s">
        <v>7</v>
      </c>
      <c r="C53" s="16">
        <v>2040</v>
      </c>
      <c r="D53" s="116" t="s">
        <v>69</v>
      </c>
      <c r="E53" s="290"/>
      <c r="F53" s="290"/>
      <c r="G53" s="290"/>
      <c r="H53" s="290"/>
      <c r="I53" s="290"/>
      <c r="J53" s="291"/>
    </row>
    <row r="54" spans="1:10" x14ac:dyDescent="0.25">
      <c r="A54" s="14">
        <v>51</v>
      </c>
      <c r="B54" s="17" t="s">
        <v>7</v>
      </c>
      <c r="C54" s="16">
        <v>2040</v>
      </c>
      <c r="D54" s="116" t="s">
        <v>68</v>
      </c>
      <c r="E54" s="290"/>
      <c r="F54" s="290"/>
      <c r="G54" s="290"/>
      <c r="H54" s="290"/>
      <c r="I54" s="290"/>
      <c r="J54" s="291"/>
    </row>
    <row r="55" spans="1:10" x14ac:dyDescent="0.25">
      <c r="A55" s="14">
        <v>52</v>
      </c>
      <c r="B55" s="17" t="s">
        <v>7</v>
      </c>
      <c r="C55" s="16">
        <v>2040</v>
      </c>
      <c r="D55" s="116" t="s">
        <v>67</v>
      </c>
      <c r="E55" s="290"/>
      <c r="F55" s="290"/>
      <c r="G55" s="290"/>
      <c r="H55" s="290"/>
      <c r="I55" s="290"/>
      <c r="J55" s="291"/>
    </row>
    <row r="56" spans="1:10" x14ac:dyDescent="0.25">
      <c r="A56" s="14">
        <v>53</v>
      </c>
      <c r="B56" s="17" t="s">
        <v>7</v>
      </c>
      <c r="C56" s="16">
        <v>2040</v>
      </c>
      <c r="D56" s="116" t="s">
        <v>66</v>
      </c>
      <c r="E56" s="290"/>
      <c r="F56" s="290"/>
      <c r="G56" s="290"/>
      <c r="H56" s="290"/>
      <c r="I56" s="290"/>
      <c r="J56" s="291"/>
    </row>
    <row r="57" spans="1:10" x14ac:dyDescent="0.25">
      <c r="A57" s="14">
        <v>54</v>
      </c>
      <c r="B57" s="17" t="s">
        <v>7</v>
      </c>
      <c r="C57" s="16">
        <v>2040</v>
      </c>
      <c r="D57" s="116" t="s">
        <v>65</v>
      </c>
      <c r="E57" s="290"/>
      <c r="F57" s="290"/>
      <c r="G57" s="290"/>
      <c r="H57" s="290"/>
      <c r="I57" s="290"/>
      <c r="J57" s="291"/>
    </row>
    <row r="58" spans="1:10" x14ac:dyDescent="0.25">
      <c r="A58" s="14">
        <v>55</v>
      </c>
      <c r="B58" s="17" t="s">
        <v>7</v>
      </c>
      <c r="C58" s="16">
        <v>2040</v>
      </c>
      <c r="D58" s="116" t="s">
        <v>64</v>
      </c>
      <c r="E58" s="290"/>
      <c r="F58" s="290"/>
      <c r="G58" s="290"/>
      <c r="H58" s="290"/>
      <c r="I58" s="290"/>
      <c r="J58" s="291"/>
    </row>
    <row r="59" spans="1:10" x14ac:dyDescent="0.25">
      <c r="A59" s="14">
        <v>56</v>
      </c>
      <c r="B59" s="17" t="s">
        <v>7</v>
      </c>
      <c r="C59" s="16">
        <v>2040</v>
      </c>
      <c r="D59" s="116" t="s">
        <v>63</v>
      </c>
      <c r="E59" s="290"/>
      <c r="F59" s="290"/>
      <c r="G59" s="290"/>
      <c r="H59" s="290"/>
      <c r="I59" s="290"/>
      <c r="J59" s="291"/>
    </row>
    <row r="60" spans="1:10" x14ac:dyDescent="0.25">
      <c r="A60" s="14">
        <v>57</v>
      </c>
      <c r="B60" s="17" t="s">
        <v>7</v>
      </c>
      <c r="C60" s="16">
        <v>2040</v>
      </c>
      <c r="D60" s="116" t="s">
        <v>62</v>
      </c>
      <c r="E60" s="290"/>
      <c r="F60" s="290"/>
      <c r="G60" s="290"/>
      <c r="H60" s="290"/>
      <c r="I60" s="290"/>
      <c r="J60" s="291"/>
    </row>
    <row r="61" spans="1:10" x14ac:dyDescent="0.25">
      <c r="A61" s="14">
        <v>58</v>
      </c>
      <c r="B61" s="17" t="s">
        <v>7</v>
      </c>
      <c r="C61" s="16">
        <v>2040</v>
      </c>
      <c r="D61" s="116" t="s">
        <v>61</v>
      </c>
      <c r="E61" s="290"/>
      <c r="F61" s="290"/>
      <c r="G61" s="290"/>
      <c r="H61" s="290"/>
      <c r="I61" s="290"/>
      <c r="J61" s="291"/>
    </row>
    <row r="62" spans="1:10" x14ac:dyDescent="0.25">
      <c r="A62" s="14">
        <v>59</v>
      </c>
      <c r="B62" s="17" t="s">
        <v>7</v>
      </c>
      <c r="C62" s="16">
        <v>2040</v>
      </c>
      <c r="D62" s="116" t="s">
        <v>60</v>
      </c>
      <c r="E62" s="290"/>
      <c r="F62" s="290"/>
      <c r="G62" s="290"/>
      <c r="H62" s="290"/>
      <c r="I62" s="290"/>
      <c r="J62" s="291"/>
    </row>
    <row r="63" spans="1:10" x14ac:dyDescent="0.25">
      <c r="A63" s="14">
        <v>60</v>
      </c>
      <c r="B63" s="17" t="s">
        <v>7</v>
      </c>
      <c r="C63" s="16">
        <v>2040</v>
      </c>
      <c r="D63" s="116" t="s">
        <v>59</v>
      </c>
      <c r="E63" s="290"/>
      <c r="F63" s="290"/>
      <c r="G63" s="290"/>
      <c r="H63" s="290"/>
      <c r="I63" s="290"/>
      <c r="J63" s="291"/>
    </row>
    <row r="64" spans="1:10" x14ac:dyDescent="0.25">
      <c r="A64" s="14">
        <v>61</v>
      </c>
      <c r="B64" s="17" t="s">
        <v>7</v>
      </c>
      <c r="C64" s="16">
        <v>2050</v>
      </c>
      <c r="D64" s="116" t="s">
        <v>73</v>
      </c>
      <c r="E64" s="294"/>
      <c r="F64" s="294"/>
      <c r="G64" s="294"/>
      <c r="H64" s="294"/>
      <c r="I64" s="294"/>
      <c r="J64" s="295"/>
    </row>
    <row r="65" spans="1:10" x14ac:dyDescent="0.25">
      <c r="A65" s="14">
        <v>62</v>
      </c>
      <c r="B65" s="17" t="s">
        <v>7</v>
      </c>
      <c r="C65" s="16">
        <v>2050</v>
      </c>
      <c r="D65" s="116" t="s">
        <v>72</v>
      </c>
      <c r="E65" s="294"/>
      <c r="F65" s="294"/>
      <c r="G65" s="294"/>
      <c r="H65" s="294"/>
      <c r="I65" s="294"/>
      <c r="J65" s="295"/>
    </row>
    <row r="66" spans="1:10" x14ac:dyDescent="0.25">
      <c r="A66" s="14">
        <v>63</v>
      </c>
      <c r="B66" s="17" t="s">
        <v>7</v>
      </c>
      <c r="C66" s="16">
        <v>2050</v>
      </c>
      <c r="D66" s="116" t="s">
        <v>71</v>
      </c>
      <c r="E66" s="294"/>
      <c r="F66" s="294"/>
      <c r="G66" s="294"/>
      <c r="H66" s="294"/>
      <c r="I66" s="294"/>
      <c r="J66" s="295"/>
    </row>
    <row r="67" spans="1:10" x14ac:dyDescent="0.25">
      <c r="A67" s="14">
        <v>64</v>
      </c>
      <c r="B67" s="17" t="s">
        <v>7</v>
      </c>
      <c r="C67" s="16">
        <v>2050</v>
      </c>
      <c r="D67" s="116" t="s">
        <v>70</v>
      </c>
      <c r="E67" s="294"/>
      <c r="F67" s="294"/>
      <c r="G67" s="294"/>
      <c r="H67" s="294"/>
      <c r="I67" s="294"/>
      <c r="J67" s="295"/>
    </row>
    <row r="68" spans="1:10" x14ac:dyDescent="0.25">
      <c r="A68" s="14">
        <v>65</v>
      </c>
      <c r="B68" s="17" t="s">
        <v>7</v>
      </c>
      <c r="C68" s="16">
        <v>2050</v>
      </c>
      <c r="D68" s="116" t="s">
        <v>69</v>
      </c>
      <c r="E68" s="294"/>
      <c r="F68" s="294"/>
      <c r="G68" s="294"/>
      <c r="H68" s="294"/>
      <c r="I68" s="294"/>
      <c r="J68" s="295"/>
    </row>
    <row r="69" spans="1:10" x14ac:dyDescent="0.25">
      <c r="A69" s="14">
        <v>66</v>
      </c>
      <c r="B69" s="17" t="s">
        <v>7</v>
      </c>
      <c r="C69" s="16">
        <v>2050</v>
      </c>
      <c r="D69" s="116" t="s">
        <v>68</v>
      </c>
      <c r="E69" s="294"/>
      <c r="F69" s="294"/>
      <c r="G69" s="294"/>
      <c r="H69" s="294"/>
      <c r="I69" s="294"/>
      <c r="J69" s="295"/>
    </row>
    <row r="70" spans="1:10" x14ac:dyDescent="0.25">
      <c r="A70" s="14">
        <v>67</v>
      </c>
      <c r="B70" s="17" t="s">
        <v>7</v>
      </c>
      <c r="C70" s="16">
        <v>2050</v>
      </c>
      <c r="D70" s="116" t="s">
        <v>67</v>
      </c>
      <c r="E70" s="294"/>
      <c r="F70" s="294"/>
      <c r="G70" s="294"/>
      <c r="H70" s="294"/>
      <c r="I70" s="294"/>
      <c r="J70" s="295"/>
    </row>
    <row r="71" spans="1:10" x14ac:dyDescent="0.25">
      <c r="A71" s="14">
        <v>68</v>
      </c>
      <c r="B71" s="17" t="s">
        <v>7</v>
      </c>
      <c r="C71" s="16">
        <v>2050</v>
      </c>
      <c r="D71" s="116" t="s">
        <v>66</v>
      </c>
      <c r="E71" s="294"/>
      <c r="F71" s="294"/>
      <c r="G71" s="294"/>
      <c r="H71" s="294"/>
      <c r="I71" s="294"/>
      <c r="J71" s="295"/>
    </row>
    <row r="72" spans="1:10" x14ac:dyDescent="0.25">
      <c r="A72" s="14">
        <v>69</v>
      </c>
      <c r="B72" s="17" t="s">
        <v>7</v>
      </c>
      <c r="C72" s="16">
        <v>2050</v>
      </c>
      <c r="D72" s="116" t="s">
        <v>65</v>
      </c>
      <c r="E72" s="294"/>
      <c r="F72" s="294"/>
      <c r="G72" s="294"/>
      <c r="H72" s="294"/>
      <c r="I72" s="294"/>
      <c r="J72" s="295"/>
    </row>
    <row r="73" spans="1:10" x14ac:dyDescent="0.25">
      <c r="A73" s="14">
        <v>70</v>
      </c>
      <c r="B73" s="17" t="s">
        <v>7</v>
      </c>
      <c r="C73" s="16">
        <v>2050</v>
      </c>
      <c r="D73" s="116" t="s">
        <v>64</v>
      </c>
      <c r="E73" s="294"/>
      <c r="F73" s="294"/>
      <c r="G73" s="294"/>
      <c r="H73" s="294"/>
      <c r="I73" s="294"/>
      <c r="J73" s="295"/>
    </row>
    <row r="74" spans="1:10" x14ac:dyDescent="0.25">
      <c r="A74" s="14">
        <v>71</v>
      </c>
      <c r="B74" s="17" t="s">
        <v>7</v>
      </c>
      <c r="C74" s="16">
        <v>2050</v>
      </c>
      <c r="D74" s="116" t="s">
        <v>63</v>
      </c>
      <c r="E74" s="294"/>
      <c r="F74" s="294"/>
      <c r="G74" s="294"/>
      <c r="H74" s="294"/>
      <c r="I74" s="294"/>
      <c r="J74" s="295"/>
    </row>
    <row r="75" spans="1:10" x14ac:dyDescent="0.25">
      <c r="A75" s="14">
        <v>72</v>
      </c>
      <c r="B75" s="17" t="s">
        <v>7</v>
      </c>
      <c r="C75" s="16">
        <v>2050</v>
      </c>
      <c r="D75" s="116" t="s">
        <v>62</v>
      </c>
      <c r="E75" s="294"/>
      <c r="F75" s="294"/>
      <c r="G75" s="294"/>
      <c r="H75" s="294"/>
      <c r="I75" s="294"/>
      <c r="J75" s="295"/>
    </row>
    <row r="76" spans="1:10" x14ac:dyDescent="0.25">
      <c r="A76" s="14">
        <v>73</v>
      </c>
      <c r="B76" s="17" t="s">
        <v>7</v>
      </c>
      <c r="C76" s="16">
        <v>2050</v>
      </c>
      <c r="D76" s="116" t="s">
        <v>61</v>
      </c>
      <c r="E76" s="294"/>
      <c r="F76" s="294"/>
      <c r="G76" s="294"/>
      <c r="H76" s="294"/>
      <c r="I76" s="294"/>
      <c r="J76" s="295"/>
    </row>
    <row r="77" spans="1:10" x14ac:dyDescent="0.25">
      <c r="A77" s="14">
        <v>74</v>
      </c>
      <c r="B77" s="17" t="s">
        <v>7</v>
      </c>
      <c r="C77" s="16">
        <v>2050</v>
      </c>
      <c r="D77" s="116" t="s">
        <v>60</v>
      </c>
      <c r="E77" s="294"/>
      <c r="F77" s="294"/>
      <c r="G77" s="294"/>
      <c r="H77" s="294"/>
      <c r="I77" s="294"/>
      <c r="J77" s="295"/>
    </row>
    <row r="78" spans="1:10" x14ac:dyDescent="0.25">
      <c r="A78" s="14">
        <v>75</v>
      </c>
      <c r="B78" s="17" t="s">
        <v>7</v>
      </c>
      <c r="C78" s="16">
        <v>2050</v>
      </c>
      <c r="D78" s="116" t="s">
        <v>59</v>
      </c>
      <c r="E78" s="294"/>
      <c r="F78" s="294"/>
      <c r="G78" s="294"/>
      <c r="H78" s="294"/>
      <c r="I78" s="294"/>
      <c r="J78" s="295"/>
    </row>
    <row r="79" spans="1:10" x14ac:dyDescent="0.25">
      <c r="A79" s="14">
        <v>76</v>
      </c>
      <c r="B79" s="17" t="s">
        <v>48</v>
      </c>
      <c r="C79" s="16">
        <v>2019</v>
      </c>
      <c r="D79" s="116" t="s">
        <v>73</v>
      </c>
      <c r="E79" s="290"/>
      <c r="F79" s="290"/>
      <c r="G79" s="290"/>
      <c r="H79" s="290"/>
      <c r="I79" s="290"/>
      <c r="J79" s="291"/>
    </row>
    <row r="80" spans="1:10" x14ac:dyDescent="0.25">
      <c r="A80" s="14">
        <v>77</v>
      </c>
      <c r="B80" s="17" t="s">
        <v>48</v>
      </c>
      <c r="C80" s="16">
        <v>2019</v>
      </c>
      <c r="D80" s="116" t="s">
        <v>72</v>
      </c>
      <c r="E80" s="290"/>
      <c r="F80" s="290"/>
      <c r="G80" s="290"/>
      <c r="H80" s="290"/>
      <c r="I80" s="290"/>
      <c r="J80" s="291"/>
    </row>
    <row r="81" spans="1:10" x14ac:dyDescent="0.25">
      <c r="A81" s="14">
        <v>78</v>
      </c>
      <c r="B81" s="17" t="s">
        <v>48</v>
      </c>
      <c r="C81" s="16">
        <v>2019</v>
      </c>
      <c r="D81" s="116" t="s">
        <v>71</v>
      </c>
      <c r="E81" s="290"/>
      <c r="F81" s="290"/>
      <c r="G81" s="290"/>
      <c r="H81" s="290"/>
      <c r="I81" s="290"/>
      <c r="J81" s="291"/>
    </row>
    <row r="82" spans="1:10" x14ac:dyDescent="0.25">
      <c r="A82" s="14">
        <v>79</v>
      </c>
      <c r="B82" s="17" t="s">
        <v>48</v>
      </c>
      <c r="C82" s="16">
        <v>2019</v>
      </c>
      <c r="D82" s="116" t="s">
        <v>70</v>
      </c>
      <c r="E82" s="290"/>
      <c r="F82" s="290"/>
      <c r="G82" s="290"/>
      <c r="H82" s="290"/>
      <c r="I82" s="290"/>
      <c r="J82" s="291"/>
    </row>
    <row r="83" spans="1:10" x14ac:dyDescent="0.25">
      <c r="A83" s="14">
        <v>80</v>
      </c>
      <c r="B83" s="17" t="s">
        <v>48</v>
      </c>
      <c r="C83" s="16">
        <v>2019</v>
      </c>
      <c r="D83" s="116" t="s">
        <v>69</v>
      </c>
      <c r="E83" s="290"/>
      <c r="F83" s="290"/>
      <c r="G83" s="290"/>
      <c r="H83" s="290"/>
      <c r="I83" s="290"/>
      <c r="J83" s="291"/>
    </row>
    <row r="84" spans="1:10" x14ac:dyDescent="0.25">
      <c r="A84" s="14">
        <v>81</v>
      </c>
      <c r="B84" s="17" t="s">
        <v>48</v>
      </c>
      <c r="C84" s="16">
        <v>2019</v>
      </c>
      <c r="D84" s="116" t="s">
        <v>68</v>
      </c>
      <c r="E84" s="290"/>
      <c r="F84" s="290"/>
      <c r="G84" s="290"/>
      <c r="H84" s="290"/>
      <c r="I84" s="290"/>
      <c r="J84" s="291"/>
    </row>
    <row r="85" spans="1:10" x14ac:dyDescent="0.25">
      <c r="A85" s="14">
        <v>82</v>
      </c>
      <c r="B85" s="17" t="s">
        <v>48</v>
      </c>
      <c r="C85" s="16">
        <v>2019</v>
      </c>
      <c r="D85" s="116" t="s">
        <v>67</v>
      </c>
      <c r="E85" s="290"/>
      <c r="F85" s="290"/>
      <c r="G85" s="290"/>
      <c r="H85" s="290"/>
      <c r="I85" s="290"/>
      <c r="J85" s="291"/>
    </row>
    <row r="86" spans="1:10" x14ac:dyDescent="0.25">
      <c r="A86" s="14">
        <v>83</v>
      </c>
      <c r="B86" s="17" t="s">
        <v>48</v>
      </c>
      <c r="C86" s="16">
        <v>2019</v>
      </c>
      <c r="D86" s="116" t="s">
        <v>66</v>
      </c>
      <c r="E86" s="290"/>
      <c r="F86" s="290"/>
      <c r="G86" s="290"/>
      <c r="H86" s="290"/>
      <c r="I86" s="290"/>
      <c r="J86" s="291"/>
    </row>
    <row r="87" spans="1:10" x14ac:dyDescent="0.25">
      <c r="A87" s="14">
        <v>84</v>
      </c>
      <c r="B87" s="17" t="s">
        <v>48</v>
      </c>
      <c r="C87" s="16">
        <v>2019</v>
      </c>
      <c r="D87" s="116" t="s">
        <v>65</v>
      </c>
      <c r="E87" s="290"/>
      <c r="F87" s="290"/>
      <c r="G87" s="290"/>
      <c r="H87" s="290"/>
      <c r="I87" s="290"/>
      <c r="J87" s="291"/>
    </row>
    <row r="88" spans="1:10" x14ac:dyDescent="0.25">
      <c r="A88" s="14">
        <v>85</v>
      </c>
      <c r="B88" s="17" t="s">
        <v>48</v>
      </c>
      <c r="C88" s="16">
        <v>2019</v>
      </c>
      <c r="D88" s="116" t="s">
        <v>64</v>
      </c>
      <c r="E88" s="290"/>
      <c r="F88" s="290"/>
      <c r="G88" s="290"/>
      <c r="H88" s="290"/>
      <c r="I88" s="290"/>
      <c r="J88" s="291"/>
    </row>
    <row r="89" spans="1:10" x14ac:dyDescent="0.25">
      <c r="A89" s="14">
        <v>86</v>
      </c>
      <c r="B89" s="17" t="s">
        <v>48</v>
      </c>
      <c r="C89" s="16">
        <v>2019</v>
      </c>
      <c r="D89" s="116" t="s">
        <v>63</v>
      </c>
      <c r="E89" s="290"/>
      <c r="F89" s="290"/>
      <c r="G89" s="290"/>
      <c r="H89" s="290"/>
      <c r="I89" s="290"/>
      <c r="J89" s="291"/>
    </row>
    <row r="90" spans="1:10" x14ac:dyDescent="0.25">
      <c r="A90" s="14">
        <v>87</v>
      </c>
      <c r="B90" s="17" t="s">
        <v>48</v>
      </c>
      <c r="C90" s="16">
        <v>2019</v>
      </c>
      <c r="D90" s="116" t="s">
        <v>62</v>
      </c>
      <c r="E90" s="290"/>
      <c r="F90" s="290"/>
      <c r="G90" s="290"/>
      <c r="H90" s="290"/>
      <c r="I90" s="290"/>
      <c r="J90" s="291"/>
    </row>
    <row r="91" spans="1:10" x14ac:dyDescent="0.25">
      <c r="A91" s="14">
        <v>88</v>
      </c>
      <c r="B91" s="17" t="s">
        <v>48</v>
      </c>
      <c r="C91" s="16">
        <v>2019</v>
      </c>
      <c r="D91" s="116" t="s">
        <v>61</v>
      </c>
      <c r="E91" s="290"/>
      <c r="F91" s="290"/>
      <c r="G91" s="290"/>
      <c r="H91" s="290"/>
      <c r="I91" s="290"/>
      <c r="J91" s="291"/>
    </row>
    <row r="92" spans="1:10" x14ac:dyDescent="0.25">
      <c r="A92" s="14">
        <v>89</v>
      </c>
      <c r="B92" s="17" t="s">
        <v>48</v>
      </c>
      <c r="C92" s="16">
        <v>2019</v>
      </c>
      <c r="D92" s="116" t="s">
        <v>60</v>
      </c>
      <c r="E92" s="290"/>
      <c r="F92" s="290"/>
      <c r="G92" s="290"/>
      <c r="H92" s="290"/>
      <c r="I92" s="290"/>
      <c r="J92" s="291"/>
    </row>
    <row r="93" spans="1:10" x14ac:dyDescent="0.25">
      <c r="A93" s="14">
        <v>90</v>
      </c>
      <c r="B93" s="45" t="s">
        <v>48</v>
      </c>
      <c r="C93" s="46">
        <v>2019</v>
      </c>
      <c r="D93" s="117" t="s">
        <v>59</v>
      </c>
      <c r="E93" s="292"/>
      <c r="F93" s="292"/>
      <c r="G93" s="292"/>
      <c r="H93" s="292"/>
      <c r="I93" s="292"/>
      <c r="J93" s="293"/>
    </row>
    <row r="94" spans="1:10" x14ac:dyDescent="0.25">
      <c r="A94" s="14">
        <v>91</v>
      </c>
      <c r="B94" s="17" t="s">
        <v>48</v>
      </c>
      <c r="C94" s="16">
        <v>2025</v>
      </c>
      <c r="D94" s="116" t="s">
        <v>73</v>
      </c>
      <c r="E94" s="290"/>
      <c r="F94" s="290"/>
      <c r="G94" s="290"/>
      <c r="H94" s="290"/>
      <c r="I94" s="290"/>
      <c r="J94" s="291" t="s">
        <v>120</v>
      </c>
    </row>
    <row r="95" spans="1:10" x14ac:dyDescent="0.25">
      <c r="A95" s="14">
        <v>92</v>
      </c>
      <c r="B95" s="17" t="s">
        <v>48</v>
      </c>
      <c r="C95" s="16">
        <v>2025</v>
      </c>
      <c r="D95" s="116" t="s">
        <v>72</v>
      </c>
      <c r="E95" s="290"/>
      <c r="F95" s="290"/>
      <c r="G95" s="290"/>
      <c r="H95" s="290"/>
      <c r="I95" s="290"/>
      <c r="J95" s="291"/>
    </row>
    <row r="96" spans="1:10" x14ac:dyDescent="0.25">
      <c r="A96" s="14">
        <v>93</v>
      </c>
      <c r="B96" s="17" t="s">
        <v>48</v>
      </c>
      <c r="C96" s="16">
        <v>2025</v>
      </c>
      <c r="D96" s="116" t="s">
        <v>71</v>
      </c>
      <c r="E96" s="290"/>
      <c r="F96" s="290"/>
      <c r="G96" s="290"/>
      <c r="H96" s="290"/>
      <c r="I96" s="290"/>
      <c r="J96" s="291"/>
    </row>
    <row r="97" spans="1:10" x14ac:dyDescent="0.25">
      <c r="A97" s="14">
        <v>94</v>
      </c>
      <c r="B97" s="17" t="s">
        <v>48</v>
      </c>
      <c r="C97" s="16">
        <v>2025</v>
      </c>
      <c r="D97" s="116" t="s">
        <v>70</v>
      </c>
      <c r="E97" s="290"/>
      <c r="F97" s="290"/>
      <c r="G97" s="290"/>
      <c r="H97" s="290"/>
      <c r="I97" s="290"/>
      <c r="J97" s="291"/>
    </row>
    <row r="98" spans="1:10" x14ac:dyDescent="0.25">
      <c r="A98" s="14">
        <v>95</v>
      </c>
      <c r="B98" s="17" t="s">
        <v>48</v>
      </c>
      <c r="C98" s="16">
        <v>2025</v>
      </c>
      <c r="D98" s="116" t="s">
        <v>69</v>
      </c>
      <c r="E98" s="290"/>
      <c r="F98" s="290"/>
      <c r="G98" s="290"/>
      <c r="H98" s="290"/>
      <c r="I98" s="290"/>
      <c r="J98" s="291"/>
    </row>
    <row r="99" spans="1:10" x14ac:dyDescent="0.25">
      <c r="A99" s="14">
        <v>96</v>
      </c>
      <c r="B99" s="17" t="s">
        <v>48</v>
      </c>
      <c r="C99" s="16">
        <v>2025</v>
      </c>
      <c r="D99" s="116" t="s">
        <v>68</v>
      </c>
      <c r="E99" s="290"/>
      <c r="F99" s="290"/>
      <c r="G99" s="290"/>
      <c r="H99" s="290"/>
      <c r="I99" s="290"/>
      <c r="J99" s="291"/>
    </row>
    <row r="100" spans="1:10" x14ac:dyDescent="0.25">
      <c r="A100" s="14">
        <v>97</v>
      </c>
      <c r="B100" s="17" t="s">
        <v>48</v>
      </c>
      <c r="C100" s="16">
        <v>2025</v>
      </c>
      <c r="D100" s="116" t="s">
        <v>67</v>
      </c>
      <c r="E100" s="290"/>
      <c r="F100" s="290"/>
      <c r="G100" s="290"/>
      <c r="H100" s="290"/>
      <c r="I100" s="290"/>
      <c r="J100" s="291"/>
    </row>
    <row r="101" spans="1:10" x14ac:dyDescent="0.25">
      <c r="A101" s="14">
        <v>98</v>
      </c>
      <c r="B101" s="17" t="s">
        <v>48</v>
      </c>
      <c r="C101" s="16">
        <v>2025</v>
      </c>
      <c r="D101" s="116" t="s">
        <v>66</v>
      </c>
      <c r="E101" s="290"/>
      <c r="F101" s="290"/>
      <c r="G101" s="290"/>
      <c r="H101" s="290"/>
      <c r="I101" s="290"/>
      <c r="J101" s="291"/>
    </row>
    <row r="102" spans="1:10" x14ac:dyDescent="0.25">
      <c r="A102" s="14">
        <v>99</v>
      </c>
      <c r="B102" s="17" t="s">
        <v>48</v>
      </c>
      <c r="C102" s="16">
        <v>2025</v>
      </c>
      <c r="D102" s="116" t="s">
        <v>65</v>
      </c>
      <c r="E102" s="290"/>
      <c r="F102" s="290"/>
      <c r="G102" s="290"/>
      <c r="H102" s="290"/>
      <c r="I102" s="290"/>
      <c r="J102" s="291"/>
    </row>
    <row r="103" spans="1:10" x14ac:dyDescent="0.25">
      <c r="A103" s="14">
        <v>100</v>
      </c>
      <c r="B103" s="17" t="s">
        <v>48</v>
      </c>
      <c r="C103" s="16">
        <v>2025</v>
      </c>
      <c r="D103" s="116" t="s">
        <v>64</v>
      </c>
      <c r="E103" s="290"/>
      <c r="F103" s="290"/>
      <c r="G103" s="290"/>
      <c r="H103" s="290"/>
      <c r="I103" s="290"/>
      <c r="J103" s="291"/>
    </row>
    <row r="104" spans="1:10" x14ac:dyDescent="0.25">
      <c r="A104" s="14">
        <v>101</v>
      </c>
      <c r="B104" s="17" t="s">
        <v>48</v>
      </c>
      <c r="C104" s="16">
        <v>2025</v>
      </c>
      <c r="D104" s="116" t="s">
        <v>63</v>
      </c>
      <c r="E104" s="290"/>
      <c r="F104" s="290"/>
      <c r="G104" s="290"/>
      <c r="H104" s="290"/>
      <c r="I104" s="290"/>
      <c r="J104" s="291"/>
    </row>
    <row r="105" spans="1:10" x14ac:dyDescent="0.25">
      <c r="A105" s="14">
        <v>102</v>
      </c>
      <c r="B105" s="17" t="s">
        <v>48</v>
      </c>
      <c r="C105" s="16">
        <v>2025</v>
      </c>
      <c r="D105" s="116" t="s">
        <v>62</v>
      </c>
      <c r="E105" s="290"/>
      <c r="F105" s="290"/>
      <c r="G105" s="290"/>
      <c r="H105" s="290"/>
      <c r="I105" s="290"/>
      <c r="J105" s="291"/>
    </row>
    <row r="106" spans="1:10" x14ac:dyDescent="0.25">
      <c r="A106" s="14">
        <v>103</v>
      </c>
      <c r="B106" s="17" t="s">
        <v>48</v>
      </c>
      <c r="C106" s="16">
        <v>2025</v>
      </c>
      <c r="D106" s="116" t="s">
        <v>61</v>
      </c>
      <c r="E106" s="290"/>
      <c r="F106" s="290"/>
      <c r="G106" s="290"/>
      <c r="H106" s="290"/>
      <c r="I106" s="290"/>
      <c r="J106" s="291"/>
    </row>
    <row r="107" spans="1:10" x14ac:dyDescent="0.25">
      <c r="A107" s="14">
        <v>104</v>
      </c>
      <c r="B107" s="17" t="s">
        <v>48</v>
      </c>
      <c r="C107" s="16">
        <v>2025</v>
      </c>
      <c r="D107" s="116" t="s">
        <v>60</v>
      </c>
      <c r="E107" s="290"/>
      <c r="F107" s="290"/>
      <c r="G107" s="290"/>
      <c r="H107" s="290"/>
      <c r="I107" s="290"/>
      <c r="J107" s="291"/>
    </row>
    <row r="108" spans="1:10" x14ac:dyDescent="0.25">
      <c r="A108" s="14">
        <v>105</v>
      </c>
      <c r="B108" s="17" t="s">
        <v>48</v>
      </c>
      <c r="C108" s="16">
        <v>2025</v>
      </c>
      <c r="D108" s="116" t="s">
        <v>59</v>
      </c>
      <c r="E108" s="290"/>
      <c r="F108" s="290"/>
      <c r="G108" s="290"/>
      <c r="H108" s="290"/>
      <c r="I108" s="290"/>
      <c r="J108" s="291"/>
    </row>
    <row r="109" spans="1:10" x14ac:dyDescent="0.25">
      <c r="A109" s="14">
        <v>106</v>
      </c>
      <c r="B109" s="17" t="s">
        <v>48</v>
      </c>
      <c r="C109" s="16">
        <v>2035</v>
      </c>
      <c r="D109" s="116" t="s">
        <v>73</v>
      </c>
      <c r="E109" s="290"/>
      <c r="F109" s="290"/>
      <c r="G109" s="290"/>
      <c r="H109" s="290"/>
      <c r="I109" s="290"/>
      <c r="J109" s="291"/>
    </row>
    <row r="110" spans="1:10" x14ac:dyDescent="0.25">
      <c r="A110" s="14">
        <v>107</v>
      </c>
      <c r="B110" s="17" t="s">
        <v>48</v>
      </c>
      <c r="C110" s="16">
        <v>2035</v>
      </c>
      <c r="D110" s="116" t="s">
        <v>72</v>
      </c>
      <c r="E110" s="290"/>
      <c r="F110" s="290"/>
      <c r="G110" s="290"/>
      <c r="H110" s="290"/>
      <c r="I110" s="290"/>
      <c r="J110" s="291"/>
    </row>
    <row r="111" spans="1:10" x14ac:dyDescent="0.25">
      <c r="A111" s="14">
        <v>108</v>
      </c>
      <c r="B111" s="17" t="s">
        <v>48</v>
      </c>
      <c r="C111" s="16">
        <v>2035</v>
      </c>
      <c r="D111" s="116" t="s">
        <v>71</v>
      </c>
      <c r="E111" s="290"/>
      <c r="F111" s="290"/>
      <c r="G111" s="290"/>
      <c r="H111" s="290"/>
      <c r="I111" s="290"/>
      <c r="J111" s="291"/>
    </row>
    <row r="112" spans="1:10" x14ac:dyDescent="0.25">
      <c r="A112" s="14">
        <v>109</v>
      </c>
      <c r="B112" s="17" t="s">
        <v>48</v>
      </c>
      <c r="C112" s="16">
        <v>2035</v>
      </c>
      <c r="D112" s="116" t="s">
        <v>70</v>
      </c>
      <c r="E112" s="290"/>
      <c r="F112" s="290"/>
      <c r="G112" s="290"/>
      <c r="H112" s="290"/>
      <c r="I112" s="290"/>
      <c r="J112" s="291"/>
    </row>
    <row r="113" spans="1:10" x14ac:dyDescent="0.25">
      <c r="A113" s="14">
        <v>110</v>
      </c>
      <c r="B113" s="17" t="s">
        <v>48</v>
      </c>
      <c r="C113" s="16">
        <v>2035</v>
      </c>
      <c r="D113" s="116" t="s">
        <v>69</v>
      </c>
      <c r="E113" s="290"/>
      <c r="F113" s="290"/>
      <c r="G113" s="290"/>
      <c r="H113" s="290"/>
      <c r="I113" s="290"/>
      <c r="J113" s="291"/>
    </row>
    <row r="114" spans="1:10" x14ac:dyDescent="0.25">
      <c r="A114" s="14">
        <v>111</v>
      </c>
      <c r="B114" s="17" t="s">
        <v>48</v>
      </c>
      <c r="C114" s="16">
        <v>2035</v>
      </c>
      <c r="D114" s="116" t="s">
        <v>68</v>
      </c>
      <c r="E114" s="290"/>
      <c r="F114" s="290"/>
      <c r="G114" s="290"/>
      <c r="H114" s="290"/>
      <c r="I114" s="290"/>
      <c r="J114" s="291"/>
    </row>
    <row r="115" spans="1:10" x14ac:dyDescent="0.25">
      <c r="A115" s="14">
        <v>112</v>
      </c>
      <c r="B115" s="17" t="s">
        <v>48</v>
      </c>
      <c r="C115" s="16">
        <v>2035</v>
      </c>
      <c r="D115" s="116" t="s">
        <v>67</v>
      </c>
      <c r="E115" s="290"/>
      <c r="F115" s="290"/>
      <c r="G115" s="290"/>
      <c r="H115" s="290"/>
      <c r="I115" s="290"/>
      <c r="J115" s="291"/>
    </row>
    <row r="116" spans="1:10" x14ac:dyDescent="0.25">
      <c r="A116" s="14">
        <v>113</v>
      </c>
      <c r="B116" s="17" t="s">
        <v>48</v>
      </c>
      <c r="C116" s="16">
        <v>2035</v>
      </c>
      <c r="D116" s="116" t="s">
        <v>66</v>
      </c>
      <c r="E116" s="290"/>
      <c r="F116" s="290"/>
      <c r="G116" s="290"/>
      <c r="H116" s="290"/>
      <c r="I116" s="290"/>
      <c r="J116" s="291"/>
    </row>
    <row r="117" spans="1:10" x14ac:dyDescent="0.25">
      <c r="A117" s="14">
        <v>114</v>
      </c>
      <c r="B117" s="17" t="s">
        <v>48</v>
      </c>
      <c r="C117" s="16">
        <v>2035</v>
      </c>
      <c r="D117" s="116" t="s">
        <v>65</v>
      </c>
      <c r="E117" s="290"/>
      <c r="F117" s="290"/>
      <c r="G117" s="290"/>
      <c r="H117" s="290"/>
      <c r="I117" s="290"/>
      <c r="J117" s="291"/>
    </row>
    <row r="118" spans="1:10" x14ac:dyDescent="0.25">
      <c r="A118" s="14">
        <v>115</v>
      </c>
      <c r="B118" s="17" t="s">
        <v>48</v>
      </c>
      <c r="C118" s="16">
        <v>2035</v>
      </c>
      <c r="D118" s="116" t="s">
        <v>64</v>
      </c>
      <c r="E118" s="290"/>
      <c r="F118" s="290"/>
      <c r="G118" s="290"/>
      <c r="H118" s="290"/>
      <c r="I118" s="290"/>
      <c r="J118" s="291"/>
    </row>
    <row r="119" spans="1:10" x14ac:dyDescent="0.25">
      <c r="A119" s="14">
        <v>116</v>
      </c>
      <c r="B119" s="17" t="s">
        <v>48</v>
      </c>
      <c r="C119" s="16">
        <v>2035</v>
      </c>
      <c r="D119" s="116" t="s">
        <v>63</v>
      </c>
      <c r="E119" s="290"/>
      <c r="F119" s="290"/>
      <c r="G119" s="290"/>
      <c r="H119" s="290"/>
      <c r="I119" s="290"/>
      <c r="J119" s="291"/>
    </row>
    <row r="120" spans="1:10" x14ac:dyDescent="0.25">
      <c r="A120" s="14">
        <v>117</v>
      </c>
      <c r="B120" s="17" t="s">
        <v>48</v>
      </c>
      <c r="C120" s="16">
        <v>2035</v>
      </c>
      <c r="D120" s="116" t="s">
        <v>62</v>
      </c>
      <c r="E120" s="290"/>
      <c r="F120" s="290"/>
      <c r="G120" s="290"/>
      <c r="H120" s="290"/>
      <c r="I120" s="290"/>
      <c r="J120" s="291"/>
    </row>
    <row r="121" spans="1:10" x14ac:dyDescent="0.25">
      <c r="A121" s="14">
        <v>118</v>
      </c>
      <c r="B121" s="17" t="s">
        <v>48</v>
      </c>
      <c r="C121" s="16">
        <v>2035</v>
      </c>
      <c r="D121" s="116" t="s">
        <v>61</v>
      </c>
      <c r="E121" s="290"/>
      <c r="F121" s="290"/>
      <c r="G121" s="290"/>
      <c r="H121" s="290"/>
      <c r="I121" s="290"/>
      <c r="J121" s="291"/>
    </row>
    <row r="122" spans="1:10" x14ac:dyDescent="0.25">
      <c r="A122" s="14">
        <v>119</v>
      </c>
      <c r="B122" s="17" t="s">
        <v>48</v>
      </c>
      <c r="C122" s="16">
        <v>2035</v>
      </c>
      <c r="D122" s="116" t="s">
        <v>60</v>
      </c>
      <c r="E122" s="290"/>
      <c r="F122" s="290"/>
      <c r="G122" s="290"/>
      <c r="H122" s="290"/>
      <c r="I122" s="290"/>
      <c r="J122" s="291"/>
    </row>
    <row r="123" spans="1:10" x14ac:dyDescent="0.25">
      <c r="A123" s="14">
        <v>120</v>
      </c>
      <c r="B123" s="17" t="s">
        <v>48</v>
      </c>
      <c r="C123" s="16">
        <v>2035</v>
      </c>
      <c r="D123" s="116" t="s">
        <v>59</v>
      </c>
      <c r="E123" s="290"/>
      <c r="F123" s="290"/>
      <c r="G123" s="290"/>
      <c r="H123" s="290"/>
      <c r="I123" s="290"/>
      <c r="J123" s="291"/>
    </row>
    <row r="124" spans="1:10" x14ac:dyDescent="0.25">
      <c r="A124" s="14">
        <v>121</v>
      </c>
      <c r="B124" s="17" t="s">
        <v>48</v>
      </c>
      <c r="C124" s="16">
        <v>2040</v>
      </c>
      <c r="D124" s="116" t="s">
        <v>73</v>
      </c>
      <c r="E124" s="290"/>
      <c r="F124" s="290"/>
      <c r="G124" s="290"/>
      <c r="H124" s="290"/>
      <c r="I124" s="290"/>
      <c r="J124" s="291"/>
    </row>
    <row r="125" spans="1:10" x14ac:dyDescent="0.25">
      <c r="A125" s="14">
        <v>122</v>
      </c>
      <c r="B125" s="17" t="s">
        <v>48</v>
      </c>
      <c r="C125" s="16">
        <v>2040</v>
      </c>
      <c r="D125" s="116" t="s">
        <v>72</v>
      </c>
      <c r="E125" s="290"/>
      <c r="F125" s="290"/>
      <c r="G125" s="290"/>
      <c r="H125" s="290"/>
      <c r="I125" s="290"/>
      <c r="J125" s="291"/>
    </row>
    <row r="126" spans="1:10" x14ac:dyDescent="0.25">
      <c r="A126" s="14">
        <v>123</v>
      </c>
      <c r="B126" s="17" t="s">
        <v>48</v>
      </c>
      <c r="C126" s="16">
        <v>2040</v>
      </c>
      <c r="D126" s="116" t="s">
        <v>71</v>
      </c>
      <c r="E126" s="290"/>
      <c r="F126" s="290"/>
      <c r="G126" s="290"/>
      <c r="H126" s="290"/>
      <c r="I126" s="290"/>
      <c r="J126" s="291"/>
    </row>
    <row r="127" spans="1:10" x14ac:dyDescent="0.25">
      <c r="A127" s="14">
        <v>124</v>
      </c>
      <c r="B127" s="17" t="s">
        <v>48</v>
      </c>
      <c r="C127" s="16">
        <v>2040</v>
      </c>
      <c r="D127" s="116" t="s">
        <v>70</v>
      </c>
      <c r="E127" s="290"/>
      <c r="F127" s="290"/>
      <c r="G127" s="290"/>
      <c r="H127" s="290"/>
      <c r="I127" s="290"/>
      <c r="J127" s="291"/>
    </row>
    <row r="128" spans="1:10" x14ac:dyDescent="0.25">
      <c r="A128" s="14">
        <v>125</v>
      </c>
      <c r="B128" s="17" t="s">
        <v>48</v>
      </c>
      <c r="C128" s="16">
        <v>2040</v>
      </c>
      <c r="D128" s="116" t="s">
        <v>69</v>
      </c>
      <c r="E128" s="290"/>
      <c r="F128" s="290"/>
      <c r="G128" s="290"/>
      <c r="H128" s="290"/>
      <c r="I128" s="290"/>
      <c r="J128" s="291"/>
    </row>
    <row r="129" spans="1:10" x14ac:dyDescent="0.25">
      <c r="A129" s="14">
        <v>126</v>
      </c>
      <c r="B129" s="17" t="s">
        <v>48</v>
      </c>
      <c r="C129" s="16">
        <v>2040</v>
      </c>
      <c r="D129" s="116" t="s">
        <v>68</v>
      </c>
      <c r="E129" s="290"/>
      <c r="F129" s="290"/>
      <c r="G129" s="290"/>
      <c r="H129" s="290"/>
      <c r="I129" s="290"/>
      <c r="J129" s="291"/>
    </row>
    <row r="130" spans="1:10" x14ac:dyDescent="0.25">
      <c r="A130" s="14">
        <v>127</v>
      </c>
      <c r="B130" s="17" t="s">
        <v>48</v>
      </c>
      <c r="C130" s="16">
        <v>2040</v>
      </c>
      <c r="D130" s="116" t="s">
        <v>67</v>
      </c>
      <c r="E130" s="290"/>
      <c r="F130" s="290"/>
      <c r="G130" s="290"/>
      <c r="H130" s="290"/>
      <c r="I130" s="290"/>
      <c r="J130" s="291"/>
    </row>
    <row r="131" spans="1:10" x14ac:dyDescent="0.25">
      <c r="A131" s="14">
        <v>128</v>
      </c>
      <c r="B131" s="17" t="s">
        <v>48</v>
      </c>
      <c r="C131" s="16">
        <v>2040</v>
      </c>
      <c r="D131" s="116" t="s">
        <v>66</v>
      </c>
      <c r="E131" s="290"/>
      <c r="F131" s="290"/>
      <c r="G131" s="290"/>
      <c r="H131" s="290"/>
      <c r="I131" s="290"/>
      <c r="J131" s="291"/>
    </row>
    <row r="132" spans="1:10" x14ac:dyDescent="0.25">
      <c r="A132" s="14">
        <v>129</v>
      </c>
      <c r="B132" s="17" t="s">
        <v>48</v>
      </c>
      <c r="C132" s="16">
        <v>2040</v>
      </c>
      <c r="D132" s="116" t="s">
        <v>65</v>
      </c>
      <c r="E132" s="290"/>
      <c r="F132" s="290"/>
      <c r="G132" s="290"/>
      <c r="H132" s="290"/>
      <c r="I132" s="290"/>
      <c r="J132" s="291"/>
    </row>
    <row r="133" spans="1:10" x14ac:dyDescent="0.25">
      <c r="A133" s="14">
        <v>130</v>
      </c>
      <c r="B133" s="17" t="s">
        <v>48</v>
      </c>
      <c r="C133" s="16">
        <v>2040</v>
      </c>
      <c r="D133" s="116" t="s">
        <v>64</v>
      </c>
      <c r="E133" s="290"/>
      <c r="F133" s="290"/>
      <c r="G133" s="290"/>
      <c r="H133" s="290"/>
      <c r="I133" s="290"/>
      <c r="J133" s="291"/>
    </row>
    <row r="134" spans="1:10" x14ac:dyDescent="0.25">
      <c r="A134" s="14">
        <v>131</v>
      </c>
      <c r="B134" s="17" t="s">
        <v>48</v>
      </c>
      <c r="C134" s="16">
        <v>2040</v>
      </c>
      <c r="D134" s="116" t="s">
        <v>63</v>
      </c>
      <c r="E134" s="290"/>
      <c r="F134" s="290"/>
      <c r="G134" s="290"/>
      <c r="H134" s="290"/>
      <c r="I134" s="290"/>
      <c r="J134" s="291"/>
    </row>
    <row r="135" spans="1:10" x14ac:dyDescent="0.25">
      <c r="A135" s="14">
        <v>132</v>
      </c>
      <c r="B135" s="17" t="s">
        <v>48</v>
      </c>
      <c r="C135" s="16">
        <v>2040</v>
      </c>
      <c r="D135" s="116" t="s">
        <v>62</v>
      </c>
      <c r="E135" s="290"/>
      <c r="F135" s="290"/>
      <c r="G135" s="290"/>
      <c r="H135" s="290"/>
      <c r="I135" s="290"/>
      <c r="J135" s="291"/>
    </row>
    <row r="136" spans="1:10" x14ac:dyDescent="0.25">
      <c r="A136" s="14">
        <v>133</v>
      </c>
      <c r="B136" s="17" t="s">
        <v>48</v>
      </c>
      <c r="C136" s="16">
        <v>2040</v>
      </c>
      <c r="D136" s="116" t="s">
        <v>61</v>
      </c>
      <c r="E136" s="290"/>
      <c r="F136" s="290"/>
      <c r="G136" s="290"/>
      <c r="H136" s="290"/>
      <c r="I136" s="290"/>
      <c r="J136" s="291"/>
    </row>
    <row r="137" spans="1:10" x14ac:dyDescent="0.25">
      <c r="A137" s="14">
        <v>134</v>
      </c>
      <c r="B137" s="17" t="s">
        <v>48</v>
      </c>
      <c r="C137" s="16">
        <v>2040</v>
      </c>
      <c r="D137" s="116" t="s">
        <v>60</v>
      </c>
      <c r="E137" s="290"/>
      <c r="F137" s="290"/>
      <c r="G137" s="290"/>
      <c r="H137" s="290"/>
      <c r="I137" s="290"/>
      <c r="J137" s="291"/>
    </row>
    <row r="138" spans="1:10" x14ac:dyDescent="0.25">
      <c r="A138" s="14">
        <v>135</v>
      </c>
      <c r="B138" s="17" t="s">
        <v>48</v>
      </c>
      <c r="C138" s="16">
        <v>2040</v>
      </c>
      <c r="D138" s="116" t="s">
        <v>59</v>
      </c>
      <c r="E138" s="290"/>
      <c r="F138" s="290"/>
      <c r="G138" s="290"/>
      <c r="H138" s="290"/>
      <c r="I138" s="290"/>
      <c r="J138" s="291"/>
    </row>
    <row r="139" spans="1:10" x14ac:dyDescent="0.25">
      <c r="A139" s="14">
        <v>136</v>
      </c>
      <c r="B139" s="17" t="s">
        <v>48</v>
      </c>
      <c r="C139" s="16">
        <v>2050</v>
      </c>
      <c r="D139" s="116" t="s">
        <v>73</v>
      </c>
      <c r="E139" s="294"/>
      <c r="F139" s="294"/>
      <c r="G139" s="294"/>
      <c r="H139" s="294"/>
      <c r="I139" s="294"/>
      <c r="J139" s="295"/>
    </row>
    <row r="140" spans="1:10" x14ac:dyDescent="0.25">
      <c r="A140" s="14">
        <v>137</v>
      </c>
      <c r="B140" s="17" t="s">
        <v>48</v>
      </c>
      <c r="C140" s="16">
        <v>2050</v>
      </c>
      <c r="D140" s="116" t="s">
        <v>72</v>
      </c>
      <c r="E140" s="294"/>
      <c r="F140" s="294"/>
      <c r="G140" s="294"/>
      <c r="H140" s="294"/>
      <c r="I140" s="294"/>
      <c r="J140" s="295"/>
    </row>
    <row r="141" spans="1:10" x14ac:dyDescent="0.25">
      <c r="A141" s="14">
        <v>138</v>
      </c>
      <c r="B141" s="17" t="s">
        <v>48</v>
      </c>
      <c r="C141" s="16">
        <v>2050</v>
      </c>
      <c r="D141" s="116" t="s">
        <v>71</v>
      </c>
      <c r="E141" s="294"/>
      <c r="F141" s="294"/>
      <c r="G141" s="294"/>
      <c r="H141" s="294"/>
      <c r="I141" s="294"/>
      <c r="J141" s="295"/>
    </row>
    <row r="142" spans="1:10" x14ac:dyDescent="0.25">
      <c r="A142" s="14">
        <v>139</v>
      </c>
      <c r="B142" s="17" t="s">
        <v>48</v>
      </c>
      <c r="C142" s="16">
        <v>2050</v>
      </c>
      <c r="D142" s="116" t="s">
        <v>70</v>
      </c>
      <c r="E142" s="294"/>
      <c r="F142" s="294"/>
      <c r="G142" s="294"/>
      <c r="H142" s="294"/>
      <c r="I142" s="294"/>
      <c r="J142" s="295"/>
    </row>
    <row r="143" spans="1:10" x14ac:dyDescent="0.25">
      <c r="A143" s="14">
        <v>140</v>
      </c>
      <c r="B143" s="17" t="s">
        <v>48</v>
      </c>
      <c r="C143" s="16">
        <v>2050</v>
      </c>
      <c r="D143" s="116" t="s">
        <v>69</v>
      </c>
      <c r="E143" s="294"/>
      <c r="F143" s="294"/>
      <c r="G143" s="294"/>
      <c r="H143" s="294"/>
      <c r="I143" s="294"/>
      <c r="J143" s="295"/>
    </row>
    <row r="144" spans="1:10" x14ac:dyDescent="0.25">
      <c r="A144" s="14">
        <v>141</v>
      </c>
      <c r="B144" s="17" t="s">
        <v>48</v>
      </c>
      <c r="C144" s="16">
        <v>2050</v>
      </c>
      <c r="D144" s="116" t="s">
        <v>68</v>
      </c>
      <c r="E144" s="294"/>
      <c r="F144" s="294"/>
      <c r="G144" s="294"/>
      <c r="H144" s="294"/>
      <c r="I144" s="294"/>
      <c r="J144" s="295"/>
    </row>
    <row r="145" spans="1:10" x14ac:dyDescent="0.25">
      <c r="A145" s="14">
        <v>142</v>
      </c>
      <c r="B145" s="17" t="s">
        <v>48</v>
      </c>
      <c r="C145" s="16">
        <v>2050</v>
      </c>
      <c r="D145" s="116" t="s">
        <v>67</v>
      </c>
      <c r="E145" s="294"/>
      <c r="F145" s="294"/>
      <c r="G145" s="294"/>
      <c r="H145" s="294"/>
      <c r="I145" s="294"/>
      <c r="J145" s="295"/>
    </row>
    <row r="146" spans="1:10" x14ac:dyDescent="0.25">
      <c r="A146" s="14">
        <v>143</v>
      </c>
      <c r="B146" s="17" t="s">
        <v>48</v>
      </c>
      <c r="C146" s="16">
        <v>2050</v>
      </c>
      <c r="D146" s="116" t="s">
        <v>66</v>
      </c>
      <c r="E146" s="294"/>
      <c r="F146" s="294"/>
      <c r="G146" s="294"/>
      <c r="H146" s="294"/>
      <c r="I146" s="294"/>
      <c r="J146" s="295"/>
    </row>
    <row r="147" spans="1:10" x14ac:dyDescent="0.25">
      <c r="A147" s="14">
        <v>144</v>
      </c>
      <c r="B147" s="17" t="s">
        <v>48</v>
      </c>
      <c r="C147" s="16">
        <v>2050</v>
      </c>
      <c r="D147" s="116" t="s">
        <v>65</v>
      </c>
      <c r="E147" s="294"/>
      <c r="F147" s="294"/>
      <c r="G147" s="294"/>
      <c r="H147" s="294"/>
      <c r="I147" s="294"/>
      <c r="J147" s="295"/>
    </row>
    <row r="148" spans="1:10" x14ac:dyDescent="0.25">
      <c r="A148" s="14">
        <v>145</v>
      </c>
      <c r="B148" s="17" t="s">
        <v>48</v>
      </c>
      <c r="C148" s="16">
        <v>2050</v>
      </c>
      <c r="D148" s="116" t="s">
        <v>64</v>
      </c>
      <c r="E148" s="294"/>
      <c r="F148" s="294"/>
      <c r="G148" s="294"/>
      <c r="H148" s="294"/>
      <c r="I148" s="294"/>
      <c r="J148" s="295"/>
    </row>
    <row r="149" spans="1:10" x14ac:dyDescent="0.25">
      <c r="A149" s="14">
        <v>146</v>
      </c>
      <c r="B149" s="17" t="s">
        <v>48</v>
      </c>
      <c r="C149" s="16">
        <v>2050</v>
      </c>
      <c r="D149" s="116" t="s">
        <v>63</v>
      </c>
      <c r="E149" s="294"/>
      <c r="F149" s="294"/>
      <c r="G149" s="294"/>
      <c r="H149" s="294"/>
      <c r="I149" s="294"/>
      <c r="J149" s="295"/>
    </row>
    <row r="150" spans="1:10" x14ac:dyDescent="0.25">
      <c r="A150" s="14">
        <v>147</v>
      </c>
      <c r="B150" s="17" t="s">
        <v>48</v>
      </c>
      <c r="C150" s="16">
        <v>2050</v>
      </c>
      <c r="D150" s="116" t="s">
        <v>62</v>
      </c>
      <c r="E150" s="294"/>
      <c r="F150" s="294"/>
      <c r="G150" s="294"/>
      <c r="H150" s="294"/>
      <c r="I150" s="294"/>
      <c r="J150" s="295"/>
    </row>
    <row r="151" spans="1:10" x14ac:dyDescent="0.25">
      <c r="A151" s="14">
        <v>148</v>
      </c>
      <c r="B151" s="17" t="s">
        <v>48</v>
      </c>
      <c r="C151" s="16">
        <v>2050</v>
      </c>
      <c r="D151" s="116" t="s">
        <v>61</v>
      </c>
      <c r="E151" s="294"/>
      <c r="F151" s="294"/>
      <c r="G151" s="294"/>
      <c r="H151" s="294"/>
      <c r="I151" s="294"/>
      <c r="J151" s="295"/>
    </row>
    <row r="152" spans="1:10" x14ac:dyDescent="0.25">
      <c r="A152" s="14">
        <v>149</v>
      </c>
      <c r="B152" s="17" t="s">
        <v>48</v>
      </c>
      <c r="C152" s="16">
        <v>2050</v>
      </c>
      <c r="D152" s="116" t="s">
        <v>60</v>
      </c>
      <c r="E152" s="294"/>
      <c r="F152" s="294"/>
      <c r="G152" s="294"/>
      <c r="H152" s="294"/>
      <c r="I152" s="294"/>
      <c r="J152" s="295"/>
    </row>
    <row r="153" spans="1:10" x14ac:dyDescent="0.25">
      <c r="A153" s="14">
        <v>150</v>
      </c>
      <c r="B153" s="17" t="s">
        <v>48</v>
      </c>
      <c r="C153" s="16">
        <v>2050</v>
      </c>
      <c r="D153" s="116" t="s">
        <v>59</v>
      </c>
      <c r="E153" s="294"/>
      <c r="F153" s="294"/>
      <c r="G153" s="294"/>
      <c r="H153" s="294"/>
      <c r="I153" s="294"/>
      <c r="J153" s="295"/>
    </row>
    <row r="154" spans="1:10" x14ac:dyDescent="0.25">
      <c r="A154" s="14">
        <v>151</v>
      </c>
      <c r="B154" s="17" t="s">
        <v>49</v>
      </c>
      <c r="C154" s="16">
        <v>2019</v>
      </c>
      <c r="D154" s="116" t="s">
        <v>73</v>
      </c>
      <c r="E154" s="290"/>
      <c r="F154" s="290"/>
      <c r="G154" s="290"/>
      <c r="H154" s="290"/>
      <c r="I154" s="290"/>
      <c r="J154" s="291"/>
    </row>
    <row r="155" spans="1:10" x14ac:dyDescent="0.25">
      <c r="A155" s="14">
        <v>152</v>
      </c>
      <c r="B155" s="17" t="s">
        <v>49</v>
      </c>
      <c r="C155" s="16">
        <v>2019</v>
      </c>
      <c r="D155" s="116" t="s">
        <v>72</v>
      </c>
      <c r="E155" s="290"/>
      <c r="F155" s="290"/>
      <c r="G155" s="290"/>
      <c r="H155" s="290"/>
      <c r="I155" s="290"/>
      <c r="J155" s="291"/>
    </row>
    <row r="156" spans="1:10" x14ac:dyDescent="0.25">
      <c r="A156" s="14">
        <v>153</v>
      </c>
      <c r="B156" s="17" t="s">
        <v>49</v>
      </c>
      <c r="C156" s="16">
        <v>2019</v>
      </c>
      <c r="D156" s="116" t="s">
        <v>71</v>
      </c>
      <c r="E156" s="290"/>
      <c r="F156" s="290"/>
      <c r="G156" s="290"/>
      <c r="H156" s="290"/>
      <c r="I156" s="290"/>
      <c r="J156" s="291"/>
    </row>
    <row r="157" spans="1:10" x14ac:dyDescent="0.25">
      <c r="A157" s="14">
        <v>154</v>
      </c>
      <c r="B157" s="17" t="s">
        <v>49</v>
      </c>
      <c r="C157" s="16">
        <v>2019</v>
      </c>
      <c r="D157" s="116" t="s">
        <v>70</v>
      </c>
      <c r="E157" s="290"/>
      <c r="F157" s="290"/>
      <c r="G157" s="290"/>
      <c r="H157" s="290"/>
      <c r="I157" s="290"/>
      <c r="J157" s="291"/>
    </row>
    <row r="158" spans="1:10" x14ac:dyDescent="0.25">
      <c r="A158" s="14">
        <v>155</v>
      </c>
      <c r="B158" s="17" t="s">
        <v>49</v>
      </c>
      <c r="C158" s="16">
        <v>2019</v>
      </c>
      <c r="D158" s="116" t="s">
        <v>69</v>
      </c>
      <c r="E158" s="290"/>
      <c r="F158" s="290"/>
      <c r="G158" s="290"/>
      <c r="H158" s="290"/>
      <c r="I158" s="290"/>
      <c r="J158" s="291"/>
    </row>
    <row r="159" spans="1:10" x14ac:dyDescent="0.25">
      <c r="A159" s="14">
        <v>156</v>
      </c>
      <c r="B159" s="17" t="s">
        <v>49</v>
      </c>
      <c r="C159" s="16">
        <v>2019</v>
      </c>
      <c r="D159" s="116" t="s">
        <v>68</v>
      </c>
      <c r="E159" s="290"/>
      <c r="F159" s="290"/>
      <c r="G159" s="290"/>
      <c r="H159" s="290"/>
      <c r="I159" s="290"/>
      <c r="J159" s="291"/>
    </row>
    <row r="160" spans="1:10" x14ac:dyDescent="0.25">
      <c r="A160" s="14">
        <v>157</v>
      </c>
      <c r="B160" s="17" t="s">
        <v>49</v>
      </c>
      <c r="C160" s="16">
        <v>2019</v>
      </c>
      <c r="D160" s="116" t="s">
        <v>67</v>
      </c>
      <c r="E160" s="290"/>
      <c r="F160" s="290"/>
      <c r="G160" s="290"/>
      <c r="H160" s="290"/>
      <c r="I160" s="290"/>
      <c r="J160" s="291"/>
    </row>
    <row r="161" spans="1:10" x14ac:dyDescent="0.25">
      <c r="A161" s="14">
        <v>158</v>
      </c>
      <c r="B161" s="17" t="s">
        <v>49</v>
      </c>
      <c r="C161" s="16">
        <v>2019</v>
      </c>
      <c r="D161" s="116" t="s">
        <v>66</v>
      </c>
      <c r="E161" s="290"/>
      <c r="F161" s="290"/>
      <c r="G161" s="290"/>
      <c r="H161" s="290"/>
      <c r="I161" s="290"/>
      <c r="J161" s="291"/>
    </row>
    <row r="162" spans="1:10" x14ac:dyDescent="0.25">
      <c r="A162" s="14">
        <v>159</v>
      </c>
      <c r="B162" s="17" t="s">
        <v>49</v>
      </c>
      <c r="C162" s="16">
        <v>2019</v>
      </c>
      <c r="D162" s="116" t="s">
        <v>65</v>
      </c>
      <c r="E162" s="290"/>
      <c r="F162" s="290"/>
      <c r="G162" s="290"/>
      <c r="H162" s="290"/>
      <c r="I162" s="290"/>
      <c r="J162" s="291"/>
    </row>
    <row r="163" spans="1:10" x14ac:dyDescent="0.25">
      <c r="A163" s="14">
        <v>160</v>
      </c>
      <c r="B163" s="17" t="s">
        <v>49</v>
      </c>
      <c r="C163" s="16">
        <v>2019</v>
      </c>
      <c r="D163" s="116" t="s">
        <v>64</v>
      </c>
      <c r="E163" s="290"/>
      <c r="F163" s="290"/>
      <c r="G163" s="290"/>
      <c r="H163" s="290"/>
      <c r="I163" s="290"/>
      <c r="J163" s="291"/>
    </row>
    <row r="164" spans="1:10" x14ac:dyDescent="0.25">
      <c r="A164" s="14">
        <v>161</v>
      </c>
      <c r="B164" s="17" t="s">
        <v>49</v>
      </c>
      <c r="C164" s="16">
        <v>2019</v>
      </c>
      <c r="D164" s="116" t="s">
        <v>63</v>
      </c>
      <c r="E164" s="290"/>
      <c r="F164" s="290"/>
      <c r="G164" s="290"/>
      <c r="H164" s="290"/>
      <c r="I164" s="290"/>
      <c r="J164" s="291"/>
    </row>
    <row r="165" spans="1:10" x14ac:dyDescent="0.25">
      <c r="A165" s="14">
        <v>162</v>
      </c>
      <c r="B165" s="17" t="s">
        <v>49</v>
      </c>
      <c r="C165" s="16">
        <v>2019</v>
      </c>
      <c r="D165" s="116" t="s">
        <v>62</v>
      </c>
      <c r="E165" s="290"/>
      <c r="F165" s="290"/>
      <c r="G165" s="290"/>
      <c r="H165" s="290"/>
      <c r="I165" s="290"/>
      <c r="J165" s="291"/>
    </row>
    <row r="166" spans="1:10" x14ac:dyDescent="0.25">
      <c r="A166" s="14">
        <v>163</v>
      </c>
      <c r="B166" s="17" t="s">
        <v>49</v>
      </c>
      <c r="C166" s="16">
        <v>2019</v>
      </c>
      <c r="D166" s="116" t="s">
        <v>61</v>
      </c>
      <c r="E166" s="290"/>
      <c r="F166" s="290"/>
      <c r="G166" s="290"/>
      <c r="H166" s="290"/>
      <c r="I166" s="290"/>
      <c r="J166" s="291"/>
    </row>
    <row r="167" spans="1:10" x14ac:dyDescent="0.25">
      <c r="A167" s="14">
        <v>164</v>
      </c>
      <c r="B167" s="17" t="s">
        <v>49</v>
      </c>
      <c r="C167" s="16">
        <v>2019</v>
      </c>
      <c r="D167" s="116" t="s">
        <v>60</v>
      </c>
      <c r="E167" s="290"/>
      <c r="F167" s="290"/>
      <c r="G167" s="290"/>
      <c r="H167" s="290"/>
      <c r="I167" s="290"/>
      <c r="J167" s="291"/>
    </row>
    <row r="168" spans="1:10" x14ac:dyDescent="0.25">
      <c r="A168" s="14">
        <v>165</v>
      </c>
      <c r="B168" s="45" t="s">
        <v>49</v>
      </c>
      <c r="C168" s="46">
        <v>2019</v>
      </c>
      <c r="D168" s="117" t="s">
        <v>59</v>
      </c>
      <c r="E168" s="292"/>
      <c r="F168" s="292"/>
      <c r="G168" s="292"/>
      <c r="H168" s="292"/>
      <c r="I168" s="292"/>
      <c r="J168" s="293"/>
    </row>
    <row r="169" spans="1:10" x14ac:dyDescent="0.25">
      <c r="A169" s="14">
        <v>166</v>
      </c>
      <c r="B169" s="17" t="s">
        <v>49</v>
      </c>
      <c r="C169" s="16">
        <v>2025</v>
      </c>
      <c r="D169" s="116" t="s">
        <v>73</v>
      </c>
      <c r="E169" s="290"/>
      <c r="F169" s="290"/>
      <c r="G169" s="290"/>
      <c r="H169" s="290"/>
      <c r="I169" s="290"/>
      <c r="J169" s="291" t="s">
        <v>120</v>
      </c>
    </row>
    <row r="170" spans="1:10" x14ac:dyDescent="0.25">
      <c r="A170" s="14">
        <v>167</v>
      </c>
      <c r="B170" s="17" t="s">
        <v>49</v>
      </c>
      <c r="C170" s="16">
        <v>2025</v>
      </c>
      <c r="D170" s="116" t="s">
        <v>72</v>
      </c>
      <c r="E170" s="290"/>
      <c r="F170" s="290"/>
      <c r="G170" s="290"/>
      <c r="H170" s="290"/>
      <c r="I170" s="290"/>
      <c r="J170" s="291"/>
    </row>
    <row r="171" spans="1:10" x14ac:dyDescent="0.25">
      <c r="A171" s="14">
        <v>168</v>
      </c>
      <c r="B171" s="17" t="s">
        <v>49</v>
      </c>
      <c r="C171" s="16">
        <v>2025</v>
      </c>
      <c r="D171" s="116" t="s">
        <v>71</v>
      </c>
      <c r="E171" s="290"/>
      <c r="F171" s="290"/>
      <c r="G171" s="290"/>
      <c r="H171" s="290"/>
      <c r="I171" s="290"/>
      <c r="J171" s="291"/>
    </row>
    <row r="172" spans="1:10" x14ac:dyDescent="0.25">
      <c r="A172" s="14">
        <v>169</v>
      </c>
      <c r="B172" s="17" t="s">
        <v>49</v>
      </c>
      <c r="C172" s="16">
        <v>2025</v>
      </c>
      <c r="D172" s="116" t="s">
        <v>70</v>
      </c>
      <c r="E172" s="290"/>
      <c r="F172" s="290"/>
      <c r="G172" s="290"/>
      <c r="H172" s="290"/>
      <c r="I172" s="290"/>
      <c r="J172" s="291"/>
    </row>
    <row r="173" spans="1:10" x14ac:dyDescent="0.25">
      <c r="A173" s="14">
        <v>170</v>
      </c>
      <c r="B173" s="17" t="s">
        <v>49</v>
      </c>
      <c r="C173" s="16">
        <v>2025</v>
      </c>
      <c r="D173" s="116" t="s">
        <v>69</v>
      </c>
      <c r="E173" s="290"/>
      <c r="F173" s="290"/>
      <c r="G173" s="290"/>
      <c r="H173" s="290"/>
      <c r="I173" s="290"/>
      <c r="J173" s="291"/>
    </row>
    <row r="174" spans="1:10" x14ac:dyDescent="0.25">
      <c r="A174" s="14">
        <v>171</v>
      </c>
      <c r="B174" s="17" t="s">
        <v>49</v>
      </c>
      <c r="C174" s="16">
        <v>2025</v>
      </c>
      <c r="D174" s="116" t="s">
        <v>68</v>
      </c>
      <c r="E174" s="290"/>
      <c r="F174" s="290"/>
      <c r="G174" s="290"/>
      <c r="H174" s="290"/>
      <c r="I174" s="290"/>
      <c r="J174" s="291"/>
    </row>
    <row r="175" spans="1:10" x14ac:dyDescent="0.25">
      <c r="A175" s="14">
        <v>172</v>
      </c>
      <c r="B175" s="17" t="s">
        <v>49</v>
      </c>
      <c r="C175" s="16">
        <v>2025</v>
      </c>
      <c r="D175" s="116" t="s">
        <v>67</v>
      </c>
      <c r="E175" s="290"/>
      <c r="F175" s="290"/>
      <c r="G175" s="290"/>
      <c r="H175" s="290"/>
      <c r="I175" s="290"/>
      <c r="J175" s="291"/>
    </row>
    <row r="176" spans="1:10" x14ac:dyDescent="0.25">
      <c r="A176" s="14">
        <v>173</v>
      </c>
      <c r="B176" s="17" t="s">
        <v>49</v>
      </c>
      <c r="C176" s="16">
        <v>2025</v>
      </c>
      <c r="D176" s="116" t="s">
        <v>66</v>
      </c>
      <c r="E176" s="290"/>
      <c r="F176" s="290"/>
      <c r="G176" s="290"/>
      <c r="H176" s="290"/>
      <c r="I176" s="290"/>
      <c r="J176" s="291"/>
    </row>
    <row r="177" spans="1:10" x14ac:dyDescent="0.25">
      <c r="A177" s="14">
        <v>174</v>
      </c>
      <c r="B177" s="17" t="s">
        <v>49</v>
      </c>
      <c r="C177" s="16">
        <v>2025</v>
      </c>
      <c r="D177" s="116" t="s">
        <v>65</v>
      </c>
      <c r="E177" s="290"/>
      <c r="F177" s="290"/>
      <c r="G177" s="290"/>
      <c r="H177" s="290"/>
      <c r="I177" s="290"/>
      <c r="J177" s="291"/>
    </row>
    <row r="178" spans="1:10" x14ac:dyDescent="0.25">
      <c r="A178" s="14">
        <v>175</v>
      </c>
      <c r="B178" s="17" t="s">
        <v>49</v>
      </c>
      <c r="C178" s="16">
        <v>2025</v>
      </c>
      <c r="D178" s="116" t="s">
        <v>64</v>
      </c>
      <c r="E178" s="290"/>
      <c r="F178" s="290"/>
      <c r="G178" s="290"/>
      <c r="H178" s="290"/>
      <c r="I178" s="290"/>
      <c r="J178" s="291"/>
    </row>
    <row r="179" spans="1:10" x14ac:dyDescent="0.25">
      <c r="A179" s="14">
        <v>176</v>
      </c>
      <c r="B179" s="17" t="s">
        <v>49</v>
      </c>
      <c r="C179" s="16">
        <v>2025</v>
      </c>
      <c r="D179" s="116" t="s">
        <v>63</v>
      </c>
      <c r="E179" s="290"/>
      <c r="F179" s="290"/>
      <c r="G179" s="290"/>
      <c r="H179" s="290"/>
      <c r="I179" s="290"/>
      <c r="J179" s="291"/>
    </row>
    <row r="180" spans="1:10" x14ac:dyDescent="0.25">
      <c r="A180" s="14">
        <v>177</v>
      </c>
      <c r="B180" s="17" t="s">
        <v>49</v>
      </c>
      <c r="C180" s="16">
        <v>2025</v>
      </c>
      <c r="D180" s="116" t="s">
        <v>62</v>
      </c>
      <c r="E180" s="290"/>
      <c r="F180" s="290"/>
      <c r="G180" s="290"/>
      <c r="H180" s="290"/>
      <c r="I180" s="290"/>
      <c r="J180" s="291"/>
    </row>
    <row r="181" spans="1:10" x14ac:dyDescent="0.25">
      <c r="A181" s="14">
        <v>178</v>
      </c>
      <c r="B181" s="17" t="s">
        <v>49</v>
      </c>
      <c r="C181" s="16">
        <v>2025</v>
      </c>
      <c r="D181" s="116" t="s">
        <v>61</v>
      </c>
      <c r="E181" s="290"/>
      <c r="F181" s="290"/>
      <c r="G181" s="290"/>
      <c r="H181" s="290"/>
      <c r="I181" s="290"/>
      <c r="J181" s="291"/>
    </row>
    <row r="182" spans="1:10" x14ac:dyDescent="0.25">
      <c r="A182" s="14">
        <v>179</v>
      </c>
      <c r="B182" s="17" t="s">
        <v>49</v>
      </c>
      <c r="C182" s="16">
        <v>2025</v>
      </c>
      <c r="D182" s="116" t="s">
        <v>60</v>
      </c>
      <c r="E182" s="290"/>
      <c r="F182" s="290"/>
      <c r="G182" s="290"/>
      <c r="H182" s="290"/>
      <c r="I182" s="290"/>
      <c r="J182" s="291"/>
    </row>
    <row r="183" spans="1:10" x14ac:dyDescent="0.25">
      <c r="A183" s="14">
        <v>180</v>
      </c>
      <c r="B183" s="17" t="s">
        <v>49</v>
      </c>
      <c r="C183" s="16">
        <v>2025</v>
      </c>
      <c r="D183" s="116" t="s">
        <v>59</v>
      </c>
      <c r="E183" s="290"/>
      <c r="F183" s="290"/>
      <c r="G183" s="290"/>
      <c r="H183" s="290"/>
      <c r="I183" s="290"/>
      <c r="J183" s="291"/>
    </row>
    <row r="184" spans="1:10" x14ac:dyDescent="0.25">
      <c r="A184" s="14">
        <v>181</v>
      </c>
      <c r="B184" s="17" t="s">
        <v>49</v>
      </c>
      <c r="C184" s="16">
        <v>2035</v>
      </c>
      <c r="D184" s="116" t="s">
        <v>73</v>
      </c>
      <c r="E184" s="290"/>
      <c r="F184" s="290"/>
      <c r="G184" s="290"/>
      <c r="H184" s="290"/>
      <c r="I184" s="290"/>
      <c r="J184" s="291"/>
    </row>
    <row r="185" spans="1:10" x14ac:dyDescent="0.25">
      <c r="A185" s="14">
        <v>182</v>
      </c>
      <c r="B185" s="17" t="s">
        <v>49</v>
      </c>
      <c r="C185" s="16">
        <v>2035</v>
      </c>
      <c r="D185" s="116" t="s">
        <v>72</v>
      </c>
      <c r="E185" s="290"/>
      <c r="F185" s="290"/>
      <c r="G185" s="290"/>
      <c r="H185" s="290"/>
      <c r="I185" s="290"/>
      <c r="J185" s="291"/>
    </row>
    <row r="186" spans="1:10" x14ac:dyDescent="0.25">
      <c r="A186" s="14">
        <v>183</v>
      </c>
      <c r="B186" s="17" t="s">
        <v>49</v>
      </c>
      <c r="C186" s="16">
        <v>2035</v>
      </c>
      <c r="D186" s="116" t="s">
        <v>71</v>
      </c>
      <c r="E186" s="290"/>
      <c r="F186" s="290"/>
      <c r="G186" s="290"/>
      <c r="H186" s="290"/>
      <c r="I186" s="290"/>
      <c r="J186" s="291"/>
    </row>
    <row r="187" spans="1:10" x14ac:dyDescent="0.25">
      <c r="A187" s="14">
        <v>184</v>
      </c>
      <c r="B187" s="17" t="s">
        <v>49</v>
      </c>
      <c r="C187" s="16">
        <v>2035</v>
      </c>
      <c r="D187" s="116" t="s">
        <v>70</v>
      </c>
      <c r="E187" s="290"/>
      <c r="F187" s="290"/>
      <c r="G187" s="290"/>
      <c r="H187" s="290"/>
      <c r="I187" s="290"/>
      <c r="J187" s="291"/>
    </row>
    <row r="188" spans="1:10" x14ac:dyDescent="0.25">
      <c r="A188" s="14">
        <v>185</v>
      </c>
      <c r="B188" s="17" t="s">
        <v>49</v>
      </c>
      <c r="C188" s="16">
        <v>2035</v>
      </c>
      <c r="D188" s="116" t="s">
        <v>69</v>
      </c>
      <c r="E188" s="290"/>
      <c r="F188" s="290"/>
      <c r="G188" s="290"/>
      <c r="H188" s="290"/>
      <c r="I188" s="290"/>
      <c r="J188" s="291"/>
    </row>
    <row r="189" spans="1:10" x14ac:dyDescent="0.25">
      <c r="A189" s="14">
        <v>186</v>
      </c>
      <c r="B189" s="17" t="s">
        <v>49</v>
      </c>
      <c r="C189" s="16">
        <v>2035</v>
      </c>
      <c r="D189" s="116" t="s">
        <v>68</v>
      </c>
      <c r="E189" s="290"/>
      <c r="F189" s="290"/>
      <c r="G189" s="290"/>
      <c r="H189" s="290"/>
      <c r="I189" s="290"/>
      <c r="J189" s="291"/>
    </row>
    <row r="190" spans="1:10" x14ac:dyDescent="0.25">
      <c r="A190" s="14">
        <v>187</v>
      </c>
      <c r="B190" s="17" t="s">
        <v>49</v>
      </c>
      <c r="C190" s="16">
        <v>2035</v>
      </c>
      <c r="D190" s="116" t="s">
        <v>67</v>
      </c>
      <c r="E190" s="290"/>
      <c r="F190" s="290"/>
      <c r="G190" s="290"/>
      <c r="H190" s="290"/>
      <c r="I190" s="290"/>
      <c r="J190" s="291"/>
    </row>
    <row r="191" spans="1:10" x14ac:dyDescent="0.25">
      <c r="A191" s="14">
        <v>188</v>
      </c>
      <c r="B191" s="17" t="s">
        <v>49</v>
      </c>
      <c r="C191" s="16">
        <v>2035</v>
      </c>
      <c r="D191" s="116" t="s">
        <v>66</v>
      </c>
      <c r="E191" s="290"/>
      <c r="F191" s="290"/>
      <c r="G191" s="290"/>
      <c r="H191" s="290"/>
      <c r="I191" s="290"/>
      <c r="J191" s="291"/>
    </row>
    <row r="192" spans="1:10" x14ac:dyDescent="0.25">
      <c r="A192" s="14">
        <v>189</v>
      </c>
      <c r="B192" s="17" t="s">
        <v>49</v>
      </c>
      <c r="C192" s="16">
        <v>2035</v>
      </c>
      <c r="D192" s="116" t="s">
        <v>65</v>
      </c>
      <c r="E192" s="290"/>
      <c r="F192" s="290"/>
      <c r="G192" s="290"/>
      <c r="H192" s="290"/>
      <c r="I192" s="290"/>
      <c r="J192" s="291"/>
    </row>
    <row r="193" spans="1:10" x14ac:dyDescent="0.25">
      <c r="A193" s="14">
        <v>190</v>
      </c>
      <c r="B193" s="17" t="s">
        <v>49</v>
      </c>
      <c r="C193" s="16">
        <v>2035</v>
      </c>
      <c r="D193" s="116" t="s">
        <v>64</v>
      </c>
      <c r="E193" s="290"/>
      <c r="F193" s="290"/>
      <c r="G193" s="290"/>
      <c r="H193" s="290"/>
      <c r="I193" s="290"/>
      <c r="J193" s="291"/>
    </row>
    <row r="194" spans="1:10" x14ac:dyDescent="0.25">
      <c r="A194" s="14">
        <v>191</v>
      </c>
      <c r="B194" s="17" t="s">
        <v>49</v>
      </c>
      <c r="C194" s="16">
        <v>2035</v>
      </c>
      <c r="D194" s="116" t="s">
        <v>63</v>
      </c>
      <c r="E194" s="290"/>
      <c r="F194" s="290"/>
      <c r="G194" s="290"/>
      <c r="H194" s="290"/>
      <c r="I194" s="290"/>
      <c r="J194" s="291"/>
    </row>
    <row r="195" spans="1:10" x14ac:dyDescent="0.25">
      <c r="A195" s="14">
        <v>192</v>
      </c>
      <c r="B195" s="17" t="s">
        <v>49</v>
      </c>
      <c r="C195" s="16">
        <v>2035</v>
      </c>
      <c r="D195" s="116" t="s">
        <v>62</v>
      </c>
      <c r="E195" s="290"/>
      <c r="F195" s="290"/>
      <c r="G195" s="290"/>
      <c r="H195" s="290"/>
      <c r="I195" s="290"/>
      <c r="J195" s="291"/>
    </row>
    <row r="196" spans="1:10" x14ac:dyDescent="0.25">
      <c r="A196" s="14">
        <v>193</v>
      </c>
      <c r="B196" s="17" t="s">
        <v>49</v>
      </c>
      <c r="C196" s="16">
        <v>2035</v>
      </c>
      <c r="D196" s="116" t="s">
        <v>61</v>
      </c>
      <c r="E196" s="290"/>
      <c r="F196" s="290"/>
      <c r="G196" s="290"/>
      <c r="H196" s="290"/>
      <c r="I196" s="290"/>
      <c r="J196" s="291"/>
    </row>
    <row r="197" spans="1:10" x14ac:dyDescent="0.25">
      <c r="A197" s="14">
        <v>194</v>
      </c>
      <c r="B197" s="17" t="s">
        <v>49</v>
      </c>
      <c r="C197" s="16">
        <v>2035</v>
      </c>
      <c r="D197" s="116" t="s">
        <v>60</v>
      </c>
      <c r="E197" s="290"/>
      <c r="F197" s="290"/>
      <c r="G197" s="290"/>
      <c r="H197" s="290"/>
      <c r="I197" s="290"/>
      <c r="J197" s="291"/>
    </row>
    <row r="198" spans="1:10" x14ac:dyDescent="0.25">
      <c r="A198" s="14">
        <v>195</v>
      </c>
      <c r="B198" s="17" t="s">
        <v>49</v>
      </c>
      <c r="C198" s="16">
        <v>2035</v>
      </c>
      <c r="D198" s="116" t="s">
        <v>59</v>
      </c>
      <c r="E198" s="290"/>
      <c r="F198" s="290"/>
      <c r="G198" s="290"/>
      <c r="H198" s="290"/>
      <c r="I198" s="290"/>
      <c r="J198" s="291"/>
    </row>
    <row r="199" spans="1:10" x14ac:dyDescent="0.25">
      <c r="A199" s="14">
        <v>196</v>
      </c>
      <c r="B199" s="17" t="s">
        <v>49</v>
      </c>
      <c r="C199" s="16">
        <v>2040</v>
      </c>
      <c r="D199" s="116" t="s">
        <v>73</v>
      </c>
      <c r="E199" s="290"/>
      <c r="F199" s="290"/>
      <c r="G199" s="290"/>
      <c r="H199" s="290"/>
      <c r="I199" s="290"/>
      <c r="J199" s="291"/>
    </row>
    <row r="200" spans="1:10" x14ac:dyDescent="0.25">
      <c r="A200" s="14">
        <v>197</v>
      </c>
      <c r="B200" s="17" t="s">
        <v>49</v>
      </c>
      <c r="C200" s="16">
        <v>2040</v>
      </c>
      <c r="D200" s="116" t="s">
        <v>72</v>
      </c>
      <c r="E200" s="290"/>
      <c r="F200" s="290"/>
      <c r="G200" s="290"/>
      <c r="H200" s="290"/>
      <c r="I200" s="290"/>
      <c r="J200" s="291"/>
    </row>
    <row r="201" spans="1:10" x14ac:dyDescent="0.25">
      <c r="A201" s="14">
        <v>198</v>
      </c>
      <c r="B201" s="17" t="s">
        <v>49</v>
      </c>
      <c r="C201" s="16">
        <v>2040</v>
      </c>
      <c r="D201" s="116" t="s">
        <v>71</v>
      </c>
      <c r="E201" s="290"/>
      <c r="F201" s="290"/>
      <c r="G201" s="290"/>
      <c r="H201" s="290"/>
      <c r="I201" s="290"/>
      <c r="J201" s="291"/>
    </row>
    <row r="202" spans="1:10" x14ac:dyDescent="0.25">
      <c r="A202" s="14">
        <v>199</v>
      </c>
      <c r="B202" s="17" t="s">
        <v>49</v>
      </c>
      <c r="C202" s="16">
        <v>2040</v>
      </c>
      <c r="D202" s="116" t="s">
        <v>70</v>
      </c>
      <c r="E202" s="290"/>
      <c r="F202" s="290"/>
      <c r="G202" s="290"/>
      <c r="H202" s="290"/>
      <c r="I202" s="290"/>
      <c r="J202" s="291"/>
    </row>
    <row r="203" spans="1:10" x14ac:dyDescent="0.25">
      <c r="A203" s="14">
        <v>200</v>
      </c>
      <c r="B203" s="17" t="s">
        <v>49</v>
      </c>
      <c r="C203" s="16">
        <v>2040</v>
      </c>
      <c r="D203" s="116" t="s">
        <v>69</v>
      </c>
      <c r="E203" s="290"/>
      <c r="F203" s="290"/>
      <c r="G203" s="290"/>
      <c r="H203" s="290"/>
      <c r="I203" s="290"/>
      <c r="J203" s="291"/>
    </row>
    <row r="204" spans="1:10" x14ac:dyDescent="0.25">
      <c r="A204" s="14">
        <v>201</v>
      </c>
      <c r="B204" s="17" t="s">
        <v>49</v>
      </c>
      <c r="C204" s="16">
        <v>2040</v>
      </c>
      <c r="D204" s="116" t="s">
        <v>68</v>
      </c>
      <c r="E204" s="290"/>
      <c r="F204" s="290"/>
      <c r="G204" s="290"/>
      <c r="H204" s="290"/>
      <c r="I204" s="290"/>
      <c r="J204" s="291"/>
    </row>
    <row r="205" spans="1:10" x14ac:dyDescent="0.25">
      <c r="A205" s="14">
        <v>202</v>
      </c>
      <c r="B205" s="17" t="s">
        <v>49</v>
      </c>
      <c r="C205" s="16">
        <v>2040</v>
      </c>
      <c r="D205" s="116" t="s">
        <v>67</v>
      </c>
      <c r="E205" s="290"/>
      <c r="F205" s="290"/>
      <c r="G205" s="290"/>
      <c r="H205" s="290"/>
      <c r="I205" s="290"/>
      <c r="J205" s="291"/>
    </row>
    <row r="206" spans="1:10" x14ac:dyDescent="0.25">
      <c r="A206" s="14">
        <v>203</v>
      </c>
      <c r="B206" s="17" t="s">
        <v>49</v>
      </c>
      <c r="C206" s="16">
        <v>2040</v>
      </c>
      <c r="D206" s="116" t="s">
        <v>66</v>
      </c>
      <c r="E206" s="290"/>
      <c r="F206" s="290"/>
      <c r="G206" s="290"/>
      <c r="H206" s="290"/>
      <c r="I206" s="290"/>
      <c r="J206" s="291"/>
    </row>
    <row r="207" spans="1:10" x14ac:dyDescent="0.25">
      <c r="A207" s="14">
        <v>204</v>
      </c>
      <c r="B207" s="17" t="s">
        <v>49</v>
      </c>
      <c r="C207" s="16">
        <v>2040</v>
      </c>
      <c r="D207" s="116" t="s">
        <v>65</v>
      </c>
      <c r="E207" s="290"/>
      <c r="F207" s="290"/>
      <c r="G207" s="290"/>
      <c r="H207" s="290"/>
      <c r="I207" s="290"/>
      <c r="J207" s="291"/>
    </row>
    <row r="208" spans="1:10" x14ac:dyDescent="0.25">
      <c r="A208" s="14">
        <v>205</v>
      </c>
      <c r="B208" s="17" t="s">
        <v>49</v>
      </c>
      <c r="C208" s="16">
        <v>2040</v>
      </c>
      <c r="D208" s="116" t="s">
        <v>64</v>
      </c>
      <c r="E208" s="290"/>
      <c r="F208" s="290"/>
      <c r="G208" s="290"/>
      <c r="H208" s="290"/>
      <c r="I208" s="290"/>
      <c r="J208" s="291"/>
    </row>
    <row r="209" spans="1:10" x14ac:dyDescent="0.25">
      <c r="A209" s="14">
        <v>206</v>
      </c>
      <c r="B209" s="17" t="s">
        <v>49</v>
      </c>
      <c r="C209" s="16">
        <v>2040</v>
      </c>
      <c r="D209" s="116" t="s">
        <v>63</v>
      </c>
      <c r="E209" s="290"/>
      <c r="F209" s="290"/>
      <c r="G209" s="290"/>
      <c r="H209" s="290"/>
      <c r="I209" s="290"/>
      <c r="J209" s="291"/>
    </row>
    <row r="210" spans="1:10" x14ac:dyDescent="0.25">
      <c r="A210" s="14">
        <v>207</v>
      </c>
      <c r="B210" s="17" t="s">
        <v>49</v>
      </c>
      <c r="C210" s="16">
        <v>2040</v>
      </c>
      <c r="D210" s="116" t="s">
        <v>62</v>
      </c>
      <c r="E210" s="290"/>
      <c r="F210" s="290"/>
      <c r="G210" s="290"/>
      <c r="H210" s="290"/>
      <c r="I210" s="290"/>
      <c r="J210" s="291"/>
    </row>
    <row r="211" spans="1:10" x14ac:dyDescent="0.25">
      <c r="A211" s="14">
        <v>208</v>
      </c>
      <c r="B211" s="17" t="s">
        <v>49</v>
      </c>
      <c r="C211" s="16">
        <v>2040</v>
      </c>
      <c r="D211" s="116" t="s">
        <v>61</v>
      </c>
      <c r="E211" s="290"/>
      <c r="F211" s="290"/>
      <c r="G211" s="290"/>
      <c r="H211" s="290"/>
      <c r="I211" s="290"/>
      <c r="J211" s="291"/>
    </row>
    <row r="212" spans="1:10" x14ac:dyDescent="0.25">
      <c r="A212" s="14">
        <v>209</v>
      </c>
      <c r="B212" s="17" t="s">
        <v>49</v>
      </c>
      <c r="C212" s="16">
        <v>2040</v>
      </c>
      <c r="D212" s="116" t="s">
        <v>60</v>
      </c>
      <c r="E212" s="290"/>
      <c r="F212" s="290"/>
      <c r="G212" s="290"/>
      <c r="H212" s="290"/>
      <c r="I212" s="290"/>
      <c r="J212" s="291"/>
    </row>
    <row r="213" spans="1:10" x14ac:dyDescent="0.25">
      <c r="A213" s="14">
        <v>210</v>
      </c>
      <c r="B213" s="17" t="s">
        <v>49</v>
      </c>
      <c r="C213" s="16">
        <v>2040</v>
      </c>
      <c r="D213" s="116" t="s">
        <v>59</v>
      </c>
      <c r="E213" s="290"/>
      <c r="F213" s="290"/>
      <c r="G213" s="290"/>
      <c r="H213" s="290"/>
      <c r="I213" s="290"/>
      <c r="J213" s="291"/>
    </row>
    <row r="214" spans="1:10" x14ac:dyDescent="0.25">
      <c r="A214" s="14">
        <v>211</v>
      </c>
      <c r="B214" s="17" t="s">
        <v>49</v>
      </c>
      <c r="C214" s="16">
        <v>2050</v>
      </c>
      <c r="D214" s="116" t="s">
        <v>73</v>
      </c>
      <c r="E214" s="294"/>
      <c r="F214" s="294"/>
      <c r="G214" s="294"/>
      <c r="H214" s="294"/>
      <c r="I214" s="294"/>
      <c r="J214" s="295"/>
    </row>
    <row r="215" spans="1:10" x14ac:dyDescent="0.25">
      <c r="A215" s="14">
        <v>212</v>
      </c>
      <c r="B215" s="17" t="s">
        <v>49</v>
      </c>
      <c r="C215" s="16">
        <v>2050</v>
      </c>
      <c r="D215" s="116" t="s">
        <v>72</v>
      </c>
      <c r="E215" s="294"/>
      <c r="F215" s="294"/>
      <c r="G215" s="294"/>
      <c r="H215" s="294"/>
      <c r="I215" s="294"/>
      <c r="J215" s="295"/>
    </row>
    <row r="216" spans="1:10" x14ac:dyDescent="0.25">
      <c r="A216" s="14">
        <v>213</v>
      </c>
      <c r="B216" s="17" t="s">
        <v>49</v>
      </c>
      <c r="C216" s="16">
        <v>2050</v>
      </c>
      <c r="D216" s="116" t="s">
        <v>71</v>
      </c>
      <c r="E216" s="294"/>
      <c r="F216" s="294"/>
      <c r="G216" s="294"/>
      <c r="H216" s="294"/>
      <c r="I216" s="294"/>
      <c r="J216" s="295"/>
    </row>
    <row r="217" spans="1:10" x14ac:dyDescent="0.25">
      <c r="A217" s="14">
        <v>214</v>
      </c>
      <c r="B217" s="17" t="s">
        <v>49</v>
      </c>
      <c r="C217" s="16">
        <v>2050</v>
      </c>
      <c r="D217" s="116" t="s">
        <v>70</v>
      </c>
      <c r="E217" s="294"/>
      <c r="F217" s="294"/>
      <c r="G217" s="294"/>
      <c r="H217" s="294"/>
      <c r="I217" s="294"/>
      <c r="J217" s="295"/>
    </row>
    <row r="218" spans="1:10" x14ac:dyDescent="0.25">
      <c r="A218" s="14">
        <v>215</v>
      </c>
      <c r="B218" s="17" t="s">
        <v>49</v>
      </c>
      <c r="C218" s="16">
        <v>2050</v>
      </c>
      <c r="D218" s="116" t="s">
        <v>69</v>
      </c>
      <c r="E218" s="294"/>
      <c r="F218" s="294"/>
      <c r="G218" s="294"/>
      <c r="H218" s="294"/>
      <c r="I218" s="294"/>
      <c r="J218" s="295"/>
    </row>
    <row r="219" spans="1:10" x14ac:dyDescent="0.25">
      <c r="A219" s="14">
        <v>216</v>
      </c>
      <c r="B219" s="17" t="s">
        <v>49</v>
      </c>
      <c r="C219" s="16">
        <v>2050</v>
      </c>
      <c r="D219" s="116" t="s">
        <v>68</v>
      </c>
      <c r="E219" s="294"/>
      <c r="F219" s="294"/>
      <c r="G219" s="294"/>
      <c r="H219" s="294"/>
      <c r="I219" s="294"/>
      <c r="J219" s="295"/>
    </row>
    <row r="220" spans="1:10" x14ac:dyDescent="0.25">
      <c r="A220" s="14">
        <v>217</v>
      </c>
      <c r="B220" s="17" t="s">
        <v>49</v>
      </c>
      <c r="C220" s="16">
        <v>2050</v>
      </c>
      <c r="D220" s="116" t="s">
        <v>67</v>
      </c>
      <c r="E220" s="294"/>
      <c r="F220" s="294"/>
      <c r="G220" s="294"/>
      <c r="H220" s="294"/>
      <c r="I220" s="294"/>
      <c r="J220" s="295"/>
    </row>
    <row r="221" spans="1:10" x14ac:dyDescent="0.25">
      <c r="A221" s="14">
        <v>218</v>
      </c>
      <c r="B221" s="17" t="s">
        <v>49</v>
      </c>
      <c r="C221" s="16">
        <v>2050</v>
      </c>
      <c r="D221" s="116" t="s">
        <v>66</v>
      </c>
      <c r="E221" s="294"/>
      <c r="F221" s="294"/>
      <c r="G221" s="294"/>
      <c r="H221" s="294"/>
      <c r="I221" s="294"/>
      <c r="J221" s="295"/>
    </row>
    <row r="222" spans="1:10" x14ac:dyDescent="0.25">
      <c r="A222" s="14">
        <v>219</v>
      </c>
      <c r="B222" s="17" t="s">
        <v>49</v>
      </c>
      <c r="C222" s="16">
        <v>2050</v>
      </c>
      <c r="D222" s="116" t="s">
        <v>65</v>
      </c>
      <c r="E222" s="294"/>
      <c r="F222" s="294"/>
      <c r="G222" s="294"/>
      <c r="H222" s="294"/>
      <c r="I222" s="294"/>
      <c r="J222" s="295"/>
    </row>
    <row r="223" spans="1:10" x14ac:dyDescent="0.25">
      <c r="A223" s="14">
        <v>220</v>
      </c>
      <c r="B223" s="17" t="s">
        <v>49</v>
      </c>
      <c r="C223" s="16">
        <v>2050</v>
      </c>
      <c r="D223" s="116" t="s">
        <v>64</v>
      </c>
      <c r="E223" s="294"/>
      <c r="F223" s="294"/>
      <c r="G223" s="294"/>
      <c r="H223" s="294"/>
      <c r="I223" s="294"/>
      <c r="J223" s="295"/>
    </row>
    <row r="224" spans="1:10" x14ac:dyDescent="0.25">
      <c r="A224" s="14">
        <v>221</v>
      </c>
      <c r="B224" s="17" t="s">
        <v>49</v>
      </c>
      <c r="C224" s="16">
        <v>2050</v>
      </c>
      <c r="D224" s="116" t="s">
        <v>63</v>
      </c>
      <c r="E224" s="294"/>
      <c r="F224" s="294"/>
      <c r="G224" s="294"/>
      <c r="H224" s="294"/>
      <c r="I224" s="294"/>
      <c r="J224" s="295"/>
    </row>
    <row r="225" spans="1:10" x14ac:dyDescent="0.25">
      <c r="A225" s="14">
        <v>222</v>
      </c>
      <c r="B225" s="17" t="s">
        <v>49</v>
      </c>
      <c r="C225" s="16">
        <v>2050</v>
      </c>
      <c r="D225" s="116" t="s">
        <v>62</v>
      </c>
      <c r="E225" s="294"/>
      <c r="F225" s="294"/>
      <c r="G225" s="294"/>
      <c r="H225" s="294"/>
      <c r="I225" s="294"/>
      <c r="J225" s="295"/>
    </row>
    <row r="226" spans="1:10" x14ac:dyDescent="0.25">
      <c r="A226" s="14">
        <v>223</v>
      </c>
      <c r="B226" s="17" t="s">
        <v>49</v>
      </c>
      <c r="C226" s="16">
        <v>2050</v>
      </c>
      <c r="D226" s="116" t="s">
        <v>61</v>
      </c>
      <c r="E226" s="294"/>
      <c r="F226" s="294"/>
      <c r="G226" s="294"/>
      <c r="H226" s="294"/>
      <c r="I226" s="294"/>
      <c r="J226" s="295"/>
    </row>
    <row r="227" spans="1:10" x14ac:dyDescent="0.25">
      <c r="A227" s="14">
        <v>224</v>
      </c>
      <c r="B227" s="17" t="s">
        <v>49</v>
      </c>
      <c r="C227" s="16">
        <v>2050</v>
      </c>
      <c r="D227" s="116" t="s">
        <v>60</v>
      </c>
      <c r="E227" s="294"/>
      <c r="F227" s="294"/>
      <c r="G227" s="294"/>
      <c r="H227" s="294"/>
      <c r="I227" s="294"/>
      <c r="J227" s="295"/>
    </row>
    <row r="228" spans="1:10" x14ac:dyDescent="0.25">
      <c r="A228" s="14">
        <v>225</v>
      </c>
      <c r="B228" s="17" t="s">
        <v>49</v>
      </c>
      <c r="C228" s="16">
        <v>2050</v>
      </c>
      <c r="D228" s="116" t="s">
        <v>59</v>
      </c>
      <c r="E228" s="294"/>
      <c r="F228" s="294"/>
      <c r="G228" s="294"/>
      <c r="H228" s="294"/>
      <c r="I228" s="294"/>
      <c r="J228" s="295"/>
    </row>
  </sheetData>
  <sheetProtection algorithmName="SHA-512" hashValue="5zAHX/pXXsPXhzFQnSaUVFPM4pNFDKyOKSvEzFSqNwoAxY5jeTpirK4uWa9hCrVSBNAVWXFfZa6I8B1wkMwTXA==" saltValue="rls0AfF5zvWrU87/a9G0oA==" spinCount="100000" sheet="1" objects="1" scenarios="1"/>
  <autoFilter ref="A3:D3"/>
  <mergeCells count="2">
    <mergeCell ref="F2:J2"/>
    <mergeCell ref="A1:E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85" zoomScaleNormal="85" workbookViewId="0">
      <pane ySplit="4" topLeftCell="A17" activePane="bottomLeft" state="frozen"/>
      <selection pane="bottomLeft" activeCell="A23" sqref="A23:XFD23"/>
    </sheetView>
  </sheetViews>
  <sheetFormatPr baseColWidth="10" defaultColWidth="9.140625" defaultRowHeight="15" x14ac:dyDescent="0.25"/>
  <cols>
    <col min="1" max="1" width="9.85546875" style="20" customWidth="1"/>
    <col min="2" max="2" width="13.28515625" style="20" customWidth="1"/>
    <col min="3" max="3" width="9.140625" style="20" customWidth="1"/>
    <col min="4" max="4" width="126" style="20" bestFit="1" customWidth="1"/>
    <col min="5" max="10" width="10.7109375" style="20" customWidth="1"/>
    <col min="11" max="14" width="10.7109375" customWidth="1"/>
  </cols>
  <sheetData>
    <row r="1" spans="1:14" ht="15.75" customHeight="1" thickBot="1" x14ac:dyDescent="0.3">
      <c r="A1" s="421" t="s">
        <v>180</v>
      </c>
      <c r="B1" s="422"/>
      <c r="C1" s="422"/>
      <c r="D1" s="423"/>
      <c r="E1" s="4">
        <v>1</v>
      </c>
      <c r="F1" s="5">
        <v>2</v>
      </c>
      <c r="G1" s="5">
        <v>3</v>
      </c>
      <c r="H1" s="5">
        <v>4</v>
      </c>
      <c r="I1" s="5">
        <v>5</v>
      </c>
      <c r="J1" s="5">
        <v>6</v>
      </c>
      <c r="K1" s="5">
        <v>7</v>
      </c>
      <c r="L1" s="5">
        <v>8</v>
      </c>
      <c r="M1" s="5">
        <v>9</v>
      </c>
      <c r="N1" s="53">
        <v>10</v>
      </c>
    </row>
    <row r="2" spans="1:14" s="1" customFormat="1" ht="15.75" customHeight="1" thickBot="1" x14ac:dyDescent="0.3">
      <c r="A2" s="424"/>
      <c r="B2" s="425"/>
      <c r="C2" s="425"/>
      <c r="D2" s="426"/>
      <c r="E2" s="431" t="s">
        <v>100</v>
      </c>
      <c r="F2" s="432"/>
      <c r="G2" s="432"/>
      <c r="H2" s="432"/>
      <c r="I2" s="432"/>
      <c r="J2" s="432"/>
      <c r="K2" s="432"/>
      <c r="L2" s="432"/>
      <c r="M2" s="432"/>
      <c r="N2" s="433"/>
    </row>
    <row r="3" spans="1:14" ht="30" customHeight="1" thickBot="1" x14ac:dyDescent="0.3">
      <c r="A3" s="54"/>
      <c r="B3" s="55"/>
      <c r="C3" s="55"/>
      <c r="D3" s="8" t="s">
        <v>101</v>
      </c>
      <c r="E3" s="57" t="s">
        <v>0</v>
      </c>
      <c r="F3" s="71" t="s">
        <v>139</v>
      </c>
      <c r="G3" s="427" t="s">
        <v>145</v>
      </c>
      <c r="H3" s="428"/>
      <c r="I3" s="428"/>
      <c r="J3" s="429"/>
      <c r="K3" s="428" t="s">
        <v>151</v>
      </c>
      <c r="L3" s="428"/>
      <c r="M3" s="428"/>
      <c r="N3" s="430"/>
    </row>
    <row r="4" spans="1:14" ht="27" customHeight="1" thickBot="1" x14ac:dyDescent="0.3">
      <c r="A4" s="9" t="s">
        <v>1</v>
      </c>
      <c r="B4" s="10" t="s">
        <v>2</v>
      </c>
      <c r="C4" s="10" t="s">
        <v>4</v>
      </c>
      <c r="D4" s="11" t="s">
        <v>5</v>
      </c>
      <c r="E4" s="169">
        <v>2019</v>
      </c>
      <c r="F4" s="167">
        <v>2019</v>
      </c>
      <c r="G4" s="168">
        <v>2025</v>
      </c>
      <c r="H4" s="166">
        <v>2035</v>
      </c>
      <c r="I4" s="166">
        <v>2040</v>
      </c>
      <c r="J4" s="167">
        <v>2050</v>
      </c>
      <c r="K4" s="169">
        <v>2025</v>
      </c>
      <c r="L4" s="166">
        <v>2035</v>
      </c>
      <c r="M4" s="166">
        <v>2040</v>
      </c>
      <c r="N4" s="167">
        <v>2050</v>
      </c>
    </row>
    <row r="5" spans="1:14" s="1" customFormat="1" x14ac:dyDescent="0.25">
      <c r="A5" s="74">
        <v>1</v>
      </c>
      <c r="B5" s="73" t="s">
        <v>6</v>
      </c>
      <c r="C5" s="79" t="s">
        <v>125</v>
      </c>
      <c r="D5" s="171" t="s">
        <v>141</v>
      </c>
      <c r="E5" s="373">
        <f>SUM(E6,E14,E22)</f>
        <v>0</v>
      </c>
      <c r="F5" s="374">
        <f>SUM(F6,F14,F22)</f>
        <v>0</v>
      </c>
      <c r="G5" s="373">
        <f>SUM(G6,G14,G22)</f>
        <v>0</v>
      </c>
      <c r="H5" s="373">
        <f t="shared" ref="H5:N5" si="0">SUM(H6,H14,H22)</f>
        <v>0</v>
      </c>
      <c r="I5" s="373">
        <f t="shared" si="0"/>
        <v>0</v>
      </c>
      <c r="J5" s="373">
        <f t="shared" si="0"/>
        <v>0</v>
      </c>
      <c r="K5" s="373">
        <f t="shared" si="0"/>
        <v>0</v>
      </c>
      <c r="L5" s="373">
        <f t="shared" si="0"/>
        <v>0</v>
      </c>
      <c r="M5" s="373">
        <f t="shared" si="0"/>
        <v>0</v>
      </c>
      <c r="N5" s="373">
        <f t="shared" si="0"/>
        <v>0</v>
      </c>
    </row>
    <row r="6" spans="1:14" x14ac:dyDescent="0.25">
      <c r="A6" s="14">
        <v>2</v>
      </c>
      <c r="B6" s="19" t="s">
        <v>6</v>
      </c>
      <c r="C6" s="80" t="s">
        <v>125</v>
      </c>
      <c r="D6" s="172" t="s">
        <v>146</v>
      </c>
      <c r="E6" s="361">
        <f t="shared" ref="E6:N6" si="1">SUM(E7:E13)</f>
        <v>0</v>
      </c>
      <c r="F6" s="160">
        <f t="shared" si="1"/>
        <v>0</v>
      </c>
      <c r="G6" s="362">
        <f t="shared" si="1"/>
        <v>0</v>
      </c>
      <c r="H6" s="362">
        <f t="shared" si="1"/>
        <v>0</v>
      </c>
      <c r="I6" s="362">
        <f t="shared" si="1"/>
        <v>0</v>
      </c>
      <c r="J6" s="160">
        <f t="shared" si="1"/>
        <v>0</v>
      </c>
      <c r="K6" s="361">
        <f t="shared" si="1"/>
        <v>0</v>
      </c>
      <c r="L6" s="361">
        <f t="shared" si="1"/>
        <v>0</v>
      </c>
      <c r="M6" s="361">
        <f t="shared" si="1"/>
        <v>0</v>
      </c>
      <c r="N6" s="160">
        <f t="shared" si="1"/>
        <v>0</v>
      </c>
    </row>
    <row r="7" spans="1:14" s="1" customFormat="1" x14ac:dyDescent="0.25">
      <c r="A7" s="74">
        <v>3</v>
      </c>
      <c r="B7" s="18" t="s">
        <v>6</v>
      </c>
      <c r="C7" s="81" t="s">
        <v>14</v>
      </c>
      <c r="D7" s="116" t="s">
        <v>15</v>
      </c>
      <c r="E7" s="278"/>
      <c r="F7" s="277"/>
      <c r="G7" s="361">
        <v>0</v>
      </c>
      <c r="H7" s="282"/>
      <c r="I7" s="362">
        <f t="shared" ref="I7:I13" si="2">H7</f>
        <v>0</v>
      </c>
      <c r="J7" s="160">
        <f t="shared" ref="J7:J13" si="3">H7</f>
        <v>0</v>
      </c>
      <c r="K7" s="278"/>
      <c r="L7" s="362">
        <f t="shared" ref="L7:L13" si="4">K7</f>
        <v>0</v>
      </c>
      <c r="M7" s="362">
        <f t="shared" ref="M7:M13" si="5">K7</f>
        <v>0</v>
      </c>
      <c r="N7" s="160">
        <f t="shared" ref="N7:N13" si="6">K7</f>
        <v>0</v>
      </c>
    </row>
    <row r="8" spans="1:14" s="1" customFormat="1" x14ac:dyDescent="0.25">
      <c r="A8" s="14">
        <v>4</v>
      </c>
      <c r="B8" s="18" t="s">
        <v>6</v>
      </c>
      <c r="C8" s="81" t="s">
        <v>8</v>
      </c>
      <c r="D8" s="116" t="s">
        <v>9</v>
      </c>
      <c r="E8" s="278"/>
      <c r="F8" s="277"/>
      <c r="G8" s="361">
        <v>0</v>
      </c>
      <c r="H8" s="282"/>
      <c r="I8" s="362">
        <f t="shared" si="2"/>
        <v>0</v>
      </c>
      <c r="J8" s="160">
        <f t="shared" si="3"/>
        <v>0</v>
      </c>
      <c r="K8" s="278"/>
      <c r="L8" s="362">
        <f t="shared" si="4"/>
        <v>0</v>
      </c>
      <c r="M8" s="362">
        <f t="shared" si="5"/>
        <v>0</v>
      </c>
      <c r="N8" s="160">
        <f t="shared" si="6"/>
        <v>0</v>
      </c>
    </row>
    <row r="9" spans="1:14" s="1" customFormat="1" x14ac:dyDescent="0.25">
      <c r="A9" s="74">
        <v>5</v>
      </c>
      <c r="B9" s="18" t="s">
        <v>6</v>
      </c>
      <c r="C9" s="81" t="s">
        <v>10</v>
      </c>
      <c r="D9" s="116" t="s">
        <v>11</v>
      </c>
      <c r="E9" s="278"/>
      <c r="F9" s="277"/>
      <c r="G9" s="361">
        <v>0</v>
      </c>
      <c r="H9" s="282"/>
      <c r="I9" s="362">
        <f t="shared" si="2"/>
        <v>0</v>
      </c>
      <c r="J9" s="160">
        <f t="shared" si="3"/>
        <v>0</v>
      </c>
      <c r="K9" s="278"/>
      <c r="L9" s="362">
        <f t="shared" si="4"/>
        <v>0</v>
      </c>
      <c r="M9" s="362">
        <f t="shared" si="5"/>
        <v>0</v>
      </c>
      <c r="N9" s="160">
        <f t="shared" si="6"/>
        <v>0</v>
      </c>
    </row>
    <row r="10" spans="1:14" s="1" customFormat="1" x14ac:dyDescent="0.25">
      <c r="A10" s="14">
        <v>6</v>
      </c>
      <c r="B10" s="18" t="s">
        <v>6</v>
      </c>
      <c r="C10" s="81" t="s">
        <v>20</v>
      </c>
      <c r="D10" s="116" t="s">
        <v>21</v>
      </c>
      <c r="E10" s="278"/>
      <c r="F10" s="277"/>
      <c r="G10" s="361">
        <v>0</v>
      </c>
      <c r="H10" s="282"/>
      <c r="I10" s="362">
        <f t="shared" si="2"/>
        <v>0</v>
      </c>
      <c r="J10" s="160">
        <f t="shared" si="3"/>
        <v>0</v>
      </c>
      <c r="K10" s="278"/>
      <c r="L10" s="362">
        <f t="shared" si="4"/>
        <v>0</v>
      </c>
      <c r="M10" s="362">
        <f t="shared" si="5"/>
        <v>0</v>
      </c>
      <c r="N10" s="160">
        <f t="shared" si="6"/>
        <v>0</v>
      </c>
    </row>
    <row r="11" spans="1:14" s="1" customFormat="1" x14ac:dyDescent="0.25">
      <c r="A11" s="74">
        <v>7</v>
      </c>
      <c r="B11" s="18" t="s">
        <v>6</v>
      </c>
      <c r="C11" s="81" t="s">
        <v>22</v>
      </c>
      <c r="D11" s="116" t="s">
        <v>23</v>
      </c>
      <c r="E11" s="278"/>
      <c r="F11" s="277"/>
      <c r="G11" s="361">
        <v>0</v>
      </c>
      <c r="H11" s="282"/>
      <c r="I11" s="362">
        <f t="shared" si="2"/>
        <v>0</v>
      </c>
      <c r="J11" s="160">
        <f t="shared" si="3"/>
        <v>0</v>
      </c>
      <c r="K11" s="278"/>
      <c r="L11" s="362">
        <f t="shared" si="4"/>
        <v>0</v>
      </c>
      <c r="M11" s="362">
        <f t="shared" si="5"/>
        <v>0</v>
      </c>
      <c r="N11" s="160">
        <f t="shared" si="6"/>
        <v>0</v>
      </c>
    </row>
    <row r="12" spans="1:14" s="1" customFormat="1" x14ac:dyDescent="0.25">
      <c r="A12" s="14">
        <v>8</v>
      </c>
      <c r="B12" s="48" t="s">
        <v>6</v>
      </c>
      <c r="C12" s="81" t="s">
        <v>30</v>
      </c>
      <c r="D12" s="117" t="s">
        <v>31</v>
      </c>
      <c r="E12" s="281"/>
      <c r="F12" s="280"/>
      <c r="G12" s="363">
        <v>0</v>
      </c>
      <c r="H12" s="283"/>
      <c r="I12" s="362">
        <f t="shared" si="2"/>
        <v>0</v>
      </c>
      <c r="J12" s="160">
        <f t="shared" si="3"/>
        <v>0</v>
      </c>
      <c r="K12" s="281"/>
      <c r="L12" s="362">
        <f t="shared" si="4"/>
        <v>0</v>
      </c>
      <c r="M12" s="362">
        <f t="shared" si="5"/>
        <v>0</v>
      </c>
      <c r="N12" s="160">
        <f t="shared" si="6"/>
        <v>0</v>
      </c>
    </row>
    <row r="13" spans="1:14" s="1" customFormat="1" x14ac:dyDescent="0.25">
      <c r="A13" s="74">
        <v>9</v>
      </c>
      <c r="B13" s="48" t="s">
        <v>6</v>
      </c>
      <c r="C13" s="81" t="s">
        <v>125</v>
      </c>
      <c r="D13" s="117" t="s">
        <v>147</v>
      </c>
      <c r="E13" s="281"/>
      <c r="F13" s="280"/>
      <c r="G13" s="363">
        <v>0</v>
      </c>
      <c r="H13" s="283"/>
      <c r="I13" s="362">
        <f t="shared" si="2"/>
        <v>0</v>
      </c>
      <c r="J13" s="160">
        <f t="shared" si="3"/>
        <v>0</v>
      </c>
      <c r="K13" s="281"/>
      <c r="L13" s="362">
        <f t="shared" si="4"/>
        <v>0</v>
      </c>
      <c r="M13" s="362">
        <f t="shared" si="5"/>
        <v>0</v>
      </c>
      <c r="N13" s="160">
        <f t="shared" si="6"/>
        <v>0</v>
      </c>
    </row>
    <row r="14" spans="1:14" x14ac:dyDescent="0.25">
      <c r="A14" s="14">
        <v>10</v>
      </c>
      <c r="B14" s="19" t="s">
        <v>6</v>
      </c>
      <c r="C14" s="80" t="s">
        <v>125</v>
      </c>
      <c r="D14" s="172" t="s">
        <v>137</v>
      </c>
      <c r="E14" s="361">
        <f t="shared" ref="E14:N14" si="7">SUM(E15:E21)</f>
        <v>0</v>
      </c>
      <c r="F14" s="160">
        <f t="shared" si="7"/>
        <v>0</v>
      </c>
      <c r="G14" s="361">
        <f t="shared" si="7"/>
        <v>0</v>
      </c>
      <c r="H14" s="362">
        <f t="shared" si="7"/>
        <v>0</v>
      </c>
      <c r="I14" s="362">
        <f t="shared" si="7"/>
        <v>0</v>
      </c>
      <c r="J14" s="160">
        <f t="shared" si="7"/>
        <v>0</v>
      </c>
      <c r="K14" s="361">
        <f t="shared" si="7"/>
        <v>0</v>
      </c>
      <c r="L14" s="362">
        <f t="shared" si="7"/>
        <v>0</v>
      </c>
      <c r="M14" s="362">
        <f t="shared" si="7"/>
        <v>0</v>
      </c>
      <c r="N14" s="160">
        <f t="shared" si="7"/>
        <v>0</v>
      </c>
    </row>
    <row r="15" spans="1:14" s="1" customFormat="1" x14ac:dyDescent="0.25">
      <c r="A15" s="74">
        <v>11</v>
      </c>
      <c r="B15" s="18" t="s">
        <v>6</v>
      </c>
      <c r="C15" s="81" t="s">
        <v>14</v>
      </c>
      <c r="D15" s="116" t="s">
        <v>15</v>
      </c>
      <c r="E15" s="278"/>
      <c r="F15" s="277"/>
      <c r="G15" s="278"/>
      <c r="H15" s="282"/>
      <c r="I15" s="282"/>
      <c r="J15" s="277"/>
      <c r="K15" s="278"/>
      <c r="L15" s="282"/>
      <c r="M15" s="282"/>
      <c r="N15" s="277"/>
    </row>
    <row r="16" spans="1:14" s="1" customFormat="1" x14ac:dyDescent="0.25">
      <c r="A16" s="14">
        <v>12</v>
      </c>
      <c r="B16" s="18" t="s">
        <v>6</v>
      </c>
      <c r="C16" s="81" t="s">
        <v>8</v>
      </c>
      <c r="D16" s="116" t="s">
        <v>9</v>
      </c>
      <c r="E16" s="278"/>
      <c r="F16" s="277"/>
      <c r="G16" s="278"/>
      <c r="H16" s="282"/>
      <c r="I16" s="282"/>
      <c r="J16" s="277"/>
      <c r="K16" s="278"/>
      <c r="L16" s="282"/>
      <c r="M16" s="282"/>
      <c r="N16" s="277"/>
    </row>
    <row r="17" spans="1:14" s="1" customFormat="1" x14ac:dyDescent="0.25">
      <c r="A17" s="74">
        <v>13</v>
      </c>
      <c r="B17" s="18" t="s">
        <v>6</v>
      </c>
      <c r="C17" s="81" t="s">
        <v>10</v>
      </c>
      <c r="D17" s="116" t="s">
        <v>11</v>
      </c>
      <c r="E17" s="278"/>
      <c r="F17" s="277"/>
      <c r="G17" s="278"/>
      <c r="H17" s="282"/>
      <c r="I17" s="282"/>
      <c r="J17" s="277"/>
      <c r="K17" s="278"/>
      <c r="L17" s="282"/>
      <c r="M17" s="282"/>
      <c r="N17" s="277"/>
    </row>
    <row r="18" spans="1:14" s="1" customFormat="1" x14ac:dyDescent="0.25">
      <c r="A18" s="14">
        <v>14</v>
      </c>
      <c r="B18" s="18" t="s">
        <v>6</v>
      </c>
      <c r="C18" s="81" t="s">
        <v>20</v>
      </c>
      <c r="D18" s="116" t="s">
        <v>21</v>
      </c>
      <c r="E18" s="278"/>
      <c r="F18" s="277"/>
      <c r="G18" s="278"/>
      <c r="H18" s="282"/>
      <c r="I18" s="282"/>
      <c r="J18" s="277"/>
      <c r="K18" s="278"/>
      <c r="L18" s="282"/>
      <c r="M18" s="282"/>
      <c r="N18" s="277"/>
    </row>
    <row r="19" spans="1:14" s="1" customFormat="1" x14ac:dyDescent="0.25">
      <c r="A19" s="74">
        <v>15</v>
      </c>
      <c r="B19" s="18" t="s">
        <v>6</v>
      </c>
      <c r="C19" s="81" t="s">
        <v>22</v>
      </c>
      <c r="D19" s="116" t="s">
        <v>23</v>
      </c>
      <c r="E19" s="278"/>
      <c r="F19" s="277"/>
      <c r="G19" s="278"/>
      <c r="H19" s="282"/>
      <c r="I19" s="282"/>
      <c r="J19" s="277"/>
      <c r="K19" s="278"/>
      <c r="L19" s="282"/>
      <c r="M19" s="282"/>
      <c r="N19" s="277"/>
    </row>
    <row r="20" spans="1:14" s="1" customFormat="1" x14ac:dyDescent="0.25">
      <c r="A20" s="14">
        <v>16</v>
      </c>
      <c r="B20" s="48" t="s">
        <v>6</v>
      </c>
      <c r="C20" s="81" t="s">
        <v>30</v>
      </c>
      <c r="D20" s="117" t="s">
        <v>31</v>
      </c>
      <c r="E20" s="278"/>
      <c r="F20" s="277"/>
      <c r="G20" s="278"/>
      <c r="H20" s="282"/>
      <c r="I20" s="282"/>
      <c r="J20" s="277"/>
      <c r="K20" s="278"/>
      <c r="L20" s="282"/>
      <c r="M20" s="282"/>
      <c r="N20" s="277"/>
    </row>
    <row r="21" spans="1:14" s="1" customFormat="1" x14ac:dyDescent="0.25">
      <c r="A21" s="74">
        <v>17</v>
      </c>
      <c r="B21" s="48" t="s">
        <v>6</v>
      </c>
      <c r="C21" s="81" t="s">
        <v>125</v>
      </c>
      <c r="D21" s="117" t="s">
        <v>150</v>
      </c>
      <c r="E21" s="278"/>
      <c r="F21" s="277"/>
      <c r="G21" s="278"/>
      <c r="H21" s="282"/>
      <c r="I21" s="282"/>
      <c r="J21" s="277"/>
      <c r="K21" s="278"/>
      <c r="L21" s="282"/>
      <c r="M21" s="282"/>
      <c r="N21" s="277"/>
    </row>
    <row r="22" spans="1:14" x14ac:dyDescent="0.25">
      <c r="A22" s="14">
        <v>18</v>
      </c>
      <c r="B22" s="19" t="s">
        <v>6</v>
      </c>
      <c r="C22" s="80" t="s">
        <v>125</v>
      </c>
      <c r="D22" s="172" t="s">
        <v>149</v>
      </c>
      <c r="E22" s="286"/>
      <c r="F22" s="285"/>
      <c r="G22" s="286"/>
      <c r="H22" s="287"/>
      <c r="I22" s="287"/>
      <c r="J22" s="285"/>
      <c r="K22" s="286"/>
      <c r="L22" s="287"/>
      <c r="M22" s="287"/>
      <c r="N22" s="285"/>
    </row>
    <row r="23" spans="1:14" x14ac:dyDescent="0.25">
      <c r="A23" s="74">
        <v>19</v>
      </c>
      <c r="B23" s="19" t="s">
        <v>6</v>
      </c>
      <c r="C23" s="80" t="s">
        <v>125</v>
      </c>
      <c r="D23" s="172" t="s">
        <v>136</v>
      </c>
      <c r="E23" s="364"/>
      <c r="F23" s="365"/>
      <c r="G23" s="364"/>
      <c r="H23" s="366"/>
      <c r="I23" s="366"/>
      <c r="J23" s="365"/>
      <c r="K23" s="364"/>
      <c r="L23" s="366"/>
      <c r="M23" s="366"/>
      <c r="N23" s="365"/>
    </row>
    <row r="24" spans="1:14" x14ac:dyDescent="0.25">
      <c r="A24" s="14">
        <v>20</v>
      </c>
      <c r="B24" s="19" t="s">
        <v>6</v>
      </c>
      <c r="C24" s="80" t="s">
        <v>125</v>
      </c>
      <c r="D24" s="172" t="s">
        <v>138</v>
      </c>
      <c r="E24" s="364"/>
      <c r="F24" s="365"/>
      <c r="G24" s="364"/>
      <c r="H24" s="366"/>
      <c r="I24" s="366"/>
      <c r="J24" s="365"/>
      <c r="K24" s="364"/>
      <c r="L24" s="366"/>
      <c r="M24" s="366"/>
      <c r="N24" s="365"/>
    </row>
    <row r="25" spans="1:14" x14ac:dyDescent="0.25">
      <c r="A25" s="74">
        <v>21</v>
      </c>
      <c r="B25" s="18" t="s">
        <v>6</v>
      </c>
      <c r="C25" s="80" t="s">
        <v>125</v>
      </c>
      <c r="D25" s="117" t="s">
        <v>152</v>
      </c>
      <c r="E25" s="367"/>
      <c r="F25" s="368"/>
      <c r="G25" s="367"/>
      <c r="H25" s="369"/>
      <c r="I25" s="369"/>
      <c r="J25" s="368"/>
      <c r="K25" s="367"/>
      <c r="L25" s="369"/>
      <c r="M25" s="369"/>
      <c r="N25" s="368"/>
    </row>
    <row r="26" spans="1:14" s="1" customFormat="1" x14ac:dyDescent="0.25">
      <c r="A26" s="14">
        <v>22</v>
      </c>
      <c r="B26" s="18" t="s">
        <v>6</v>
      </c>
      <c r="C26" s="80" t="s">
        <v>125</v>
      </c>
      <c r="D26" s="117" t="s">
        <v>153</v>
      </c>
      <c r="E26" s="367"/>
      <c r="F26" s="368"/>
      <c r="G26" s="367"/>
      <c r="H26" s="369"/>
      <c r="I26" s="369"/>
      <c r="J26" s="368"/>
      <c r="K26" s="367"/>
      <c r="L26" s="369"/>
      <c r="M26" s="369"/>
      <c r="N26" s="368"/>
    </row>
    <row r="27" spans="1:14" s="1" customFormat="1" x14ac:dyDescent="0.25">
      <c r="A27" s="14">
        <v>23</v>
      </c>
      <c r="B27" s="19" t="s">
        <v>6</v>
      </c>
      <c r="C27" s="80" t="s">
        <v>125</v>
      </c>
      <c r="D27" s="172" t="s">
        <v>258</v>
      </c>
      <c r="E27" s="361">
        <f t="shared" ref="E27:N27" si="8">SUM(E28:E34)</f>
        <v>0</v>
      </c>
      <c r="F27" s="160">
        <f t="shared" si="8"/>
        <v>0</v>
      </c>
      <c r="G27" s="361">
        <f t="shared" si="8"/>
        <v>0</v>
      </c>
      <c r="H27" s="362">
        <f t="shared" si="8"/>
        <v>0</v>
      </c>
      <c r="I27" s="362">
        <f t="shared" si="8"/>
        <v>0</v>
      </c>
      <c r="J27" s="160">
        <f t="shared" si="8"/>
        <v>0</v>
      </c>
      <c r="K27" s="361">
        <f t="shared" si="8"/>
        <v>0</v>
      </c>
      <c r="L27" s="362">
        <f t="shared" si="8"/>
        <v>0</v>
      </c>
      <c r="M27" s="362">
        <f t="shared" si="8"/>
        <v>0</v>
      </c>
      <c r="N27" s="160">
        <f t="shared" si="8"/>
        <v>0</v>
      </c>
    </row>
    <row r="28" spans="1:14" s="1" customFormat="1" x14ac:dyDescent="0.25">
      <c r="A28" s="74">
        <v>24</v>
      </c>
      <c r="B28" s="18" t="s">
        <v>6</v>
      </c>
      <c r="C28" s="81" t="s">
        <v>14</v>
      </c>
      <c r="D28" s="116" t="s">
        <v>15</v>
      </c>
      <c r="E28" s="278"/>
      <c r="F28" s="277"/>
      <c r="G28" s="278"/>
      <c r="H28" s="282"/>
      <c r="I28" s="282"/>
      <c r="J28" s="277"/>
      <c r="K28" s="278"/>
      <c r="L28" s="282"/>
      <c r="M28" s="282"/>
      <c r="N28" s="277"/>
    </row>
    <row r="29" spans="1:14" s="1" customFormat="1" x14ac:dyDescent="0.25">
      <c r="A29" s="14">
        <v>25</v>
      </c>
      <c r="B29" s="18" t="s">
        <v>6</v>
      </c>
      <c r="C29" s="81" t="s">
        <v>8</v>
      </c>
      <c r="D29" s="116" t="s">
        <v>9</v>
      </c>
      <c r="E29" s="278"/>
      <c r="F29" s="277"/>
      <c r="G29" s="278"/>
      <c r="H29" s="282"/>
      <c r="I29" s="282"/>
      <c r="J29" s="277"/>
      <c r="K29" s="278"/>
      <c r="L29" s="282"/>
      <c r="M29" s="282"/>
      <c r="N29" s="277"/>
    </row>
    <row r="30" spans="1:14" s="1" customFormat="1" x14ac:dyDescent="0.25">
      <c r="A30" s="14">
        <v>26</v>
      </c>
      <c r="B30" s="18" t="s">
        <v>6</v>
      </c>
      <c r="C30" s="81" t="s">
        <v>10</v>
      </c>
      <c r="D30" s="116" t="s">
        <v>11</v>
      </c>
      <c r="E30" s="278"/>
      <c r="F30" s="277"/>
      <c r="G30" s="278"/>
      <c r="H30" s="282"/>
      <c r="I30" s="282"/>
      <c r="J30" s="277"/>
      <c r="K30" s="278"/>
      <c r="L30" s="282"/>
      <c r="M30" s="282"/>
      <c r="N30" s="277"/>
    </row>
    <row r="31" spans="1:14" s="1" customFormat="1" x14ac:dyDescent="0.25">
      <c r="A31" s="74">
        <v>27</v>
      </c>
      <c r="B31" s="18" t="s">
        <v>6</v>
      </c>
      <c r="C31" s="81" t="s">
        <v>20</v>
      </c>
      <c r="D31" s="116" t="s">
        <v>21</v>
      </c>
      <c r="E31" s="278"/>
      <c r="F31" s="277"/>
      <c r="G31" s="278"/>
      <c r="H31" s="282"/>
      <c r="I31" s="282"/>
      <c r="J31" s="277"/>
      <c r="K31" s="278"/>
      <c r="L31" s="282"/>
      <c r="M31" s="282"/>
      <c r="N31" s="277"/>
    </row>
    <row r="32" spans="1:14" s="1" customFormat="1" x14ac:dyDescent="0.25">
      <c r="A32" s="14">
        <v>28</v>
      </c>
      <c r="B32" s="18" t="s">
        <v>6</v>
      </c>
      <c r="C32" s="81" t="s">
        <v>22</v>
      </c>
      <c r="D32" s="116" t="s">
        <v>23</v>
      </c>
      <c r="E32" s="278"/>
      <c r="F32" s="277"/>
      <c r="G32" s="278"/>
      <c r="H32" s="282"/>
      <c r="I32" s="282"/>
      <c r="J32" s="277"/>
      <c r="K32" s="278"/>
      <c r="L32" s="282"/>
      <c r="M32" s="282"/>
      <c r="N32" s="277"/>
    </row>
    <row r="33" spans="1:14" s="1" customFormat="1" x14ac:dyDescent="0.25">
      <c r="A33" s="14">
        <v>29</v>
      </c>
      <c r="B33" s="48" t="s">
        <v>6</v>
      </c>
      <c r="C33" s="81" t="s">
        <v>30</v>
      </c>
      <c r="D33" s="117" t="s">
        <v>31</v>
      </c>
      <c r="E33" s="278"/>
      <c r="F33" s="277"/>
      <c r="G33" s="278"/>
      <c r="H33" s="282"/>
      <c r="I33" s="282"/>
      <c r="J33" s="277"/>
      <c r="K33" s="278"/>
      <c r="L33" s="282"/>
      <c r="M33" s="282"/>
      <c r="N33" s="277"/>
    </row>
    <row r="34" spans="1:14" s="1" customFormat="1" x14ac:dyDescent="0.25">
      <c r="A34" s="74">
        <v>30</v>
      </c>
      <c r="B34" s="48" t="s">
        <v>6</v>
      </c>
      <c r="C34" s="81" t="s">
        <v>125</v>
      </c>
      <c r="D34" s="117" t="s">
        <v>259</v>
      </c>
      <c r="E34" s="278"/>
      <c r="F34" s="277"/>
      <c r="G34" s="278"/>
      <c r="H34" s="282"/>
      <c r="I34" s="282"/>
      <c r="J34" s="277"/>
      <c r="K34" s="278"/>
      <c r="L34" s="282"/>
      <c r="M34" s="282"/>
      <c r="N34" s="277"/>
    </row>
    <row r="35" spans="1:14" ht="15.75" thickBot="1" x14ac:dyDescent="0.3">
      <c r="A35" s="14">
        <v>31</v>
      </c>
      <c r="B35" s="78" t="s">
        <v>6</v>
      </c>
      <c r="C35" s="83" t="s">
        <v>125</v>
      </c>
      <c r="D35" s="173" t="s">
        <v>148</v>
      </c>
      <c r="E35" s="370"/>
      <c r="F35" s="371"/>
      <c r="G35" s="370"/>
      <c r="H35" s="372"/>
      <c r="I35" s="372"/>
      <c r="J35" s="371"/>
      <c r="K35" s="370"/>
      <c r="L35" s="372"/>
      <c r="M35" s="372"/>
      <c r="N35" s="371"/>
    </row>
  </sheetData>
  <sheetProtection algorithmName="SHA-512" hashValue="btyji4dscNiW/I0K9+1hkIRg9fzQhCprgvpAy79u8vxKgXnkpSWXWVs7tDZi2z9EjducYILNkXE26A4NLoxjzA==" saltValue="YDvJTZtUbwwTIb06ljy19w==" spinCount="100000" sheet="1" objects="1" scenarios="1"/>
  <autoFilter ref="A4:D4"/>
  <mergeCells count="4">
    <mergeCell ref="A1:D2"/>
    <mergeCell ref="G3:J3"/>
    <mergeCell ref="K3:N3"/>
    <mergeCell ref="E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Instructions</vt:lpstr>
      <vt:lpstr>Guidance</vt:lpstr>
      <vt:lpstr>CR_FR</vt:lpstr>
      <vt:lpstr>CR_EU</vt:lpstr>
      <vt:lpstr>CR_US</vt:lpstr>
      <vt:lpstr>CR_RoW</vt:lpstr>
      <vt:lpstr>CR_TOTAL</vt:lpstr>
      <vt:lpstr>CR_CL</vt:lpstr>
      <vt:lpstr>MR_FR</vt:lpstr>
      <vt:lpstr>MR_EU</vt:lpstr>
      <vt:lpstr>MR_US</vt:lpstr>
      <vt:lpstr>MR_RoW</vt:lpstr>
      <vt:lpstr>MR_TOTAL</vt:lpstr>
      <vt:lpstr>MR_CCR</vt:lpstr>
      <vt:lpstr>Bank_Metric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KRISCHAK Paolo (UA 2777)</dc:creator>
  <cp:lastModifiedBy>VERNET Lucas (UA 2777)</cp:lastModifiedBy>
  <dcterms:created xsi:type="dcterms:W3CDTF">2020-01-14T15:20:39Z</dcterms:created>
  <dcterms:modified xsi:type="dcterms:W3CDTF">2020-09-21T10:21:19Z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{FA2811C7-347F-4013-A4E9-13BD5020B1C1}</vt:lpwstr>
  </property>
</Properties>
</file>