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842681\Desktop\S1_Non soumis à SII\Page internet site ACPR\Solva 1 2025\Trim\"/>
    </mc:Choice>
  </mc:AlternateContent>
  <workbookProtection workbookAlgorithmName="SHA-512" workbookHashValue="ZONtJdFdwGNeRz3om3aBT7gVNCCd254djH9LPJ6gTzCXGZ7HMqv+2mAsD567weiz23+5oocJvmrXZGd/0IMvPg==" workbookSaltValue="h5aExhcWjAtEeJoVdlG2Ww==" workbookSpinCount="100000" lockStructure="1"/>
  <bookViews>
    <workbookView xWindow="0" yWindow="0" windowWidth="25200" windowHeight="11736"/>
  </bookViews>
  <sheets>
    <sheet name="SI0105" sheetId="2" r:id="rId1"/>
    <sheet name="FR0102" sheetId="1" r:id="rId2"/>
    <sheet name="SI3001" sheetId="3" r:id="rId3"/>
    <sheet name="@lists" sheetId="4" state="hidden" r:id="rId4"/>
  </sheets>
  <calcPr calcId="162913"/>
</workbook>
</file>

<file path=xl/calcChain.xml><?xml version="1.0" encoding="utf-8"?>
<calcChain xmlns="http://schemas.openxmlformats.org/spreadsheetml/2006/main">
  <c r="F2" i="2" l="1"/>
  <c r="B5" i="3" l="1"/>
  <c r="D4" i="3"/>
  <c r="B4" i="3"/>
  <c r="D2" i="3"/>
  <c r="B2" i="3"/>
  <c r="B1" i="3"/>
  <c r="B5" i="1"/>
  <c r="F11" i="2"/>
  <c r="E11" i="2" s="1"/>
  <c r="F10" i="2"/>
  <c r="E10" i="2" s="1"/>
  <c r="D4" i="1"/>
  <c r="D2" i="1"/>
  <c r="B4" i="1"/>
  <c r="B2" i="1"/>
  <c r="B1" i="1" s="1"/>
  <c r="F4" i="2"/>
  <c r="E4" i="2" s="1"/>
  <c r="E2" i="2"/>
  <c r="B1" i="2"/>
  <c r="E4" i="1"/>
  <c r="E2" i="1"/>
  <c r="I3" i="2" l="1"/>
  <c r="H3" i="2" s="1"/>
  <c r="G3" i="2" l="1"/>
</calcChain>
</file>

<file path=xl/sharedStrings.xml><?xml version="1.0" encoding="utf-8"?>
<sst xmlns="http://schemas.openxmlformats.org/spreadsheetml/2006/main" count="116" uniqueCount="78">
  <si>
    <t/>
  </si>
  <si>
    <t>Assurance Mixte</t>
  </si>
  <si>
    <t>Assurance Non Vie</t>
  </si>
  <si>
    <t>Assurance Vie</t>
  </si>
  <si>
    <t>C0010</t>
  </si>
  <si>
    <t>C0020</t>
  </si>
  <si>
    <t>C0030</t>
  </si>
  <si>
    <t>C0040</t>
  </si>
  <si>
    <t>C0050</t>
  </si>
  <si>
    <t>C0060</t>
  </si>
  <si>
    <t>C0070</t>
  </si>
  <si>
    <t>C0080</t>
  </si>
  <si>
    <t>C0090</t>
  </si>
  <si>
    <t>C0100</t>
  </si>
  <si>
    <t>CUMUL</t>
  </si>
  <si>
    <t>Code de l'entité</t>
  </si>
  <si>
    <t>Date d'arrêté</t>
  </si>
  <si>
    <t>Date de remise</t>
  </si>
  <si>
    <t>Devise :</t>
  </si>
  <si>
    <t>Dénomination :</t>
  </si>
  <si>
    <t>EUR</t>
  </si>
  <si>
    <t>Echéance :</t>
  </si>
  <si>
    <t>Entité régie par le code de la mutualité</t>
  </si>
  <si>
    <t>Entité régie par le code de la sécurité sociale</t>
  </si>
  <si>
    <t>Entité régie par le code des assurances</t>
  </si>
  <si>
    <t>FR.01.02</t>
  </si>
  <si>
    <t>FR.01.02-Informations de base</t>
  </si>
  <si>
    <t>FR.01.02.01 Informations de base</t>
  </si>
  <si>
    <t>FR.01.02_unfiled</t>
  </si>
  <si>
    <t>FRAIS D'ACQUISITION ET D'ADMINISTRATION</t>
  </si>
  <si>
    <t>Identifiant :</t>
  </si>
  <si>
    <t>Indicateur :</t>
  </si>
  <si>
    <t>NOMBRE DE BULLETINS D'ADHESION OU DE CONTRATS SOUSCRITS</t>
  </si>
  <si>
    <t>NOMBRE DE SINISTRES/PRESTATIONS OUVERT(E)S</t>
  </si>
  <si>
    <t>Nom de l'entité</t>
  </si>
  <si>
    <t>Non reporté</t>
  </si>
  <si>
    <t>PRESTATIONS PAYEES</t>
  </si>
  <si>
    <t>PRIMES/COTISATIONS EMISES NETTES D'ANNULATIONS</t>
  </si>
  <si>
    <t>PRODUITS DES PLACEMENTS</t>
  </si>
  <si>
    <t>R0010</t>
  </si>
  <si>
    <t>R0020</t>
  </si>
  <si>
    <t>R0030</t>
  </si>
  <si>
    <t>R0040</t>
  </si>
  <si>
    <t>R0050</t>
  </si>
  <si>
    <t>R0060</t>
  </si>
  <si>
    <t>R0070</t>
  </si>
  <si>
    <t>R0080</t>
  </si>
  <si>
    <t>R0090</t>
  </si>
  <si>
    <t>R0100</t>
  </si>
  <si>
    <t>R0110</t>
  </si>
  <si>
    <t>R0120</t>
  </si>
  <si>
    <t>R0530</t>
  </si>
  <si>
    <t>Reporté</t>
  </si>
  <si>
    <t>Réassurance</t>
  </si>
  <si>
    <t>SI.01.05</t>
  </si>
  <si>
    <t>SI.01.05.01 Contenu de la remise</t>
  </si>
  <si>
    <t>SI.01.05_unfiled</t>
  </si>
  <si>
    <t>SI.30.01</t>
  </si>
  <si>
    <t>SI.30.01-Flux trimestriels relatifs aux opérations en France (T1)</t>
  </si>
  <si>
    <t>SI.30.01.01 T1 - Flux trimestriels relatifs aux opérations en France - Quatre trimestres précédents</t>
  </si>
  <si>
    <t>SI.30.01.02 T1 - Flux trimestriels relatifs aux opérations en France - Quatre derniers trimestres</t>
  </si>
  <si>
    <t>SI.30.01_unfiled</t>
  </si>
  <si>
    <t>TRIM. COURANT</t>
  </si>
  <si>
    <t>TRIMESTRE T-1</t>
  </si>
  <si>
    <t>TRIMESTRE T-2</t>
  </si>
  <si>
    <t>TRIMESTRE T-3</t>
  </si>
  <si>
    <t>TRIMESTRE T-4</t>
  </si>
  <si>
    <t>TRIMESTRE T-5</t>
  </si>
  <si>
    <t>TRIMESTRE T-6</t>
  </si>
  <si>
    <t>TRIMESTRE T-7</t>
  </si>
  <si>
    <t>Type d'agrément</t>
  </si>
  <si>
    <t>Type de remettant</t>
  </si>
  <si>
    <t>_</t>
  </si>
  <si>
    <t>http://acpr.banque-france.fr/xbrl/s1/fws/v1.0.0/mod/s1_trim.xsd</t>
  </si>
  <si>
    <t>K</t>
  </si>
  <si>
    <t>Eviter de faire des copier/coller ou utiliser systématiquement le collage spécial &lt;&lt; Valeurs &gt;&gt; pour renseigner les cellules (au risque de perdre les listes déroulantes proposées).</t>
  </si>
  <si>
    <t>!</t>
  </si>
  <si>
    <t>Pour information, les contrôles taxonomiques ne sont pas implémentés dans le formulaire Excel. Ils seront exécutés à l’issue du dépôt du formulaire dans le portail ONEGATE. Le résultat de ces contrôles vous sera restitué dans le compte rendu de traitement qui vous sera adressé dans le portail ONEGATE après exécution.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</si>
</sst>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yy\-mm\-dd\ hh:mm:ss"/>
    <numFmt numFmtId="165" formatCode="yyyy\-mm\-dd"/>
  </numFmts>
  <fonts count="22" x14ac:knownFonts="1">
    <font>
      <sz val="10"/>
      <name val="Arial"/>
    </font>
    <font>
      <sz val="10"/>
      <color rgb="FF000000"/>
      <name val="Calibri"/>
      <family val="2"/>
    </font>
    <font>
      <b/>
      <sz val="10"/>
      <color rgb="FF000000"/>
      <name val="Calibri"/>
      <family val="2"/>
    </font>
    <font>
      <sz val="8"/>
      <color rgb="FF000000"/>
      <name val="Calibri"/>
      <family val="2"/>
    </font>
    <font>
      <sz val="10"/>
      <color rgb="FF000000"/>
      <name val="Arial"/>
      <family val="2"/>
    </font>
    <font>
      <b/>
      <sz val="10"/>
      <color rgb="FFEBE7E7"/>
      <name val="Calibri"/>
      <family val="2"/>
    </font>
    <font>
      <b/>
      <sz val="10"/>
      <color rgb="FF004B8E"/>
      <name val="Calibri"/>
      <family val="2"/>
    </font>
    <font>
      <sz val="8"/>
      <color rgb="FFFFFFFF"/>
      <name val="Calibri"/>
      <family val="2"/>
    </font>
    <font>
      <sz val="10"/>
      <color rgb="FFFFFFFF"/>
      <name val="Calibri"/>
      <family val="2"/>
    </font>
    <font>
      <b/>
      <sz val="10"/>
      <color rgb="FF000000"/>
      <name val="Calibri"/>
      <family val="2"/>
    </font>
    <font>
      <sz val="10"/>
      <color rgb="FF000000"/>
      <name val="Calibri"/>
      <family val="2"/>
    </font>
    <font>
      <sz val="10"/>
      <color theme="0"/>
      <name val="Arial"/>
      <family val="2"/>
    </font>
    <font>
      <b/>
      <sz val="10"/>
      <color rgb="FFFF0000"/>
      <name val="Arial"/>
      <family val="2"/>
    </font>
    <font>
      <sz val="8"/>
      <color rgb="FF000000"/>
      <name val="Calibri"/>
      <family val="2"/>
    </font>
    <font>
      <sz val="11"/>
      <color rgb="FF006100"/>
      <name val="Calibri"/>
      <family val="2"/>
      <scheme val="minor"/>
    </font>
    <font>
      <sz val="11"/>
      <color rgb="FF9C6500"/>
      <name val="Calibri"/>
      <family val="2"/>
      <scheme val="minor"/>
    </font>
    <font>
      <b/>
      <sz val="26"/>
      <color rgb="FF9C6500"/>
      <name val="Wingdings"/>
      <charset val="2"/>
    </font>
    <font>
      <b/>
      <sz val="12"/>
      <color rgb="FF9C6500"/>
      <name val="Calibri"/>
      <family val="2"/>
      <scheme val="minor"/>
    </font>
    <font>
      <b/>
      <sz val="26"/>
      <color rgb="FF006100"/>
      <name val="Wingdings"/>
      <charset val="2"/>
    </font>
    <font>
      <b/>
      <sz val="28"/>
      <color theme="4" tint="-0.499984740745262"/>
      <name val="Calibri"/>
      <family val="2"/>
    </font>
    <font>
      <b/>
      <sz val="12"/>
      <color rgb="FF006100"/>
      <name val="Calibri"/>
      <family val="2"/>
      <scheme val="minor"/>
    </font>
    <font>
      <b/>
      <sz val="12"/>
      <color theme="4" tint="-0.499984740745262"/>
      <name val="Calibri"/>
      <family val="2"/>
    </font>
  </fonts>
  <fills count="7">
    <fill>
      <patternFill patternType="none"/>
    </fill>
    <fill>
      <patternFill patternType="gray125"/>
    </fill>
    <fill>
      <patternFill patternType="solid">
        <fgColor rgb="FFEBE7E7"/>
      </patternFill>
    </fill>
    <fill>
      <patternFill patternType="solid">
        <fgColor rgb="FF004B8E"/>
      </patternFill>
    </fill>
    <fill>
      <patternFill patternType="solid">
        <fgColor rgb="FFC6EFCE"/>
      </patternFill>
    </fill>
    <fill>
      <patternFill patternType="solid">
        <fgColor rgb="FFFFEB9C"/>
      </patternFill>
    </fill>
    <fill>
      <patternFill patternType="solid">
        <fgColor theme="4" tint="0.59999389629810485"/>
        <bgColor indexed="64"/>
      </patternFill>
    </fill>
  </fills>
  <borders count="13">
    <border>
      <left/>
      <right/>
      <top/>
      <bottom/>
      <diagonal/>
    </border>
    <border>
      <left/>
      <right style="thin">
        <color rgb="FFEBE7E7"/>
      </right>
      <top style="thin">
        <color rgb="FFEBE7E7"/>
      </top>
      <bottom style="thin">
        <color rgb="FF000000"/>
      </bottom>
      <diagonal/>
    </border>
    <border>
      <left style="thin">
        <color rgb="FF000000"/>
      </left>
      <right style="thin">
        <color rgb="FFEBE7E7"/>
      </right>
      <top style="thin">
        <color rgb="FF000000"/>
      </top>
      <bottom/>
      <diagonal/>
    </border>
    <border>
      <left style="thin">
        <color rgb="FFEBE7E7"/>
      </left>
      <right style="thin">
        <color rgb="FFEBE7E7"/>
      </right>
      <top style="thin">
        <color rgb="FFEBE7E7"/>
      </top>
      <bottom/>
      <diagonal/>
    </border>
    <border>
      <left style="thin">
        <color rgb="FFEBE7E7"/>
      </left>
      <right style="thin">
        <color rgb="FF000000"/>
      </right>
      <top style="thin">
        <color rgb="FFEBE7E7"/>
      </top>
      <bottom/>
      <diagonal/>
    </border>
    <border>
      <left style="thin">
        <color rgb="FF000000"/>
      </left>
      <right style="thin">
        <color rgb="FFEBE7E7"/>
      </right>
      <top style="thin">
        <color rgb="FFEBE7E7"/>
      </top>
      <bottom/>
      <diagonal/>
    </border>
    <border>
      <left style="thin">
        <color rgb="FFEBE7E7"/>
      </left>
      <right/>
      <top style="thin">
        <color rgb="FFEBE7E7"/>
      </top>
      <bottom style="thin">
        <color rgb="FF000000"/>
      </bottom>
      <diagonal/>
    </border>
    <border>
      <left style="thin">
        <color rgb="FF000000"/>
      </left>
      <right style="thin">
        <color rgb="FF000000"/>
      </right>
      <top style="thin">
        <color rgb="FF000000"/>
      </top>
      <bottom/>
      <diagonal/>
    </border>
    <border>
      <left style="thin">
        <color rgb="FFEBE7E7"/>
      </left>
      <right style="thin">
        <color rgb="FF000000"/>
      </right>
      <top style="thin">
        <color rgb="FF000000"/>
      </top>
      <bottom/>
      <diagonal/>
    </border>
    <border>
      <left style="thin">
        <color rgb="FFEBE7E7"/>
      </left>
      <right style="thin">
        <color rgb="FFEBE7E7"/>
      </right>
      <top style="thin">
        <color rgb="FF000000"/>
      </top>
      <bottom/>
      <diagonal/>
    </border>
    <border>
      <left style="thin">
        <color rgb="FF000000"/>
      </left>
      <right style="thin">
        <color rgb="FF000000"/>
      </right>
      <top style="thin">
        <color rgb="FF000000"/>
      </top>
      <bottom style="thin">
        <color rgb="FF000000"/>
      </bottom>
      <diagonal/>
    </border>
    <border>
      <left style="thin">
        <color rgb="FFEBE7E7"/>
      </left>
      <right style="thin">
        <color rgb="FFEBE7E7"/>
      </right>
      <top style="thin">
        <color rgb="FFEBE7E7"/>
      </top>
      <bottom style="thin">
        <color rgb="FF000000"/>
      </bottom>
      <diagonal/>
    </border>
    <border>
      <left style="thin">
        <color rgb="FFEBE7E7"/>
      </left>
      <right style="thin">
        <color rgb="FF000000"/>
      </right>
      <top style="thin">
        <color rgb="FFEBE7E7"/>
      </top>
      <bottom style="thin">
        <color rgb="FF000000"/>
      </bottom>
      <diagonal/>
    </border>
  </borders>
  <cellStyleXfs count="3">
    <xf numFmtId="0" fontId="0" fillId="0" borderId="0"/>
    <xf numFmtId="0" fontId="14" fillId="4" borderId="0" applyNumberFormat="0" applyBorder="0" applyAlignment="0" applyProtection="0"/>
    <xf numFmtId="0" fontId="15" fillId="5" borderId="0" applyNumberFormat="0" applyBorder="0" applyAlignment="0" applyProtection="0"/>
  </cellStyleXfs>
  <cellXfs count="60">
    <xf numFmtId="0" fontId="0" fillId="0" borderId="0" xfId="0"/>
    <xf numFmtId="49" fontId="2" fillId="2" borderId="2" xfId="0" applyNumberFormat="1" applyFont="1" applyFill="1" applyBorder="1" applyAlignment="1">
      <alignment horizontal="left" vertical="center"/>
    </xf>
    <xf numFmtId="0" fontId="2" fillId="2" borderId="6" xfId="0" applyFont="1" applyFill="1" applyBorder="1" applyAlignment="1">
      <alignment horizontal="right" vertical="center"/>
    </xf>
    <xf numFmtId="0" fontId="4" fillId="0" borderId="0" xfId="0" applyFont="1" applyBorder="1" applyAlignment="1">
      <alignment vertical="center"/>
    </xf>
    <xf numFmtId="0" fontId="5" fillId="2" borderId="8" xfId="0" applyFont="1" applyFill="1" applyBorder="1" applyAlignment="1">
      <alignment horizontal="left" vertical="center"/>
    </xf>
    <xf numFmtId="0" fontId="2" fillId="2" borderId="9" xfId="0" applyFont="1" applyFill="1" applyBorder="1" applyAlignment="1">
      <alignment horizontal="left" vertical="center"/>
    </xf>
    <xf numFmtId="0" fontId="6" fillId="0" borderId="0" xfId="0" applyFont="1" applyBorder="1" applyAlignment="1">
      <alignment horizontal="left" vertical="center" wrapText="1"/>
    </xf>
    <xf numFmtId="0" fontId="3" fillId="2" borderId="7" xfId="0" applyFont="1" applyFill="1" applyBorder="1" applyAlignment="1">
      <alignment horizontal="left" vertical="center" wrapText="1"/>
    </xf>
    <xf numFmtId="0" fontId="3" fillId="2" borderId="10" xfId="0" applyFont="1" applyFill="1" applyBorder="1" applyAlignment="1">
      <alignment horizontal="left" vertical="center" wrapText="1"/>
    </xf>
    <xf numFmtId="49" fontId="5" fillId="2" borderId="9" xfId="0" applyNumberFormat="1" applyFont="1" applyFill="1" applyBorder="1" applyAlignment="1">
      <alignment horizontal="left" vertical="center"/>
    </xf>
    <xf numFmtId="0" fontId="1" fillId="2" borderId="11" xfId="0" applyFont="1" applyFill="1" applyBorder="1" applyAlignment="1">
      <alignment horizontal="right" vertical="center"/>
    </xf>
    <xf numFmtId="0" fontId="7" fillId="3" borderId="7"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 fillId="2" borderId="12" xfId="0" applyFont="1" applyFill="1" applyBorder="1" applyAlignment="1">
      <alignment horizontal="right" vertical="center"/>
    </xf>
    <xf numFmtId="0" fontId="8" fillId="0" borderId="0" xfId="0" applyFont="1" applyBorder="1" applyAlignment="1">
      <alignment horizontal="left" vertical="center"/>
    </xf>
    <xf numFmtId="0" fontId="6" fillId="0" borderId="0" xfId="0" applyFont="1" applyBorder="1" applyAlignment="1">
      <alignment horizontal="left" vertical="center" wrapText="1"/>
    </xf>
    <xf numFmtId="0" fontId="4" fillId="0" borderId="0" xfId="0" applyFont="1" applyBorder="1" applyAlignment="1">
      <alignment vertical="center"/>
    </xf>
    <xf numFmtId="49" fontId="9" fillId="2" borderId="5" xfId="0" applyNumberFormat="1" applyFont="1" applyFill="1" applyBorder="1" applyAlignment="1">
      <alignment horizontal="right" vertical="center"/>
    </xf>
    <xf numFmtId="49" fontId="9" fillId="2" borderId="3" xfId="0" applyNumberFormat="1" applyFont="1" applyFill="1" applyBorder="1" applyAlignment="1">
      <alignment horizontal="right" vertical="center"/>
    </xf>
    <xf numFmtId="0" fontId="11" fillId="0" borderId="0" xfId="0" applyFont="1" applyAlignment="1">
      <alignment vertical="center"/>
    </xf>
    <xf numFmtId="0" fontId="12" fillId="0" borderId="0" xfId="0" applyFont="1" applyAlignment="1">
      <alignment vertical="center"/>
    </xf>
    <xf numFmtId="49" fontId="10" fillId="2" borderId="3" xfId="0" applyNumberFormat="1" applyFont="1" applyFill="1" applyBorder="1" applyAlignment="1">
      <alignment horizontal="left" vertical="center"/>
    </xf>
    <xf numFmtId="164" fontId="10" fillId="2" borderId="4" xfId="0" applyNumberFormat="1" applyFont="1" applyFill="1" applyBorder="1" applyAlignment="1">
      <alignment horizontal="left" vertical="center"/>
    </xf>
    <xf numFmtId="0" fontId="0" fillId="0" borderId="0" xfId="0" applyAlignment="1">
      <alignment vertical="center"/>
    </xf>
    <xf numFmtId="49" fontId="10" fillId="2" borderId="4" xfId="0" applyNumberFormat="1" applyFont="1" applyFill="1" applyBorder="1" applyAlignment="1">
      <alignment horizontal="left" vertical="center"/>
    </xf>
    <xf numFmtId="49" fontId="3" fillId="0" borderId="7" xfId="0" applyNumberFormat="1" applyFont="1" applyBorder="1" applyAlignment="1" applyProtection="1">
      <alignment horizontal="left" vertical="center" wrapText="1"/>
      <protection locked="0"/>
    </xf>
    <xf numFmtId="49" fontId="3" fillId="0" borderId="7" xfId="0" applyNumberFormat="1" applyFont="1" applyBorder="1" applyAlignment="1" applyProtection="1">
      <alignment horizontal="left" vertical="center"/>
      <protection locked="0"/>
    </xf>
    <xf numFmtId="165" fontId="13" fillId="0" borderId="10" xfId="0" applyNumberFormat="1" applyFont="1" applyBorder="1" applyAlignment="1" applyProtection="1">
      <alignment horizontal="left" vertical="center"/>
      <protection locked="0"/>
    </xf>
    <xf numFmtId="3" fontId="13" fillId="0" borderId="10" xfId="0" applyNumberFormat="1" applyFont="1" applyFill="1" applyBorder="1" applyAlignment="1" applyProtection="1">
      <alignment horizontal="left" vertical="center"/>
      <protection locked="0"/>
    </xf>
    <xf numFmtId="3" fontId="13" fillId="0" borderId="7" xfId="0" applyNumberFormat="1" applyFont="1" applyFill="1" applyBorder="1" applyAlignment="1" applyProtection="1">
      <alignment horizontal="right" vertical="center"/>
      <protection locked="0"/>
    </xf>
    <xf numFmtId="3" fontId="13" fillId="0" borderId="10" xfId="0" applyNumberFormat="1" applyFont="1" applyFill="1" applyBorder="1" applyAlignment="1" applyProtection="1">
      <alignment horizontal="right" vertical="center"/>
      <protection locked="0"/>
    </xf>
    <xf numFmtId="49" fontId="13" fillId="0" borderId="7" xfId="0" applyNumberFormat="1" applyFont="1" applyBorder="1" applyAlignment="1" applyProtection="1">
      <alignment horizontal="left" vertical="center"/>
    </xf>
    <xf numFmtId="49" fontId="13" fillId="0" borderId="10" xfId="0" applyNumberFormat="1" applyFont="1" applyBorder="1" applyAlignment="1" applyProtection="1">
      <alignment horizontal="left" vertical="center"/>
    </xf>
    <xf numFmtId="49" fontId="2" fillId="2" borderId="2" xfId="0" applyNumberFormat="1" applyFont="1" applyFill="1" applyBorder="1" applyAlignment="1" applyProtection="1">
      <alignment horizontal="left" vertical="center"/>
    </xf>
    <xf numFmtId="0" fontId="2" fillId="2" borderId="9" xfId="0" applyFont="1" applyFill="1" applyBorder="1" applyAlignment="1" applyProtection="1">
      <alignment horizontal="left" vertical="center"/>
    </xf>
    <xf numFmtId="49" fontId="5" fillId="2" borderId="9" xfId="0" applyNumberFormat="1" applyFont="1" applyFill="1" applyBorder="1" applyAlignment="1" applyProtection="1">
      <alignment horizontal="left" vertical="center"/>
    </xf>
    <xf numFmtId="0" fontId="5" fillId="2" borderId="8" xfId="0" applyFont="1" applyFill="1" applyBorder="1" applyAlignment="1" applyProtection="1">
      <alignment horizontal="left" vertical="center"/>
    </xf>
    <xf numFmtId="49" fontId="9" fillId="2" borderId="5" xfId="0" applyNumberFormat="1" applyFont="1" applyFill="1" applyBorder="1" applyAlignment="1" applyProtection="1">
      <alignment horizontal="right" vertical="center"/>
    </xf>
    <xf numFmtId="49" fontId="10" fillId="2" borderId="3" xfId="0" applyNumberFormat="1" applyFont="1" applyFill="1" applyBorder="1" applyAlignment="1" applyProtection="1">
      <alignment horizontal="left" vertical="center"/>
    </xf>
    <xf numFmtId="49" fontId="9" fillId="2" borderId="3" xfId="0" applyNumberFormat="1" applyFont="1" applyFill="1" applyBorder="1" applyAlignment="1" applyProtection="1">
      <alignment horizontal="right" vertical="center"/>
    </xf>
    <xf numFmtId="165" fontId="10" fillId="2" borderId="4" xfId="0" applyNumberFormat="1" applyFont="1" applyFill="1" applyBorder="1" applyAlignment="1" applyProtection="1">
      <alignment horizontal="left" vertical="center"/>
    </xf>
    <xf numFmtId="164" fontId="10" fillId="2" borderId="4" xfId="0" applyNumberFormat="1" applyFont="1" applyFill="1" applyBorder="1" applyAlignment="1" applyProtection="1">
      <alignment horizontal="left" vertical="center"/>
    </xf>
    <xf numFmtId="0" fontId="10" fillId="2" borderId="4" xfId="0" applyNumberFormat="1" applyFont="1" applyFill="1" applyBorder="1" applyAlignment="1" applyProtection="1">
      <alignment horizontal="left" vertical="center"/>
    </xf>
    <xf numFmtId="0" fontId="2" fillId="2" borderId="6" xfId="0" applyFont="1" applyFill="1" applyBorder="1" applyAlignment="1" applyProtection="1">
      <alignment horizontal="right" vertical="center"/>
    </xf>
    <xf numFmtId="0" fontId="1" fillId="2" borderId="1" xfId="0" applyFont="1" applyFill="1" applyBorder="1" applyAlignment="1" applyProtection="1">
      <alignment horizontal="left" vertical="center"/>
    </xf>
    <xf numFmtId="0" fontId="1" fillId="2" borderId="11" xfId="0" applyFont="1" applyFill="1" applyBorder="1" applyAlignment="1" applyProtection="1">
      <alignment horizontal="right" vertical="center"/>
    </xf>
    <xf numFmtId="0" fontId="1" fillId="2" borderId="12" xfId="0" applyFont="1" applyFill="1" applyBorder="1" applyAlignment="1" applyProtection="1">
      <alignment horizontal="right" vertical="center"/>
    </xf>
    <xf numFmtId="0" fontId="1" fillId="2" borderId="11" xfId="0" applyFont="1" applyFill="1" applyBorder="1" applyAlignment="1">
      <alignment horizontal="left" vertical="center"/>
    </xf>
    <xf numFmtId="0" fontId="16" fillId="5" borderId="0" xfId="2" applyFont="1" applyAlignment="1">
      <alignment horizontal="center" vertical="center"/>
    </xf>
    <xf numFmtId="0" fontId="17" fillId="5" borderId="0" xfId="2" applyFont="1" applyAlignment="1">
      <alignment horizontal="left" vertical="center" wrapText="1"/>
    </xf>
    <xf numFmtId="0" fontId="18" fillId="4" borderId="0" xfId="1" applyFont="1" applyAlignment="1">
      <alignment vertical="center" wrapText="1"/>
    </xf>
    <xf numFmtId="0" fontId="11" fillId="0" borderId="0" xfId="0" applyFont="1" applyAlignment="1">
      <alignment horizontal="center" vertical="center"/>
    </xf>
    <xf numFmtId="49" fontId="1" fillId="2" borderId="3" xfId="0" applyNumberFormat="1" applyFont="1" applyFill="1" applyBorder="1" applyAlignment="1" applyProtection="1">
      <alignment horizontal="left" vertical="center"/>
      <protection locked="0"/>
    </xf>
    <xf numFmtId="0" fontId="19" fillId="6" borderId="0" xfId="0" applyFont="1" applyFill="1" applyAlignment="1">
      <alignment horizontal="center" vertical="center" wrapText="1"/>
    </xf>
    <xf numFmtId="0" fontId="20" fillId="4" borderId="0" xfId="1" applyFont="1" applyAlignment="1">
      <alignment vertical="center" wrapText="1"/>
    </xf>
    <xf numFmtId="0" fontId="21" fillId="6" borderId="0" xfId="0" applyFont="1" applyFill="1" applyAlignment="1">
      <alignment vertical="center" wrapText="1"/>
    </xf>
    <xf numFmtId="165" fontId="10" fillId="2" borderId="4" xfId="0" applyNumberFormat="1" applyFont="1" applyFill="1" applyBorder="1" applyAlignment="1" applyProtection="1">
      <alignment horizontal="left" vertical="center"/>
      <protection locked="0"/>
    </xf>
    <xf numFmtId="0" fontId="6" fillId="0" borderId="0" xfId="0" applyFont="1" applyBorder="1" applyAlignment="1">
      <alignment horizontal="left" vertical="center" wrapText="1"/>
    </xf>
    <xf numFmtId="0" fontId="4" fillId="0" borderId="0" xfId="0" applyFont="1" applyBorder="1" applyAlignment="1">
      <alignment vertical="center"/>
    </xf>
  </cellXfs>
  <cellStyles count="3">
    <cellStyle name="Neutre" xfId="2" builtinId="28"/>
    <cellStyle name="Normal" xfId="0" builtinId="0"/>
    <cellStyle name="Satisfaisant" xfId="1" builtinId="26"/>
  </cellStyles>
  <dxfs count="10">
    <dxf>
      <font>
        <b/>
        <i val="0"/>
        <strike val="0"/>
        <color theme="0"/>
      </font>
      <fill>
        <patternFill>
          <bgColor rgb="FFFF0000"/>
        </patternFill>
      </fill>
    </dxf>
    <dxf>
      <font>
        <b/>
        <i val="0"/>
        <strike val="0"/>
        <color theme="0"/>
      </font>
      <fill>
        <patternFill>
          <bgColor rgb="FFFF0000"/>
        </patternFill>
      </fill>
    </dxf>
    <dxf>
      <font>
        <b/>
        <i val="0"/>
        <strike val="0"/>
        <color theme="0"/>
      </font>
      <fill>
        <patternFill>
          <bgColor rgb="FFFF0000"/>
        </patternFill>
      </fill>
    </dxf>
    <dxf>
      <font>
        <b/>
        <i val="0"/>
        <strike val="0"/>
        <color theme="0"/>
      </font>
      <fill>
        <patternFill>
          <bgColor rgb="FFFF0000"/>
        </patternFill>
      </fill>
    </dxf>
    <dxf>
      <font>
        <b/>
        <i val="0"/>
        <color theme="0"/>
      </font>
      <fill>
        <patternFill>
          <bgColor rgb="FFFF0000"/>
        </patternFill>
      </fill>
    </dxf>
    <dxf>
      <font>
        <b/>
        <i val="0"/>
        <color rgb="FF9C0006"/>
      </font>
      <fill>
        <patternFill>
          <bgColor rgb="FFFFC7CE"/>
        </patternFill>
      </fill>
    </dxf>
    <dxf>
      <font>
        <b/>
        <i val="0"/>
        <color rgb="FF9C0006"/>
      </font>
      <fill>
        <patternFill>
          <bgColor rgb="FFFFC7CE"/>
        </patternFill>
      </fill>
    </dxf>
    <dxf>
      <font>
        <b/>
        <i val="0"/>
        <strike val="0"/>
        <color theme="0"/>
      </font>
      <fill>
        <patternFill>
          <bgColor rgb="FFFF0000"/>
        </patternFill>
      </fill>
    </dxf>
    <dxf>
      <font>
        <b/>
        <i val="0"/>
        <strike val="0"/>
        <color theme="0"/>
      </font>
      <fill>
        <patternFill>
          <bgColor rgb="FFFF0000"/>
        </patternFill>
      </fill>
    </dxf>
    <dxf>
      <font>
        <b/>
        <i val="0"/>
        <strike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11"/>
  <sheetViews>
    <sheetView tabSelected="1" workbookViewId="0">
      <selection activeCell="B2" sqref="B2"/>
    </sheetView>
  </sheetViews>
  <sheetFormatPr baseColWidth="10" defaultColWidth="11.5546875" defaultRowHeight="13.2" x14ac:dyDescent="0.25"/>
  <cols>
    <col min="1" max="1" width="13" style="24" customWidth="1"/>
    <col min="2" max="2" width="57.33203125" style="24" customWidth="1"/>
    <col min="3" max="3" width="10.88671875" style="24" customWidth="1"/>
    <col min="4" max="4" width="21.5546875" style="24" customWidth="1"/>
    <col min="5" max="5" width="8.6640625" style="24" customWidth="1"/>
    <col min="6" max="6" width="38.6640625" style="24" bestFit="1" customWidth="1"/>
    <col min="7" max="7" width="8.6640625" style="24" customWidth="1"/>
    <col min="8" max="8" width="70.6640625" style="24" customWidth="1"/>
    <col min="9" max="16384" width="11.5546875" style="24"/>
  </cols>
  <sheetData>
    <row r="1" spans="1:9" ht="46.8" x14ac:dyDescent="0.25">
      <c r="A1" s="1"/>
      <c r="B1" s="5" t="str">
        <f>IF(C1&lt;&gt;"",SUBSTITUTE(UPPER(LEFT(RIGHT(C1,LEN(C1)-SEARCH("¤",SUBSTITUTE(C1,"/","¤",LEN(C1)-LEN(SUBSTITUTE(C1,"/",""))))),SEARCH(".",RIGHT(C1,LEN(C1)-SEARCH("¤",SUBSTITUTE(C1,"/","¤",LEN(C1)-LEN(SUBSTITUTE(C1,"/",""))))))-1)),"_","")&amp;IF(LEN(B2)&lt;&gt;LEN(SUBSTITUTE(B2,".",""))," - "&amp;RIGHT(B2,LEN(B2)-SEARCH(".",B2)),""),"")</f>
        <v>S1TRIM</v>
      </c>
      <c r="C1" s="9" t="s">
        <v>73</v>
      </c>
      <c r="D1" s="4">
        <v>45284.6726851852</v>
      </c>
      <c r="E1" s="15" t="s">
        <v>72</v>
      </c>
      <c r="G1" s="49" t="s">
        <v>74</v>
      </c>
      <c r="H1" s="50" t="s">
        <v>75</v>
      </c>
    </row>
    <row r="2" spans="1:9" ht="13.8" x14ac:dyDescent="0.25">
      <c r="A2" s="18" t="s">
        <v>30</v>
      </c>
      <c r="B2" s="53"/>
      <c r="C2" s="19" t="s">
        <v>21</v>
      </c>
      <c r="D2" s="57"/>
      <c r="E2" s="20" t="str">
        <f>IF(F2&lt;&gt;"","Erreur","")</f>
        <v>Erreur</v>
      </c>
      <c r="F2" s="21" t="str">
        <f>IF(TRIM(B2)="","Saisir l’identifiant LEI de votre organisme.",IF(LEN(B2)&lt;&gt;20,"L'identifiant doit être un LEI sur 20 caractères.",IF(D2="","Saisir une date d'échéance","")))</f>
        <v>Saisir l’identifiant LEI de votre organisme.</v>
      </c>
    </row>
    <row r="3" spans="1:9" ht="31.8" x14ac:dyDescent="0.25">
      <c r="A3" s="18"/>
      <c r="B3" s="22"/>
      <c r="C3" s="19"/>
      <c r="D3" s="23"/>
      <c r="G3" s="51" t="str">
        <f>IF(I3&gt;0,"L","J")</f>
        <v>L</v>
      </c>
      <c r="H3" s="55" t="str">
        <f>IF(I3&gt;0,"Votre formulaire contient des erreurs. Vous ne pouvez pas le déposer sur le portail ONEGATE.","Vous pouvez le déposer votre formulaire sur le portail ONEGATE.")</f>
        <v>Votre formulaire contient des erreurs. Vous ne pouvez pas le déposer sur le portail ONEGATE.</v>
      </c>
      <c r="I3" s="52">
        <f>COUNTIF(E2:E11,"Erreur")</f>
        <v>4</v>
      </c>
    </row>
    <row r="4" spans="1:9" ht="13.8" x14ac:dyDescent="0.25">
      <c r="A4" s="18" t="s">
        <v>19</v>
      </c>
      <c r="B4" s="53"/>
      <c r="C4" s="19" t="s">
        <v>18</v>
      </c>
      <c r="D4" s="25" t="s">
        <v>20</v>
      </c>
      <c r="E4" s="20" t="str">
        <f>IF(F4&lt;&gt;"","Erreur","")</f>
        <v>Erreur</v>
      </c>
      <c r="F4" s="21" t="str">
        <f>IF(TRIM(B4)="","Saisir la dénomination de votre organisme.","")</f>
        <v>Saisir la dénomination de votre organisme.</v>
      </c>
    </row>
    <row r="5" spans="1:9" ht="78" x14ac:dyDescent="0.25">
      <c r="A5" s="2" t="s">
        <v>31</v>
      </c>
      <c r="B5" s="48" t="s">
        <v>54</v>
      </c>
      <c r="C5" s="10"/>
      <c r="D5" s="14"/>
      <c r="E5" s="17"/>
      <c r="G5" s="54" t="s">
        <v>76</v>
      </c>
      <c r="H5" s="56" t="s">
        <v>77</v>
      </c>
    </row>
    <row r="6" spans="1:9" x14ac:dyDescent="0.25">
      <c r="A6" s="17"/>
      <c r="B6" s="17"/>
      <c r="C6" s="17"/>
      <c r="D6" s="17"/>
      <c r="E6" s="17"/>
    </row>
    <row r="7" spans="1:9" ht="13.8" x14ac:dyDescent="0.25">
      <c r="A7" s="17"/>
      <c r="B7" s="16" t="s">
        <v>54</v>
      </c>
      <c r="C7" s="17"/>
      <c r="D7" s="17"/>
      <c r="E7" s="17"/>
    </row>
    <row r="8" spans="1:9" x14ac:dyDescent="0.25">
      <c r="A8" s="17"/>
      <c r="B8" s="58" t="s">
        <v>55</v>
      </c>
      <c r="C8" s="59"/>
      <c r="D8" s="59"/>
      <c r="E8" s="17"/>
    </row>
    <row r="9" spans="1:9" x14ac:dyDescent="0.25">
      <c r="A9" s="17"/>
      <c r="B9" s="17"/>
      <c r="C9" s="17"/>
      <c r="D9" s="11" t="s">
        <v>4</v>
      </c>
      <c r="E9" s="17"/>
    </row>
    <row r="10" spans="1:9" x14ac:dyDescent="0.25">
      <c r="A10" s="17"/>
      <c r="B10" s="7" t="s">
        <v>26</v>
      </c>
      <c r="C10" s="11" t="s">
        <v>39</v>
      </c>
      <c r="D10" s="32" t="s">
        <v>52</v>
      </c>
      <c r="E10" s="20" t="str">
        <f t="shared" ref="E10:E11" si="0">IF(F10&lt;&gt;"","Erreur","")</f>
        <v>Erreur</v>
      </c>
      <c r="F10" s="21" t="str">
        <f>IF(AND(D10="Reporté",COUNTA('FR0102'!D10:D15)=0),"Le tableau FR.01.02 doit être renseigné.","")</f>
        <v>Le tableau FR.01.02 doit être renseigné.</v>
      </c>
    </row>
    <row r="11" spans="1:9" x14ac:dyDescent="0.25">
      <c r="A11" s="17"/>
      <c r="B11" s="8" t="s">
        <v>58</v>
      </c>
      <c r="C11" s="12" t="s">
        <v>51</v>
      </c>
      <c r="D11" s="33" t="s">
        <v>52</v>
      </c>
      <c r="E11" s="20" t="str">
        <f t="shared" si="0"/>
        <v>Erreur</v>
      </c>
      <c r="F11" s="21" t="str">
        <f>IF(AND(D11="Reporté",COUNTA('SI3001'!D11:H16,'SI3001'!D21:H26)=0),"Le tableau SI.30.01 doit être renseigné.","")</f>
        <v>Le tableau SI.30.01 doit être renseigné.</v>
      </c>
    </row>
  </sheetData>
  <sheetProtection algorithmName="SHA-512" hashValue="WN+/RQpW6ZleenN/4CrAdqZ62Bh0aX6NCvCYLzLnpBs7ChobPw8CyhHDlCxXYxX1jWLVHPRgN5ZgVI3QgBZKqg==" saltValue="e4GBttRMbHxPwT9huSqqgA==" spinCount="100000" sheet="1" objects="1" scenarios="1" selectLockedCells="1"/>
  <mergeCells count="1">
    <mergeCell ref="B8:D8"/>
  </mergeCells>
  <conditionalFormatting sqref="B2">
    <cfRule type="expression" dxfId="9" priority="6">
      <formula>$E2="Erreur"</formula>
    </cfRule>
  </conditionalFormatting>
  <conditionalFormatting sqref="B4">
    <cfRule type="expression" dxfId="8" priority="5">
      <formula>$E4="Erreur"</formula>
    </cfRule>
  </conditionalFormatting>
  <conditionalFormatting sqref="D10:D11">
    <cfRule type="expression" dxfId="7" priority="4">
      <formula>$E10="Erreur"</formula>
    </cfRule>
  </conditionalFormatting>
  <conditionalFormatting sqref="G3">
    <cfRule type="expression" dxfId="6" priority="3">
      <formula>I3&gt;0</formula>
    </cfRule>
  </conditionalFormatting>
  <conditionalFormatting sqref="H3">
    <cfRule type="expression" dxfId="5" priority="2">
      <formula>I3&gt;0</formula>
    </cfRule>
  </conditionalFormatting>
  <conditionalFormatting sqref="D2">
    <cfRule type="expression" dxfId="4" priority="1">
      <formula>$E2="Erreur"</formula>
    </cfRule>
  </conditionalFormatting>
  <dataValidations count="1">
    <dataValidation type="list" allowBlank="1" showInputMessage="1" showErrorMessage="1" sqref="D2">
      <formula1>"31/12/2024,31/03/2025,30/06/2025,30/09/2025"</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'@lists'!$A$5:$B$5</xm:f>
          </x14:formula1>
          <xm:sqref>D10:D11</xm:sqref>
        </x14:dataValidation>
        <x14:dataValidation type="list" allowBlank="1" showInputMessage="1" showErrorMessage="1">
          <x14:formula1>
            <xm:f>'@lists'!$A$4:$C$4</xm:f>
          </x14:formula1>
          <xm:sqref>B5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F15"/>
  <sheetViews>
    <sheetView workbookViewId="0">
      <selection activeCell="D10" sqref="D10"/>
    </sheetView>
  </sheetViews>
  <sheetFormatPr baseColWidth="10" defaultRowHeight="13.2" x14ac:dyDescent="0.25"/>
  <cols>
    <col min="1" max="1" width="13" customWidth="1"/>
    <col min="2" max="2" width="57.33203125" customWidth="1"/>
    <col min="3" max="3" width="10.88671875" customWidth="1"/>
    <col min="4" max="4" width="21.5546875" customWidth="1"/>
    <col min="5" max="5" width="13.6640625" customWidth="1"/>
  </cols>
  <sheetData>
    <row r="1" spans="1:6" ht="13.8" x14ac:dyDescent="0.25">
      <c r="A1" s="34"/>
      <c r="B1" s="35" t="str">
        <f>IF(C1&lt;&gt;"",SUBSTITUTE(UPPER(LEFT(RIGHT(C1,LEN(C1)-SEARCH("¤",SUBSTITUTE(C1,"/","¤",LEN(C1)-LEN(SUBSTITUTE(C1,"/",""))))),SEARCH(".",RIGHT(C1,LEN(C1)-SEARCH("¤",SUBSTITUTE(C1,"/","¤",LEN(C1)-LEN(SUBSTITUTE(C1,"/",""))))))-1)),"_","")&amp;IF(LEN(B2)&lt;&gt;LEN(SUBSTITUTE(B2,".",""))," - "&amp;RIGHT(B2,LEN(B2)-SEARCH(".",B2)),""),"")</f>
        <v>S1TRIM</v>
      </c>
      <c r="C1" s="36" t="s">
        <v>73</v>
      </c>
      <c r="D1" s="37">
        <v>45284.6726851852</v>
      </c>
      <c r="E1" s="15" t="s">
        <v>72</v>
      </c>
    </row>
    <row r="2" spans="1:6" ht="13.8" x14ac:dyDescent="0.25">
      <c r="A2" s="38" t="s">
        <v>30</v>
      </c>
      <c r="B2" s="39">
        <f>'SI0105'!B2</f>
        <v>0</v>
      </c>
      <c r="C2" s="40" t="s">
        <v>21</v>
      </c>
      <c r="D2" s="41">
        <f>'SI0105'!D2</f>
        <v>0</v>
      </c>
      <c r="E2" s="20" t="str">
        <f>IF(F2&lt;&gt;"","Erreur","")</f>
        <v/>
      </c>
      <c r="F2" s="21"/>
    </row>
    <row r="3" spans="1:6" ht="13.8" x14ac:dyDescent="0.25">
      <c r="A3" s="38"/>
      <c r="B3" s="39"/>
      <c r="C3" s="40"/>
      <c r="D3" s="42"/>
      <c r="E3" s="24"/>
      <c r="F3" s="24"/>
    </row>
    <row r="4" spans="1:6" ht="13.8" x14ac:dyDescent="0.25">
      <c r="A4" s="38" t="s">
        <v>19</v>
      </c>
      <c r="B4" s="39">
        <f>'SI0105'!B4</f>
        <v>0</v>
      </c>
      <c r="C4" s="40" t="s">
        <v>18</v>
      </c>
      <c r="D4" s="43" t="str">
        <f>'SI0105'!D4</f>
        <v>EUR</v>
      </c>
      <c r="E4" s="20" t="str">
        <f>IF(F4&lt;&gt;"","Erreur","")</f>
        <v/>
      </c>
      <c r="F4" s="21"/>
    </row>
    <row r="5" spans="1:6" ht="13.8" x14ac:dyDescent="0.25">
      <c r="A5" s="44" t="s">
        <v>31</v>
      </c>
      <c r="B5" s="45" t="str">
        <f>B7</f>
        <v>FR.01.02</v>
      </c>
      <c r="C5" s="46"/>
      <c r="D5" s="47"/>
      <c r="E5" s="3"/>
    </row>
    <row r="6" spans="1:6" x14ac:dyDescent="0.25">
      <c r="A6" s="3"/>
      <c r="B6" s="3"/>
      <c r="C6" s="3"/>
      <c r="D6" s="3"/>
      <c r="E6" s="3"/>
    </row>
    <row r="7" spans="1:6" ht="13.8" x14ac:dyDescent="0.25">
      <c r="A7" s="3"/>
      <c r="B7" s="6" t="s">
        <v>25</v>
      </c>
      <c r="C7" s="3"/>
      <c r="D7" s="3"/>
      <c r="E7" s="3"/>
    </row>
    <row r="8" spans="1:6" x14ac:dyDescent="0.25">
      <c r="A8" s="3"/>
      <c r="B8" s="58" t="s">
        <v>27</v>
      </c>
      <c r="C8" s="59"/>
      <c r="D8" s="59"/>
      <c r="E8" s="3"/>
    </row>
    <row r="9" spans="1:6" x14ac:dyDescent="0.25">
      <c r="A9" s="3"/>
      <c r="B9" s="3"/>
      <c r="C9" s="3"/>
      <c r="D9" s="11" t="s">
        <v>4</v>
      </c>
      <c r="E9" s="3"/>
    </row>
    <row r="10" spans="1:6" x14ac:dyDescent="0.25">
      <c r="A10" s="3"/>
      <c r="B10" s="7" t="s">
        <v>34</v>
      </c>
      <c r="C10" s="11" t="s">
        <v>39</v>
      </c>
      <c r="D10" s="26"/>
      <c r="E10" s="3"/>
    </row>
    <row r="11" spans="1:6" x14ac:dyDescent="0.25">
      <c r="A11" s="3"/>
      <c r="B11" s="7" t="s">
        <v>15</v>
      </c>
      <c r="C11" s="11" t="s">
        <v>40</v>
      </c>
      <c r="D11" s="26"/>
      <c r="E11" s="3"/>
    </row>
    <row r="12" spans="1:6" x14ac:dyDescent="0.25">
      <c r="A12" s="3"/>
      <c r="B12" s="7" t="s">
        <v>71</v>
      </c>
      <c r="C12" s="11" t="s">
        <v>41</v>
      </c>
      <c r="D12" s="27"/>
      <c r="E12" s="3"/>
    </row>
    <row r="13" spans="1:6" x14ac:dyDescent="0.25">
      <c r="A13" s="3"/>
      <c r="B13" s="7" t="s">
        <v>70</v>
      </c>
      <c r="C13" s="11" t="s">
        <v>42</v>
      </c>
      <c r="D13" s="27"/>
      <c r="E13" s="3"/>
    </row>
    <row r="14" spans="1:6" x14ac:dyDescent="0.25">
      <c r="A14" s="3"/>
      <c r="B14" s="7" t="s">
        <v>17</v>
      </c>
      <c r="C14" s="11" t="s">
        <v>43</v>
      </c>
      <c r="D14" s="28"/>
      <c r="E14" s="3"/>
    </row>
    <row r="15" spans="1:6" x14ac:dyDescent="0.25">
      <c r="A15" s="3"/>
      <c r="B15" s="8" t="s">
        <v>16</v>
      </c>
      <c r="C15" s="12" t="s">
        <v>44</v>
      </c>
      <c r="D15" s="28"/>
      <c r="E15" s="3"/>
    </row>
  </sheetData>
  <sheetProtection algorithmName="SHA-512" hashValue="l3xyrpdm1rOU0ekoEh3zmdG4Tq9NTZgQo1iREkN4NDN9K2TC44HN0vjoRuRWCsRld3GWgiiO9Rh3ykwVudltWw==" saltValue="SCYHAo6oLD7O1pkFBFyPgA==" spinCount="100000" sheet="1" objects="1" scenarios="1" selectLockedCells="1"/>
  <mergeCells count="1">
    <mergeCell ref="B8:D8"/>
  </mergeCells>
  <conditionalFormatting sqref="B2">
    <cfRule type="expression" dxfId="3" priority="3">
      <formula>$E2="Erreur"</formula>
    </cfRule>
  </conditionalFormatting>
  <conditionalFormatting sqref="B4">
    <cfRule type="expression" dxfId="2" priority="1">
      <formula>$E4="Erreur"</formula>
    </cfRule>
  </conditionalFormatting>
  <dataValidations count="1">
    <dataValidation type="date" allowBlank="1" showInputMessage="1" showErrorMessage="1" errorTitle="Saisie non valide" error="Seules des dates sont autorisées." sqref="D14:D15">
      <formula1>1</formula1>
      <formula2>2958465</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'@lists'!$A$1:$C$1</xm:f>
          </x14:formula1>
          <xm:sqref>B5</xm:sqref>
        </x14:dataValidation>
        <x14:dataValidation type="list" allowBlank="1" showInputMessage="1" showErrorMessage="1">
          <x14:formula1>
            <xm:f>'@lists'!$A$2:$C$2</xm:f>
          </x14:formula1>
          <xm:sqref>D12</xm:sqref>
        </x14:dataValidation>
        <x14:dataValidation type="list" allowBlank="1" showInputMessage="1" showErrorMessage="1">
          <x14:formula1>
            <xm:f>'@lists'!$A$3:$D$3</xm:f>
          </x14:formula1>
          <xm:sqref>D13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26"/>
  <sheetViews>
    <sheetView topLeftCell="B1" workbookViewId="0">
      <selection activeCell="D11" sqref="D11"/>
    </sheetView>
  </sheetViews>
  <sheetFormatPr baseColWidth="10" defaultRowHeight="13.2" x14ac:dyDescent="0.25"/>
  <cols>
    <col min="1" max="1" width="13" customWidth="1"/>
    <col min="2" max="2" width="57.33203125" customWidth="1"/>
    <col min="3" max="3" width="10.88671875" customWidth="1"/>
    <col min="4" max="8" width="21.5546875" customWidth="1"/>
  </cols>
  <sheetData>
    <row r="1" spans="1:10" ht="13.8" x14ac:dyDescent="0.25">
      <c r="A1" s="34"/>
      <c r="B1" s="35" t="str">
        <f>IF(C1&lt;&gt;"",SUBSTITUTE(UPPER(LEFT(RIGHT(C1,LEN(C1)-SEARCH("¤",SUBSTITUTE(C1,"/","¤",LEN(C1)-LEN(SUBSTITUTE(C1,"/",""))))),SEARCH(".",RIGHT(C1,LEN(C1)-SEARCH("¤",SUBSTITUTE(C1,"/","¤",LEN(C1)-LEN(SUBSTITUTE(C1,"/",""))))))-1)),"_","")&amp;IF(LEN(B2)&lt;&gt;LEN(SUBSTITUTE(B2,".",""))," - "&amp;RIGHT(B2,LEN(B2)-SEARCH(".",B2)),""),"")</f>
        <v>S1TRIM</v>
      </c>
      <c r="C1" s="36" t="s">
        <v>73</v>
      </c>
      <c r="D1" s="37">
        <v>45284.6726851852</v>
      </c>
      <c r="E1" s="15" t="s">
        <v>72</v>
      </c>
      <c r="F1" s="3"/>
      <c r="G1" s="3"/>
      <c r="H1" s="3"/>
    </row>
    <row r="2" spans="1:10" ht="13.8" x14ac:dyDescent="0.25">
      <c r="A2" s="38" t="s">
        <v>30</v>
      </c>
      <c r="B2" s="39">
        <f>'SI0105'!B2</f>
        <v>0</v>
      </c>
      <c r="C2" s="40" t="s">
        <v>21</v>
      </c>
      <c r="D2" s="41">
        <f>'SI0105'!D2</f>
        <v>0</v>
      </c>
      <c r="E2" s="3"/>
      <c r="F2" s="3"/>
      <c r="G2" s="3"/>
      <c r="H2" s="3"/>
    </row>
    <row r="3" spans="1:10" ht="13.8" x14ac:dyDescent="0.25">
      <c r="A3" s="38"/>
      <c r="B3" s="39"/>
      <c r="C3" s="40"/>
      <c r="D3" s="42"/>
      <c r="E3" s="3"/>
      <c r="F3" s="3"/>
      <c r="G3" s="3"/>
      <c r="H3" s="3"/>
    </row>
    <row r="4" spans="1:10" ht="13.8" x14ac:dyDescent="0.25">
      <c r="A4" s="38" t="s">
        <v>19</v>
      </c>
      <c r="B4" s="39">
        <f>'SI0105'!B4</f>
        <v>0</v>
      </c>
      <c r="C4" s="40" t="s">
        <v>18</v>
      </c>
      <c r="D4" s="43" t="str">
        <f>'SI0105'!D4</f>
        <v>EUR</v>
      </c>
      <c r="E4" s="3"/>
      <c r="F4" s="3"/>
      <c r="G4" s="3"/>
      <c r="H4" s="3"/>
    </row>
    <row r="5" spans="1:10" ht="13.8" x14ac:dyDescent="0.25">
      <c r="A5" s="44" t="s">
        <v>31</v>
      </c>
      <c r="B5" s="45" t="str">
        <f>B7</f>
        <v>SI.30.01</v>
      </c>
      <c r="C5" s="46"/>
      <c r="D5" s="47"/>
      <c r="E5" s="3"/>
      <c r="F5" s="3"/>
      <c r="G5" s="3"/>
      <c r="H5" s="3"/>
    </row>
    <row r="6" spans="1:10" x14ac:dyDescent="0.25">
      <c r="A6" s="3"/>
      <c r="B6" s="3"/>
      <c r="C6" s="3"/>
      <c r="D6" s="3"/>
      <c r="E6" s="3"/>
      <c r="F6" s="3"/>
      <c r="G6" s="3"/>
      <c r="H6" s="3"/>
    </row>
    <row r="7" spans="1:10" ht="13.8" x14ac:dyDescent="0.25">
      <c r="A7" s="3"/>
      <c r="B7" s="6" t="s">
        <v>57</v>
      </c>
      <c r="C7" s="3"/>
      <c r="D7" s="3"/>
      <c r="E7" s="3"/>
      <c r="F7" s="3"/>
      <c r="G7" s="3"/>
      <c r="H7" s="3"/>
    </row>
    <row r="8" spans="1:10" x14ac:dyDescent="0.25">
      <c r="A8" s="3"/>
      <c r="B8" s="58" t="s">
        <v>59</v>
      </c>
      <c r="C8" s="59"/>
      <c r="D8" s="59"/>
      <c r="E8" s="59"/>
      <c r="F8" s="3"/>
      <c r="G8" s="3"/>
      <c r="H8" s="3"/>
    </row>
    <row r="9" spans="1:10" x14ac:dyDescent="0.25">
      <c r="A9" s="3"/>
      <c r="B9" s="3"/>
      <c r="C9" s="3"/>
      <c r="D9" s="13" t="s">
        <v>69</v>
      </c>
      <c r="E9" s="13" t="s">
        <v>68</v>
      </c>
      <c r="F9" s="13" t="s">
        <v>67</v>
      </c>
      <c r="G9" s="13" t="s">
        <v>66</v>
      </c>
      <c r="H9" s="13" t="s">
        <v>14</v>
      </c>
    </row>
    <row r="10" spans="1:10" x14ac:dyDescent="0.25">
      <c r="A10" s="3"/>
      <c r="B10" s="3"/>
      <c r="C10" s="3"/>
      <c r="D10" s="11" t="s">
        <v>4</v>
      </c>
      <c r="E10" s="11" t="s">
        <v>5</v>
      </c>
      <c r="F10" s="11" t="s">
        <v>6</v>
      </c>
      <c r="G10" s="11" t="s">
        <v>7</v>
      </c>
      <c r="H10" s="11" t="s">
        <v>8</v>
      </c>
    </row>
    <row r="11" spans="1:10" x14ac:dyDescent="0.25">
      <c r="A11" s="3"/>
      <c r="B11" s="7" t="s">
        <v>32</v>
      </c>
      <c r="C11" s="11" t="s">
        <v>39</v>
      </c>
      <c r="D11" s="29"/>
      <c r="E11" s="29"/>
      <c r="F11" s="29"/>
      <c r="G11" s="29"/>
      <c r="H11" s="29"/>
      <c r="I11" s="20"/>
      <c r="J11" s="21"/>
    </row>
    <row r="12" spans="1:10" x14ac:dyDescent="0.25">
      <c r="A12" s="3"/>
      <c r="B12" s="7" t="s">
        <v>33</v>
      </c>
      <c r="C12" s="11" t="s">
        <v>40</v>
      </c>
      <c r="D12" s="29"/>
      <c r="E12" s="29"/>
      <c r="F12" s="29"/>
      <c r="G12" s="29"/>
      <c r="H12" s="29"/>
      <c r="I12" s="20"/>
      <c r="J12" s="21"/>
    </row>
    <row r="13" spans="1:10" x14ac:dyDescent="0.25">
      <c r="A13" s="3"/>
      <c r="B13" s="7" t="s">
        <v>37</v>
      </c>
      <c r="C13" s="11" t="s">
        <v>41</v>
      </c>
      <c r="D13" s="30"/>
      <c r="E13" s="30"/>
      <c r="F13" s="30"/>
      <c r="G13" s="30"/>
      <c r="H13" s="29"/>
      <c r="I13" s="20"/>
      <c r="J13" s="21"/>
    </row>
    <row r="14" spans="1:10" x14ac:dyDescent="0.25">
      <c r="A14" s="3"/>
      <c r="B14" s="7" t="s">
        <v>36</v>
      </c>
      <c r="C14" s="11" t="s">
        <v>42</v>
      </c>
      <c r="D14" s="30"/>
      <c r="E14" s="30"/>
      <c r="F14" s="30"/>
      <c r="G14" s="30"/>
      <c r="H14" s="29"/>
      <c r="I14" s="20"/>
      <c r="J14" s="21"/>
    </row>
    <row r="15" spans="1:10" x14ac:dyDescent="0.25">
      <c r="A15" s="3"/>
      <c r="B15" s="7" t="s">
        <v>29</v>
      </c>
      <c r="C15" s="11" t="s">
        <v>43</v>
      </c>
      <c r="D15" s="30"/>
      <c r="E15" s="30"/>
      <c r="F15" s="30"/>
      <c r="G15" s="30"/>
      <c r="H15" s="29"/>
      <c r="I15" s="20"/>
      <c r="J15" s="21"/>
    </row>
    <row r="16" spans="1:10" x14ac:dyDescent="0.25">
      <c r="A16" s="3"/>
      <c r="B16" s="8" t="s">
        <v>38</v>
      </c>
      <c r="C16" s="12" t="s">
        <v>44</v>
      </c>
      <c r="D16" s="31"/>
      <c r="E16" s="31"/>
      <c r="F16" s="31"/>
      <c r="G16" s="31"/>
      <c r="H16" s="29"/>
      <c r="I16" s="20"/>
      <c r="J16" s="21"/>
    </row>
    <row r="17" spans="1:10" x14ac:dyDescent="0.25">
      <c r="A17" s="3"/>
      <c r="B17" s="3"/>
      <c r="C17" s="3"/>
      <c r="D17" s="3"/>
      <c r="E17" s="3"/>
      <c r="F17" s="3"/>
      <c r="G17" s="3"/>
      <c r="H17" s="3"/>
    </row>
    <row r="18" spans="1:10" x14ac:dyDescent="0.25">
      <c r="A18" s="3"/>
      <c r="B18" s="58" t="s">
        <v>60</v>
      </c>
      <c r="C18" s="59"/>
      <c r="D18" s="59"/>
      <c r="E18" s="59"/>
      <c r="F18" s="3"/>
      <c r="G18" s="3"/>
      <c r="H18" s="3"/>
    </row>
    <row r="19" spans="1:10" x14ac:dyDescent="0.25">
      <c r="A19" s="3"/>
      <c r="B19" s="3"/>
      <c r="C19" s="3"/>
      <c r="D19" s="13" t="s">
        <v>65</v>
      </c>
      <c r="E19" s="13" t="s">
        <v>64</v>
      </c>
      <c r="F19" s="13" t="s">
        <v>63</v>
      </c>
      <c r="G19" s="13" t="s">
        <v>62</v>
      </c>
      <c r="H19" s="13" t="s">
        <v>14</v>
      </c>
    </row>
    <row r="20" spans="1:10" x14ac:dyDescent="0.25">
      <c r="A20" s="3"/>
      <c r="B20" s="3"/>
      <c r="C20" s="3"/>
      <c r="D20" s="11" t="s">
        <v>9</v>
      </c>
      <c r="E20" s="11" t="s">
        <v>10</v>
      </c>
      <c r="F20" s="11" t="s">
        <v>11</v>
      </c>
      <c r="G20" s="11" t="s">
        <v>12</v>
      </c>
      <c r="H20" s="11" t="s">
        <v>13</v>
      </c>
    </row>
    <row r="21" spans="1:10" x14ac:dyDescent="0.25">
      <c r="A21" s="3"/>
      <c r="B21" s="7" t="s">
        <v>32</v>
      </c>
      <c r="C21" s="11" t="s">
        <v>45</v>
      </c>
      <c r="D21" s="29"/>
      <c r="E21" s="29"/>
      <c r="F21" s="29"/>
      <c r="G21" s="29"/>
      <c r="H21" s="29"/>
      <c r="I21" s="20"/>
      <c r="J21" s="21"/>
    </row>
    <row r="22" spans="1:10" x14ac:dyDescent="0.25">
      <c r="A22" s="3"/>
      <c r="B22" s="7" t="s">
        <v>33</v>
      </c>
      <c r="C22" s="11" t="s">
        <v>46</v>
      </c>
      <c r="D22" s="29"/>
      <c r="E22" s="29"/>
      <c r="F22" s="29"/>
      <c r="G22" s="29"/>
      <c r="H22" s="29"/>
      <c r="I22" s="20"/>
      <c r="J22" s="21"/>
    </row>
    <row r="23" spans="1:10" x14ac:dyDescent="0.25">
      <c r="A23" s="3"/>
      <c r="B23" s="7" t="s">
        <v>37</v>
      </c>
      <c r="C23" s="11" t="s">
        <v>47</v>
      </c>
      <c r="D23" s="31"/>
      <c r="E23" s="31"/>
      <c r="F23" s="31"/>
      <c r="G23" s="31"/>
      <c r="H23" s="29"/>
      <c r="I23" s="20"/>
      <c r="J23" s="21"/>
    </row>
    <row r="24" spans="1:10" x14ac:dyDescent="0.25">
      <c r="A24" s="3"/>
      <c r="B24" s="7" t="s">
        <v>36</v>
      </c>
      <c r="C24" s="11" t="s">
        <v>48</v>
      </c>
      <c r="D24" s="31"/>
      <c r="E24" s="31"/>
      <c r="F24" s="31"/>
      <c r="G24" s="31"/>
      <c r="H24" s="29"/>
      <c r="I24" s="20"/>
      <c r="J24" s="21"/>
    </row>
    <row r="25" spans="1:10" x14ac:dyDescent="0.25">
      <c r="A25" s="3"/>
      <c r="B25" s="7" t="s">
        <v>29</v>
      </c>
      <c r="C25" s="11" t="s">
        <v>49</v>
      </c>
      <c r="D25" s="31"/>
      <c r="E25" s="31"/>
      <c r="F25" s="31"/>
      <c r="G25" s="31"/>
      <c r="H25" s="29"/>
      <c r="I25" s="20"/>
      <c r="J25" s="21"/>
    </row>
    <row r="26" spans="1:10" x14ac:dyDescent="0.25">
      <c r="A26" s="3"/>
      <c r="B26" s="8" t="s">
        <v>38</v>
      </c>
      <c r="C26" s="12" t="s">
        <v>50</v>
      </c>
      <c r="D26" s="31"/>
      <c r="E26" s="31"/>
      <c r="F26" s="31"/>
      <c r="G26" s="31"/>
      <c r="H26" s="29"/>
      <c r="I26" s="20"/>
      <c r="J26" s="21"/>
    </row>
  </sheetData>
  <sheetProtection algorithmName="SHA-512" hashValue="ComBLwDVQo1zAwyfoI89TH5NCeBE/M28iIeKk3P2iGpIG8K3iWV0nNRdQ+4rxU+Vygm4s1y4RvX1N7/c1Vqxyw==" saltValue="vE1KoHkgQ2rZuLRI6ZGEaA==" spinCount="100000" sheet="1" objects="1" scenarios="1" selectLockedCells="1"/>
  <mergeCells count="2">
    <mergeCell ref="B8:E8"/>
    <mergeCell ref="B18:E18"/>
  </mergeCells>
  <conditionalFormatting sqref="B2">
    <cfRule type="expression" dxfId="1" priority="5">
      <formula>$E2="Erreur"</formula>
    </cfRule>
  </conditionalFormatting>
  <conditionalFormatting sqref="B4">
    <cfRule type="expression" dxfId="0" priority="4">
      <formula>$E4="Erreur"</formula>
    </cfRule>
  </conditionalFormatting>
  <dataValidations count="2">
    <dataValidation type="whole" allowBlank="1" showInputMessage="1" showErrorMessage="1" errorTitle="Saisie non valide" error="Seuls des nombres entiers positifs sont autorisés." sqref="D11:H12 D21:H22">
      <formula1>0</formula1>
      <formula2>999999999</formula2>
    </dataValidation>
    <dataValidation type="decimal" allowBlank="1" showInputMessage="1" showErrorMessage="1" errorTitle="Saisie non valide" error="Seuls des montants sont autrorisés_x000a_" sqref="D13:H16 D23:H26">
      <formula1>-999999999999.99</formula1>
      <formula2>999999999999.99</formula2>
    </dataValidation>
  </dataValidation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14:formula1>
            <xm:f>'@lists'!$A$1:$C$1</xm:f>
          </x14:formula1>
          <xm:sqref>B5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heetViews>
  <sheetFormatPr baseColWidth="10" defaultRowHeight="13.2" x14ac:dyDescent="0.25"/>
  <sheetData>
    <row r="1" spans="1:4" x14ac:dyDescent="0.25">
      <c r="A1" t="s">
        <v>0</v>
      </c>
      <c r="B1" t="s">
        <v>25</v>
      </c>
      <c r="C1" t="s">
        <v>28</v>
      </c>
    </row>
    <row r="2" spans="1:4" x14ac:dyDescent="0.25">
      <c r="A2" t="s">
        <v>22</v>
      </c>
      <c r="B2" t="s">
        <v>23</v>
      </c>
      <c r="C2" t="s">
        <v>24</v>
      </c>
    </row>
    <row r="3" spans="1:4" x14ac:dyDescent="0.25">
      <c r="A3" t="s">
        <v>1</v>
      </c>
      <c r="B3" t="s">
        <v>2</v>
      </c>
      <c r="C3" t="s">
        <v>3</v>
      </c>
      <c r="D3" t="s">
        <v>53</v>
      </c>
    </row>
    <row r="4" spans="1:4" x14ac:dyDescent="0.25">
      <c r="A4" t="s">
        <v>0</v>
      </c>
      <c r="B4" t="s">
        <v>54</v>
      </c>
      <c r="C4" t="s">
        <v>56</v>
      </c>
    </row>
    <row r="5" spans="1:4" x14ac:dyDescent="0.25">
      <c r="A5" t="s">
        <v>35</v>
      </c>
      <c r="B5" t="s">
        <v>52</v>
      </c>
    </row>
    <row r="6" spans="1:4" x14ac:dyDescent="0.25">
      <c r="A6" t="s">
        <v>0</v>
      </c>
      <c r="B6" t="s">
        <v>57</v>
      </c>
      <c r="C6" t="s">
        <v>61</v>
      </c>
    </row>
  </sheetData>
  <sheetProtection algorithmName="SHA-512" hashValue="oUIGkU59f9lhWD/kAZeKMfeYeK6mlfcefRmp6waDbOiYrE1HOBXrjPqH5oq/C9znU8aOIlxckW50TFAbqVn1Xg==" saltValue="oYzWP56t3qmuvPlw7RSbdw==" spinCount="100000"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SI0105</vt:lpstr>
      <vt:lpstr>FR0102</vt:lpstr>
      <vt:lpstr>SI3001</vt:lpstr>
      <vt:lpstr>@lists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GUETTA Déborah (SGACPR DRHM)</dc:creator>
  <cp:lastModifiedBy>GUETTA Déborah (SGACPR DRHM)</cp:lastModifiedBy>
  <dcterms:created xsi:type="dcterms:W3CDTF">2024-01-05T18:23:51Z</dcterms:created>
  <dcterms:modified xsi:type="dcterms:W3CDTF">2025-01-09T13:41:48Z</dcterms:modified>
</cp:coreProperties>
</file>