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841169\Desktop\"/>
    </mc:Choice>
  </mc:AlternateContent>
  <bookViews>
    <workbookView xWindow="0" yWindow="0" windowWidth="20160" windowHeight="8085" tabRatio="760"/>
  </bookViews>
  <sheets>
    <sheet name="Sommaire" sheetId="1" r:id="rId1"/>
    <sheet name="G1.1" sheetId="2" r:id="rId2"/>
    <sheet name="T1.1" sheetId="4" r:id="rId3"/>
    <sheet name="G1.2" sheetId="5" r:id="rId4"/>
    <sheet name="T1.2" sheetId="7" r:id="rId5"/>
    <sheet name="G1.3" sheetId="8" r:id="rId6"/>
    <sheet name="G1.4" sheetId="10" r:id="rId7"/>
    <sheet name="T1.3" sheetId="12" r:id="rId8"/>
    <sheet name="G2.1" sheetId="13" r:id="rId9"/>
    <sheet name="G2.2" sheetId="14" r:id="rId10"/>
    <sheet name="G2.3" sheetId="15" r:id="rId11"/>
    <sheet name="G2.4" sheetId="16" r:id="rId12"/>
    <sheet name="G2.5" sheetId="17" r:id="rId13"/>
    <sheet name="G2.6" sheetId="18" r:id="rId14"/>
    <sheet name="G2.7" sheetId="19" r:id="rId15"/>
    <sheet name="G2.8" sheetId="20" r:id="rId16"/>
    <sheet name="G2.9" sheetId="22" r:id="rId17"/>
    <sheet name="G2.10" sheetId="21" r:id="rId18"/>
    <sheet name="G3.1" sheetId="23" r:id="rId19"/>
    <sheet name="G3.2" sheetId="25" r:id="rId20"/>
    <sheet name="G3.3" sheetId="26" r:id="rId21"/>
    <sheet name="G3.4" sheetId="27" r:id="rId22"/>
    <sheet name="G3.5" sheetId="28" r:id="rId23"/>
    <sheet name="G3.6" sheetId="29" r:id="rId24"/>
    <sheet name="G3.7" sheetId="30" r:id="rId25"/>
    <sheet name="G3.8" sheetId="31" r:id="rId26"/>
    <sheet name="G3.9" sheetId="32" r:id="rId27"/>
    <sheet name="G3.10" sheetId="33" r:id="rId28"/>
    <sheet name="G3.11" sheetId="34" r:id="rId29"/>
    <sheet name="G3.12" sheetId="35" r:id="rId30"/>
    <sheet name="G3.13" sheetId="36" r:id="rId31"/>
    <sheet name="G3.14" sheetId="37" r:id="rId32"/>
    <sheet name="G4.1" sheetId="38" r:id="rId33"/>
    <sheet name="G4.2" sheetId="39" r:id="rId34"/>
    <sheet name="G4.3" sheetId="40" r:id="rId35"/>
    <sheet name="G4.4" sheetId="41" r:id="rId36"/>
    <sheet name="G4.5" sheetId="42" r:id="rId37"/>
    <sheet name="G4.6" sheetId="43" r:id="rId38"/>
    <sheet name="G4.7" sheetId="44" r:id="rId39"/>
    <sheet name="G4.8" sheetId="46" r:id="rId40"/>
    <sheet name="G4.9" sheetId="48" r:id="rId41"/>
    <sheet name="G4.10" sheetId="50" r:id="rId42"/>
    <sheet name="G4.11" sheetId="52" r:id="rId43"/>
    <sheet name="G4.12" sheetId="53" r:id="rId44"/>
    <sheet name="G4.13" sheetId="54" r:id="rId45"/>
    <sheet name="G5.1" sheetId="56" r:id="rId46"/>
    <sheet name="G5.2" sheetId="57" r:id="rId47"/>
    <sheet name="G5.3" sheetId="58" r:id="rId48"/>
    <sheet name="G5.4" sheetId="59" r:id="rId49"/>
    <sheet name="G5.5" sheetId="60" r:id="rId50"/>
    <sheet name="G5.6" sheetId="61" r:id="rId51"/>
    <sheet name="G5.7" sheetId="62" r:id="rId52"/>
    <sheet name="G5.8" sheetId="63" r:id="rId53"/>
    <sheet name="G5.9" sheetId="64" r:id="rId54"/>
    <sheet name="G6.1" sheetId="65" r:id="rId55"/>
    <sheet name="G6.2" sheetId="66" r:id="rId56"/>
    <sheet name="G6.3" sheetId="67" r:id="rId57"/>
    <sheet name="G6.4" sheetId="68" r:id="rId58"/>
    <sheet name="G6.5" sheetId="69" r:id="rId59"/>
    <sheet name="G6.6" sheetId="70" r:id="rId60"/>
    <sheet name="G6.7" sheetId="72" r:id="rId61"/>
    <sheet name="G6.8" sheetId="73" r:id="rId62"/>
    <sheet name="G6.9" sheetId="74" r:id="rId63"/>
    <sheet name="G6.10" sheetId="75" r:id="rId64"/>
    <sheet name="G6.11" sheetId="76" r:id="rId65"/>
    <sheet name="G6.12" sheetId="77" r:id="rId66"/>
    <sheet name="G6.13" sheetId="78" r:id="rId67"/>
    <sheet name="G6.14" sheetId="79" r:id="rId68"/>
    <sheet name="G6.15" sheetId="80" r:id="rId69"/>
    <sheet name="G6.16" sheetId="81" r:id="rId70"/>
    <sheet name="G6.17" sheetId="82" r:id="rId71"/>
    <sheet name="G6.18" sheetId="83" r:id="rId72"/>
    <sheet name="G6.19" sheetId="84" r:id="rId73"/>
    <sheet name="G6.20" sheetId="85" r:id="rId74"/>
    <sheet name="G6.21" sheetId="86" r:id="rId75"/>
    <sheet name="G7.1" sheetId="87" r:id="rId76"/>
    <sheet name="G7.2" sheetId="88" r:id="rId77"/>
    <sheet name="G7.3" sheetId="89" r:id="rId78"/>
    <sheet name="T7.1" sheetId="90" r:id="rId79"/>
    <sheet name="T7.2" sheetId="91" r:id="rId80"/>
    <sheet name="T7.3" sheetId="92" r:id="rId81"/>
    <sheet name="G7.4" sheetId="93" r:id="rId82"/>
    <sheet name="G7.5" sheetId="94" r:id="rId83"/>
    <sheet name="G7.6" sheetId="95" r:id="rId84"/>
    <sheet name="G7.7" sheetId="96" r:id="rId85"/>
    <sheet name="G7.8" sheetId="97" r:id="rId86"/>
    <sheet name="G7.9" sheetId="99" r:id="rId87"/>
    <sheet name="G7.10" sheetId="100" r:id="rId88"/>
    <sheet name="G7.11" sheetId="101" r:id="rId89"/>
    <sheet name="G7.12" sheetId="102" r:id="rId90"/>
    <sheet name="T7.4" sheetId="103" r:id="rId91"/>
    <sheet name="G7.13" sheetId="104" r:id="rId92"/>
    <sheet name="G7.14" sheetId="105" r:id="rId93"/>
    <sheet name="G7.15" sheetId="106" r:id="rId94"/>
    <sheet name="G8.1" sheetId="107" r:id="rId95"/>
    <sheet name="G8.2" sheetId="108" r:id="rId96"/>
    <sheet name="T8.1" sheetId="109" r:id="rId97"/>
    <sheet name="T8.2" sheetId="110" r:id="rId98"/>
    <sheet name="G8.3" sheetId="111" r:id="rId99"/>
    <sheet name="G8.4" sheetId="112" r:id="rId100"/>
    <sheet name="G8.5" sheetId="113" r:id="rId101"/>
    <sheet name="G8.6" sheetId="114" r:id="rId102"/>
    <sheet name="G8.7" sheetId="115" r:id="rId103"/>
    <sheet name="G8.8" sheetId="116" r:id="rId104"/>
  </sheets>
  <externalReferences>
    <externalReference r:id="rId105"/>
    <externalReference r:id="rId106"/>
    <externalReference r:id="rId107"/>
  </externalReferences>
  <definedNames>
    <definedName name="annee">202012</definedName>
    <definedName name="col_valeur">12</definedName>
    <definedName name="ref_year">[1]SOMMAIRE!$F$1</definedName>
    <definedName name="Year" localSheetId="17">[2]SOURCE!$H$2</definedName>
    <definedName name="Year" localSheetId="9">[2]SOURCE!$H$2</definedName>
    <definedName name="Year" localSheetId="11">[2]SOURCE!$H$2</definedName>
    <definedName name="Year" localSheetId="12">[2]SOURCE!$H$2</definedName>
    <definedName name="Year" localSheetId="13">[2]SOURCE!$H$2</definedName>
    <definedName name="Year" localSheetId="15">[2]SOURCE!$H$2</definedName>
    <definedName name="Year">[3]SOMMAIRE!$F$2</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7" i="10" l="1"/>
  <c r="R27" i="10"/>
  <c r="P27" i="10"/>
</calcChain>
</file>

<file path=xl/sharedStrings.xml><?xml version="1.0" encoding="utf-8"?>
<sst xmlns="http://schemas.openxmlformats.org/spreadsheetml/2006/main" count="1667" uniqueCount="856">
  <si>
    <t>Sommaire</t>
  </si>
  <si>
    <t>Numéro</t>
  </si>
  <si>
    <t>Figure</t>
  </si>
  <si>
    <t>G1.1</t>
  </si>
  <si>
    <t>Évolution du nombre d’établissements par type d’agrément</t>
  </si>
  <si>
    <t>Retour sommaire</t>
  </si>
  <si>
    <t>G1.1. Évolution du nombre d’établissements par type d’agrément</t>
  </si>
  <si>
    <t>Source : ACPR.</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</si>
  <si>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</si>
  <si>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</si>
  <si>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</si>
  <si>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</si>
  <si>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</si>
  <si>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</si>
  <si>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</si>
  <si>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</si>
  <si>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</si>
  <si>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</si>
  <si>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</si>
  <si>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</si>
  <si>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</si>
  <si>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</si>
  <si>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</si>
  <si>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</si>
  <si>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</si>
  <si>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</si>
  <si>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</si>
  <si>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</si>
  <si>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</si>
  <si>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</si>
  <si>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</si>
  <si>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</si>
  <si>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</si>
  <si>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</si>
  <si>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</si>
  <si>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</si>
  <si>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</si>
  <si>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</si>
  <si>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</si>
  <si>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</si>
  <si>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</si>
  <si>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</si>
  <si>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</si>
  <si>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Etablissements de crédit (EC)</t>
  </si>
  <si>
    <t>Sociétés de financement (SF)</t>
  </si>
  <si>
    <t>Entreprises d'investissement (EI)</t>
  </si>
  <si>
    <t>Etablissements de monnaie électronique (EME)</t>
  </si>
  <si>
    <t>Etablissements de paiement (EP)</t>
  </si>
  <si>
    <t>Total</t>
  </si>
  <si>
    <t>T1.1</t>
  </si>
  <si>
    <t>Établissements relevant du périmètre de l’ACPR</t>
  </si>
  <si>
    <t>T1.1. Établissements relevant du périmètre de l’ACPR</t>
  </si>
  <si>
    <t>Méthodologie : Le présent rapport porte (i) sur les établissements bancaires agréés en France à l'exception des PSIC (Prestataires de services d’informations sur les comptes et (ii) sur les succursales d'EC de l'Espace économique européen (EEE).
Lecture : Pour retrouver les 411 établissements de crédit, il convient de sommer les lignes « Etablissements de crédit agrées en France et à Monaco » (340) et « Succursales d’établissements de crédit de l’EEE » (71). Pour retrouver les 132 entreprises d’investissement, il convient de sommer la ligne « Entreprises d’investissement » (102) et « Succursales d’entreprises d’investissement de l’EEE » (30). Pour les 86 établissements de paiement et les établissements de monnaie électronique, il convient d’appliquer la même méthode en sommant avec « Succursales d’établissements de paiement et d’établissements de monnaies éléctronique de l’EEE » (17). Pour retrouver les 776 entités sous la supervision de l’ACPR, il convient de rajouter les 147 Société des Financement.
Source : ACPR.</t>
  </si>
  <si>
    <t>Établissements de crédits (EC) agréés en France</t>
  </si>
  <si>
    <t xml:space="preserve">Établissements habilités à traiter toutes les opérations de banque </t>
  </si>
  <si>
    <t xml:space="preserve">Banques </t>
  </si>
  <si>
    <t xml:space="preserve">dont succursales d’établissements ayant leur siège dans les pays tiers </t>
  </si>
  <si>
    <t xml:space="preserve">Banques mutualistes ou coopératives </t>
  </si>
  <si>
    <t xml:space="preserve">Caisses de crédit municipal </t>
  </si>
  <si>
    <t>Établissements de crédit spécialisés</t>
  </si>
  <si>
    <t>Établissements de crédit et d'investissement</t>
  </si>
  <si>
    <t>Établissements de crédit (EC) agréés à Monaco</t>
  </si>
  <si>
    <t>Établissements de crédit (EC) agréés en France et à Monaco</t>
  </si>
  <si>
    <t>Sociétés de financement uniquement</t>
  </si>
  <si>
    <t>dont Sociétés de caution mutuelle</t>
  </si>
  <si>
    <t>Double statut : sociétés de financement et entreprises d’investissement</t>
  </si>
  <si>
    <t xml:space="preserve">Double statut : sociétés de financement et établissements de paiement </t>
  </si>
  <si>
    <t xml:space="preserve">Sociétés de financement (SF) </t>
  </si>
  <si>
    <t>Double statut: sociétés de financement et entreprises d'investissement</t>
  </si>
  <si>
    <t>Double statut: sociétés de financement et établissements de paiement</t>
  </si>
  <si>
    <t>Établissements de paiement (EP)</t>
  </si>
  <si>
    <t>Établissements de monnaie électronique (EME)</t>
  </si>
  <si>
    <t>Prestataires de services d'information sur les comptes (PSIC)</t>
  </si>
  <si>
    <t>Total des établissements agréés</t>
  </si>
  <si>
    <t xml:space="preserve">Changeurs manuels </t>
  </si>
  <si>
    <t>Sociétés de tiers financement</t>
  </si>
  <si>
    <t>Total des autres établissements autorisés par l'ACPR</t>
  </si>
  <si>
    <t>Succursales d’établissements de crédit de l'EEE</t>
  </si>
  <si>
    <t>Succursales d’entreprises d’investissement de l'EEE</t>
  </si>
  <si>
    <t>Succursales d’établissements de paiement et d’établissements de monnaie électronique de l'EEE</t>
  </si>
  <si>
    <t>Succursales d’établissements de l’Espace économique européen (EEE) relevant du libre établissement</t>
  </si>
  <si>
    <t>G1.2</t>
  </si>
  <si>
    <t>Répartition des EC, SF et EI actifs en France (y compris les succursales en France d’établissements issus de l’EEE) en fonction de l’origine du contrôle exercé</t>
  </si>
  <si>
    <t>G1.2. Répartition des EC, SF et EI actifs en France (y compris les succursales en France d’établissements issus de l’EEE) en fonction de l’origine du contrôle exercé</t>
  </si>
  <si>
    <t>Méthodologie : La population du graphique est une sous-population du graphique 1.1: EC, SF et EI à l'exclusion des EP et des EME.
Lecture : Parmi les 411 EC et succursales en France d’établissements issus de l'EEE, 252 sont sous contrôle français et 159 sous contrôle étranger. Pour un EC, SF et EI personne morale de droit français, le contrôle désigne l’entité au plus niveau de consolidation détenant directement ou indirectement la majorité du capital et/ou des droits de vote de l’EC, EI ou SF français. Pour une succursale, l’entité détenant le contrôle est celle qui au plus haut niveau de consolidation détient directement ou indirectement la majorité du capital et/ou des droits de vote du siège (forcément étranger) de la succursale.
Source : ACPR.</t>
  </si>
  <si>
    <t>Etablissements de crédit</t>
  </si>
  <si>
    <t>Sociétés de financement</t>
  </si>
  <si>
    <t>Entreprises d'investissement</t>
  </si>
  <si>
    <t>Sous contrôle francais</t>
  </si>
  <si>
    <t>Sous contrôle étranger</t>
  </si>
  <si>
    <t>T1.2</t>
  </si>
  <si>
    <t>Etablissements relevant du périmètre du mécanisme de supervision unique (MSU) entre 2021 et 2022</t>
  </si>
  <si>
    <t>T1.2. Etablissements relevant du périmètre du mécanisme de supervision unique (MSU) entre 2021 et 2022</t>
  </si>
  <si>
    <t>Méthodologie : Le périmètre des établissements français supervisés par le MSU est différent du périmètre du système bancaire français (tableau 1.1), qui inclut des entités hors MSU, notamment les établissements de crédit localisés dans les collectivités d’outre‐mer et Monaco. De plus, des décalages dans la prise en compte de la fusion entre deux établissements en 2022 peuvent expliquer des écarts. Ainsi, les entités ont été retraitées au 31/12/2022 par la BCE (tableau 1.2), contrairement à l’APCR qui a comptabilisé la fusion à partir de la date du retrait d’agrément au 01/01/2023. Ces différences expliquent l’écart observé entre le tableau 1.1 et 1.2.
Lecture : 11 établissements importants de type tête bancaires implantés en France fin 2022 sont sous la supervision directe de la BCE.
Source : BCE</t>
  </si>
  <si>
    <t>Pays du MSU</t>
  </si>
  <si>
    <t>Supervision directe par la BCE</t>
  </si>
  <si>
    <t>Supervision par les Autorités Nationales Compétentes</t>
  </si>
  <si>
    <t>Variation 2021/2022</t>
  </si>
  <si>
    <t xml:space="preserve">Établissements importants (« Significant Institutions » ou SI) </t>
  </si>
  <si>
    <t>Établissements moins importants
(« Less Significant Institutions » ou LSI)</t>
  </si>
  <si>
    <t>SI têtes bancaires</t>
  </si>
  <si>
    <t>Filiales de SI</t>
  </si>
  <si>
    <t>Allemagne</t>
  </si>
  <si>
    <t>Autriche</t>
  </si>
  <si>
    <t>Italie</t>
  </si>
  <si>
    <t>Portugal</t>
  </si>
  <si>
    <t>France</t>
  </si>
  <si>
    <t>Espagne</t>
  </si>
  <si>
    <t>Finlande</t>
  </si>
  <si>
    <t>Luxembourg</t>
  </si>
  <si>
    <t>Pays-Bas</t>
  </si>
  <si>
    <t>Belgique</t>
  </si>
  <si>
    <t>Irlande</t>
  </si>
  <si>
    <t>Croatie</t>
  </si>
  <si>
    <t>Malte</t>
  </si>
  <si>
    <t>Bulgarie</t>
  </si>
  <si>
    <t>Grèce</t>
  </si>
  <si>
    <t>Lituanie</t>
  </si>
  <si>
    <t>Slovaquie</t>
  </si>
  <si>
    <t>Slovénie</t>
  </si>
  <si>
    <t>Estonie</t>
  </si>
  <si>
    <t>Lettonie</t>
  </si>
  <si>
    <t>Chypre</t>
  </si>
  <si>
    <t>Total MSU</t>
  </si>
  <si>
    <t>G1.3</t>
  </si>
  <si>
    <t>Poids des établissements importants de chaque pays du MSU dans le total des actifs des établissements significatifs supervisés par la BCE fin 2022</t>
  </si>
  <si>
    <t>G1.3. Poids des établissements importants de chaque pays du MSU dans le total des actifs des établissements significatifs supervisés par la BCE fin 2022</t>
  </si>
  <si>
    <t>Méthodologie : Pour tous les pays, le calcul est limité aux établissements de crédit au sens de la définition européenne.
Lecture : Les établissements importants (SI) français au plus haut niveau de consolidation représentent 34,8 % du total de bilan des SI du MSU fin 2022.
Source : BCE, calculs ACPR</t>
  </si>
  <si>
    <t>Pays</t>
  </si>
  <si>
    <t>Total bilan des SI (en milliards d'euros) à fin 2022</t>
  </si>
  <si>
    <t>Part dans le total de bilan agrégé des 109 SI du MSU au plus haut niveau de consolidation</t>
  </si>
  <si>
    <t>FR</t>
  </si>
  <si>
    <t>DE</t>
  </si>
  <si>
    <t>ES</t>
  </si>
  <si>
    <t>IT</t>
  </si>
  <si>
    <t>NL</t>
  </si>
  <si>
    <t>FI</t>
  </si>
  <si>
    <t>AT</t>
  </si>
  <si>
    <t>BE</t>
  </si>
  <si>
    <t>Autres</t>
  </si>
  <si>
    <t>IE</t>
  </si>
  <si>
    <t>GR</t>
  </si>
  <si>
    <t>PT</t>
  </si>
  <si>
    <t>LU</t>
  </si>
  <si>
    <t>SK</t>
  </si>
  <si>
    <t>CY</t>
  </si>
  <si>
    <t>EE</t>
  </si>
  <si>
    <t>SI</t>
  </si>
  <si>
    <t>MT</t>
  </si>
  <si>
    <t>LT</t>
  </si>
  <si>
    <t>LV</t>
  </si>
  <si>
    <t>HR</t>
  </si>
  <si>
    <t>BG</t>
  </si>
  <si>
    <t>G1.4</t>
  </si>
  <si>
    <t>Poids des établissements importants de chaque pays du MSU dans leur système bancaire national en pourcentage du total de bilan fin 2022</t>
  </si>
  <si>
    <t>G1.4. Poids des établissements importants de chaque pays du MSU dans leur système bancaire national en pourcentage du total de bilan fin 2022</t>
  </si>
  <si>
    <t>Méthodologie : L’indicateur de poids utilisé est la taille de bilan.
Lecture : Les établissements importants (SI) français au plus haut niveau de consolidation représentent 87 % du bilan du secteur bancaire français.
Source : BCE, calculs ACPR</t>
  </si>
  <si>
    <t>Part SI nationales</t>
  </si>
  <si>
    <t>Part filiales de SI étrangères</t>
  </si>
  <si>
    <t>Poids des SI dans le système bancaire du pays</t>
  </si>
  <si>
    <t>T1.3</t>
  </si>
  <si>
    <t>Coussins de fonds propres systémiques individuels fixés en 2022 aux établissements d’importance systémique (et applicables au 1er janvier 2024)</t>
  </si>
  <si>
    <t>T1.3. Coussins de fonds propres systémiques individuels fixés en 2022 aux établissements d’importance systémique (et applicables au 1er janvier 2024)</t>
  </si>
  <si>
    <t>Note : D’après les désignations décidées par l'ACPR en 2022 sur la base des données de fin 2021. Les établissements avec une étoile (*) sont ceux qui appartiennent à la fois à la liste des EISm (Établissement d'importance systémique mondiale) et à la liste des A‐EIS (Autres établissements d'importance systémique).
Source : ACPR.</t>
  </si>
  <si>
    <t>Dénomination</t>
  </si>
  <si>
    <t>Coussin A-EIS</t>
  </si>
  <si>
    <t>BNP Paribas*</t>
  </si>
  <si>
    <t>Société Générale*</t>
  </si>
  <si>
    <t>Groupe Crédit agricole*</t>
  </si>
  <si>
    <t>Groupe BPCE*</t>
  </si>
  <si>
    <t>Groupe Crédit mutuel</t>
  </si>
  <si>
    <t>La Banque Postale</t>
  </si>
  <si>
    <t>G2.1</t>
  </si>
  <si>
    <t>Crédits à la clientèle non financière résidente par secteur bénéficiaire en 2022 en pourcentage</t>
  </si>
  <si>
    <t>G2.1. Crédits à la clientèle non financière résidente par secteur bénéficiaire en 2022 en pourcentage</t>
  </si>
  <si>
    <t>G2.2</t>
  </si>
  <si>
    <t>Crédits à la clientèle non financière résidente par secteur bénéficiaire en milliards d’euros</t>
  </si>
  <si>
    <t>G2.2. Crédits à la clientèle non financière résidente par secteur bénéficiaire en milliards d’euros</t>
  </si>
  <si>
    <t>G2.3</t>
  </si>
  <si>
    <t>Crédits à la clientèle non financière résidente par type de crédit en 2022 en pourcentage</t>
  </si>
  <si>
    <t>G2.3. Crédits à la clientèle non financière résidente par type de crédit en 2022 en pourcentage</t>
  </si>
  <si>
    <t>G2.4</t>
  </si>
  <si>
    <t>Crédits à la clientèle non financière résidente par type de crédit en milliards d’euro</t>
  </si>
  <si>
    <t>G2.4. Crédits à la clientèle non financière résidente par type de crédit en milliards d’euro</t>
  </si>
  <si>
    <t>G2.5</t>
  </si>
  <si>
    <t>G2.6</t>
  </si>
  <si>
    <t>G2.7</t>
  </si>
  <si>
    <t>Dépôts de la clientèle non financière résidente par secteur en 2022 en pourcentage</t>
  </si>
  <si>
    <t>G2.7. Dépôts de la clientèle non financière résidente par secteur en 2022 en pourcentage</t>
  </si>
  <si>
    <t>G2.8</t>
  </si>
  <si>
    <t>Dépôts de la clientèle non financière résidente par secteur en milliards d’euros</t>
  </si>
  <si>
    <t>G2.8. Dépôts de la clientèle non financière résidente par secteur en milliards d’euros</t>
  </si>
  <si>
    <t>Source : ACPR. et Autorité Bancaire Européenne (ABE)</t>
  </si>
  <si>
    <t>G2.9</t>
  </si>
  <si>
    <t>Dépôts de la clientèle non financière résidente par type de dépôt en 2022 en pourcentage</t>
  </si>
  <si>
    <t>G2.9. Dépôts de la clientèle non financière résidente par type de dépôt en 2022 en pourcentage</t>
  </si>
  <si>
    <t>G2.10</t>
  </si>
  <si>
    <t>Dépôts de la clientèle non financière résidente par type de dépôt en milliards d’euros</t>
  </si>
  <si>
    <t>G2.10. Dépôts de la clientèle non financière résidente par type de dépôt en milliards d’euros</t>
  </si>
  <si>
    <t>G3.1</t>
  </si>
  <si>
    <t>Total de bilan du système bancaire français en milliards d’euros et en pourcentage du PIB</t>
  </si>
  <si>
    <t>G3.1. Total de bilan du système bancaire français en milliards d’euros et en pourcentage du PIB</t>
  </si>
  <si>
    <t>Année</t>
  </si>
  <si>
    <t>Total de bilan du système bancaire français</t>
  </si>
  <si>
    <t>PIB*</t>
  </si>
  <si>
    <t>Bilan agrégé en % du PIB (éch. dr.)</t>
  </si>
  <si>
    <t>G3.2</t>
  </si>
  <si>
    <t>Structure de l’actif de l’ensemble du secteur bancaire français en milliards d’euros</t>
  </si>
  <si>
    <t>G3.2. Structure de l’actif de l’ensemble du secteur bancaire français en milliards d’euros</t>
  </si>
  <si>
    <t>Méthodologie : (1) Les « actifs au coût amorti » représentent les prêts octroyés. (2) Les « autres actifs » correspondent principalement à des comptes de régularisation et au collatéral versé et reçu sur les opérations de dérivés. (3) Les « actifs liquides » se composent des actifs financiers à la juste valeur hors négociation, de la trésorerie et des comptes à vue auprès de banques centrales. (4) Les « actifs représentatifs d’opérations de marché » comprennent les actifs financiers détenus à des fins de négociation. (5) Le libellé « Gestion actif‐passif » correspond à la comptabilité de couverture au sens des normes IFRS.
Source : ACPR.</t>
  </si>
  <si>
    <t>G3.3</t>
  </si>
  <si>
    <t>Structure du passif de l’ensemble du secteur bancaire français en milliards d’euros</t>
  </si>
  <si>
    <t>G3.3. Structure du passif de l’ensemble du secteur bancaire français en milliards d’euros</t>
  </si>
  <si>
    <t>G3.4</t>
  </si>
  <si>
    <t>Répartition des prêts entre la France et l’étranger pour chaque type d’instruments en milliards d’euros</t>
  </si>
  <si>
    <t>G3.4. Répartition des prêts entre la France et l’étranger pour chaque type d’instruments en milliards d’euros</t>
  </si>
  <si>
    <t>Note : L’ensemble des actifs n’est pas réparti par zone géographique, ce qui explique la différence avec le total des actifs obtenus dans le graphique 3.2.
Source : ACPR.</t>
  </si>
  <si>
    <t>En milliards d'euros</t>
  </si>
  <si>
    <t>Autres groupes</t>
  </si>
  <si>
    <t>% des contreparties hors France</t>
  </si>
  <si>
    <t>Dérivés</t>
  </si>
  <si>
    <t>Instruments de capitaux propres</t>
  </si>
  <si>
    <t>Titres de créance</t>
  </si>
  <si>
    <t>Prêts et avances</t>
  </si>
  <si>
    <t>Dépôts à vue banques centrales et établissements de crédit</t>
  </si>
  <si>
    <t>Total Actif</t>
  </si>
  <si>
    <t>G3.5</t>
  </si>
  <si>
    <t>Répartition des prêts et avances entre la France et l’étranger pour chaque type de contreparties en milliards d’euros</t>
  </si>
  <si>
    <t>G3.5. Répartition des prêts et avances entre la France et l’étranger pour chaque type de contreparties en milliards d’euros</t>
  </si>
  <si>
    <t>Note : L’ensemble des passifs n’est pas réparti par zone géographique, ce qui explique la différence avec le total des actifs obtenus dans le graphique 3.3. 
Source : ACPR.</t>
  </si>
  <si>
    <t>G3.6</t>
  </si>
  <si>
    <t>Répartition des dépôts entre la France et l’étranger pour chaque type de contrepartie en milliards d’euros</t>
  </si>
  <si>
    <t>G3.6. Répartition des dépôts entre la France et l’étranger pour chaque type de contrepartie en milliards d’euros</t>
  </si>
  <si>
    <t>Note : En 2022, le total des dépôts des contreparties France s’élève à 3 290 milliards d’euros et à 2 259 milliards d’euros hors France.
Source : ACPR.</t>
  </si>
  <si>
    <t>G3.7</t>
  </si>
  <si>
    <t>G3.7. Répartition des prêts entre la France et l’étranger pour chaque type d’instruments en milliards d’euros</t>
  </si>
  <si>
    <t>Note : En 2022, le total des prêts et avances des contreparties France s’élève à 3 407 milliards d’euros et à 1 958 milliards d’euros hors France.
Source : ACPR.</t>
  </si>
  <si>
    <t>G3.8</t>
  </si>
  <si>
    <t>G3.8. Répartition des prêts et avances entre la France et l’étranger pour chaque type de contreparties en milliards d’euros</t>
  </si>
  <si>
    <t>G3.9</t>
  </si>
  <si>
    <t>Composantes du Produit Net Bancaire (PNB) en pourcentage et PNB total en milliards d’euros</t>
  </si>
  <si>
    <t>G3.9. Composantes du Produit Net Bancaire (PNB) en pourcentage et PNB total en milliards d’euros</t>
  </si>
  <si>
    <t>Lecture : En 2022, 36,4 % du PNB des groupes bancaires provient des commissions (différence entre commissions perçues et versées), 44,9 % de la marge nette d’intérêt et 18,8 % a une autre origine (à savoir, tout ce qui ne relève ni de la marge nette d’intérêt, ni des commissions, comme par exemple l’impact des variations de juste valeur des actifs et passifs concernés).
Source : ACPR.</t>
  </si>
  <si>
    <t>G3.10</t>
  </si>
  <si>
    <t>Coefficients d'exploitation des principaux secteurs bancaires européens en pourcentage</t>
  </si>
  <si>
    <t>G3.10. Coefficients d'exploitation des principaux secteurs bancaires européens en pourcentage</t>
  </si>
  <si>
    <t>G3.11</t>
  </si>
  <si>
    <t>Décomposition du numérateur du coefficient d’exploitation : total des charges administratives et amortisssements en milliards d’euros</t>
  </si>
  <si>
    <t>G3.11. Décomposition du numérateur du coefficient d’exploitation : total des charges administratives et amortisssements en milliards d’euros</t>
  </si>
  <si>
    <t>Méthodologie : Les frais généraux se séparent en deux catégories : 1) les charges administratives (qui incluent les charges de personnel) et 2) les amortissements (dont les immobilisations corporelles et immeubles de placement).
Source : ACPR.</t>
  </si>
  <si>
    <t>G3.12</t>
  </si>
  <si>
    <t>Résultat net du secteur bancaire français en milliards d’euros</t>
  </si>
  <si>
    <t>G3.12. Résultat net du secteur bancaire français en milliards d’euros</t>
  </si>
  <si>
    <t>G3.13</t>
  </si>
  <si>
    <t>Rentabilité des actifs (ROA) des groupes bancaires européens en pourcentage</t>
  </si>
  <si>
    <t>G3.13. Rentabilité des actifs (ROA) des groupes bancaires européens en pourcentage</t>
  </si>
  <si>
    <t>Méthodologie : Le rendement des actifs divise le résultat net annuel par le total des actifs inscrits au bilan.
Source : ACPR., BCE (« Consolidated Banking Data » - CBD</t>
  </si>
  <si>
    <t>G3.14</t>
  </si>
  <si>
    <t>Rendement des capitaux propres (ROE) des groupes bancaires européens en pourcentage</t>
  </si>
  <si>
    <t>G3.14. Rendement des capitaux propres (ROE) des groupes bancaires européens en pourcentage</t>
  </si>
  <si>
    <t>Méthodologie : Le rendement des capitaux propre divise le résultat net annuel par le total des capitaux propres.
Source : ACPR., BCE (« Consolidated Banking Data » - CBD)</t>
  </si>
  <si>
    <t>G4.1</t>
  </si>
  <si>
    <t>Fonds propres prudentiels de catégorie 1 (CET1) et total des actifs pondérés par les risques (RWA) en milliards d’euros, ratio de solvabilité exprimé en pourcentage</t>
  </si>
  <si>
    <t>G4.1. Fonds propres prudentiels de catégorie 1 (CET1) et total des actifs pondérés par les risques (RWA) en milliards d’euros, ratio de solvabilité exprimé en pourcentage</t>
  </si>
  <si>
    <t>Méthodologie : Le ratio de solvabilité rapporte les fonds propres prudentiels de catégorie 1 (CET 1) au total des actifs pondérés par les risques (RWA)
Source : ACPR.</t>
  </si>
  <si>
    <t>G4.2</t>
  </si>
  <si>
    <t>Dispersion du ratio de solvabilité des établissements du secteur bancaire français</t>
  </si>
  <si>
    <t>G4.2. Dispersion du ratio de solvabilité des établissements du secteur bancaire français</t>
  </si>
  <si>
    <t>Lecture : Fin 2022, 75 % des établissements du secteur bancaire français présentent un ratio de solvabilité supérieur à 14,4 %.
Source : ACPR.</t>
  </si>
  <si>
    <t>G4.3</t>
  </si>
  <si>
    <t>Composition des fonds propres « Bâle III » du secteur bancaire français en milliards d’euros</t>
  </si>
  <si>
    <t>G4.3. Composition des fonds propres « Bâle III » du secteur bancaire français en milliards d’euros</t>
  </si>
  <si>
    <t>Note : CET1 : Fonds propres de base de catégorie 1, AT1 : Fonds propres additionnels de catégorie 1, T2 : Fonds propres de catégorie 2.
Source : ACPR.</t>
  </si>
  <si>
    <t>G4.4</t>
  </si>
  <si>
    <t>Répartition des actifs pondérés par les risques (RWA) du secteur bancaire français dans le portefeuille en pourcentage</t>
  </si>
  <si>
    <t>G4.4. Répartition des actifs pondérés par les risques (RWA) du secteur bancaire français dans le portefeuille en pourcentage</t>
  </si>
  <si>
    <t>G4.5</t>
  </si>
  <si>
    <t>Comparaison européenne des ratio de solvabilité des groupes bancaires européens en pourcentage</t>
  </si>
  <si>
    <t>G4.5. Comparaison européenne des ratio de solvabilité des groupes bancaires européens en pourcentage</t>
  </si>
  <si>
    <t>Source : ACPR., BCE (« Consolidated Banking Data » - CBD)</t>
  </si>
  <si>
    <t>G4.6</t>
  </si>
  <si>
    <t>Ratio de solvabilité sur fonds propres de base de catégorie 1 (CET1) de l’ensemble des secteurs bancaires européens au 31 décembre 2022 en pourcentage</t>
  </si>
  <si>
    <t>G4.6. Ratio de solvabilité sur fonds propres de base de catégorie 1 (CET1) de l’ensemble des secteurs bancaires européens au 31 décembre 2022 en pourcentage</t>
  </si>
  <si>
    <t>G4.7</t>
  </si>
  <si>
    <t>Pondérations moyennes des valeurs exposées au risque en pourcentage</t>
  </si>
  <si>
    <t>G4.7. Pondérations moyennes des valeurs exposées au risque en pourcentage</t>
  </si>
  <si>
    <t>Expositions en approche standard</t>
  </si>
  <si>
    <t>Expositions en approche interne</t>
  </si>
  <si>
    <t>Pondérations moyennes tous portefeuilles</t>
  </si>
  <si>
    <t>G4.8</t>
  </si>
  <si>
    <t>Probabilités de défaut moyennes sur l’ensemble des expositions évaluées en modèle interne du secteur bancaire français en pourcentage</t>
  </si>
  <si>
    <t>G4.8. Probabilités de défaut moyennes sur l’ensemble des expositions évaluées en modèle interne du secteur bancaire français en pourcentage</t>
  </si>
  <si>
    <t>Secteur bancaire français</t>
  </si>
  <si>
    <t>G4.9</t>
  </si>
  <si>
    <t>Estimations de pertes moyennes en cas de défaut sur l’ensemble des expositions évaluées en approche avancée du secteur bancaire français en pourcentage</t>
  </si>
  <si>
    <t>G4.9. Estimations de pertes moyennes en cas de défaut sur l’ensemble des expositions évaluées en approche avancée du secteur bancaire français en pourcentage</t>
  </si>
  <si>
    <t>G4.10</t>
  </si>
  <si>
    <t>Répartition des valeurs exposées au risque par tranches de pondérations (portefeuilles en approche standard) en milliards d’euros</t>
  </si>
  <si>
    <t>G4.10. Répartition des valeurs exposées au risque par tranches de pondérations (portefeuilles en approche standard) en milliards d’euros</t>
  </si>
  <si>
    <t>Comprise entre 0% et 10%</t>
  </si>
  <si>
    <t>Comprise entre 11 % et 100%</t>
  </si>
  <si>
    <t>Supérieure à 100%</t>
  </si>
  <si>
    <t>Pondération moyenne (modèle standard) non affectée</t>
  </si>
  <si>
    <t>G4.11</t>
  </si>
  <si>
    <t>Ratio de levier des établissements du secteur bancaire français en pourcentage</t>
  </si>
  <si>
    <t>G4.11. Ratio de levier des établissements du secteur bancaire français en pourcentage</t>
  </si>
  <si>
    <t>Méthodologie : Le ratio de levier rapporte les fonds propres Tier 1 au total du bilan et du hors bilan. Il doit être supérieur ou au moins égal à 3 %. Il s’agit du ratio agrégé (somme des numérateurs de chaque individu de la population rapportée à la somme des dénominateurs de chaque individu) et non de la moyenne arithmétique. Cette méthode permet d’obtenir une moyenne pondérée tenant compte de l’importance de chaque individu dans la population.
Source : ACPR.</t>
  </si>
  <si>
    <t>G4.12</t>
  </si>
  <si>
    <t>Dispersion du ratio de levier des établissements du secteur bancaire français en pourcentage</t>
  </si>
  <si>
    <t>G4.12. Dispersion du ratio de levier des établissements du secteur bancaire français en pourcentage</t>
  </si>
  <si>
    <t>Lecture : Fin 2022, 25 % des établissements du secteur bancaire français présentent un ratio de levier inférieur à 4,7 %.
Source : ACPR.</t>
  </si>
  <si>
    <t>G4.13</t>
  </si>
  <si>
    <t>Ratio de levier : répartition des expositions par nature d’opération en miliards d’euros</t>
  </si>
  <si>
    <t>G4.13. Ratio de levier : répartition des expositions par nature d’opération en miliards d’euros</t>
  </si>
  <si>
    <t>Pensions livrées</t>
  </si>
  <si>
    <t>Dérivés (y compris les dérivés de crédit)</t>
  </si>
  <si>
    <t>Hors bilan</t>
  </si>
  <si>
    <t>Autres actifs</t>
  </si>
  <si>
    <t>G5.1</t>
  </si>
  <si>
    <t>Part des actifs liquides de niveau 1 (HQLA) dans le total bilan du secteur français en milliards d’euros</t>
  </si>
  <si>
    <t>G5.1. Part des actifs liquides de niveau 1 (HQLA) dans le total bilan du secteur français en milliards d’euros</t>
  </si>
  <si>
    <t>G5.2</t>
  </si>
  <si>
    <t>Composition des actifs de niveau 1 (HQLA) en milliards d’euros</t>
  </si>
  <si>
    <t>G5.2. Composition des actifs de niveau 1 (HQLA) en milliards d’euros</t>
  </si>
  <si>
    <t>G5.3</t>
  </si>
  <si>
    <t>Stock d’actifs liquides par type de niveau en milliards d’euros</t>
  </si>
  <si>
    <t>G5.3. Stock d’actifs liquides par type de niveau en milliards d’euros</t>
  </si>
  <si>
    <t>G5.4</t>
  </si>
  <si>
    <t>Ratio de liquidité à court terme (LCR agrégé) du secteur bancaire français à fin décembre en pourcentage</t>
  </si>
  <si>
    <t>G5.4. Ratio de liquidité à court terme (LCR agrégé) du secteur bancaire français à fin décembre en pourcentage</t>
  </si>
  <si>
    <t>G5.5</t>
  </si>
  <si>
    <t>Actifs par type d’instruments en milliards d’euros</t>
  </si>
  <si>
    <t>G5.5. Actifs par type d’instruments en milliards d’euros</t>
  </si>
  <si>
    <t>Méthodologie : Il s’agit de la somme des actifs grevés et non grevés . Un actif est considéré comme grevé s’il a été donné en nantissement ou s’il fait l’objet d’une forme quelconque d’accord visant à garantir, collatériser ou à réhausser le crédit d’une transaction dont il ne peut être librement retiré [Extrait de l’annexe 17 de l’ITS sur la supervision bancaire de la réglementation 680/2014].
Source : ACPR.</t>
  </si>
  <si>
    <t>G5.6</t>
  </si>
  <si>
    <t>Actifs grevés et non grevés par type d’instruments pour l’ensemble des groupes français assujettis aux normes IFRS en milliards d’euros</t>
  </si>
  <si>
    <t>G5.6. Actifs grevés et non grevés par type d’instruments pour l’ensemble des groupes français assujettis aux normes IFRS en milliards d’euros</t>
  </si>
  <si>
    <t>G5.7</t>
  </si>
  <si>
    <t>Ventilation des actifs grevés par type d’instruments en pourcentage du total des actifs grevés</t>
  </si>
  <si>
    <t>G5.7. Ventilation des actifs grevés par type d’instruments en pourcentage du total des actifs grevés</t>
  </si>
  <si>
    <t>G5.8</t>
  </si>
  <si>
    <t>Ratio de financement stable net (NSFR) en pourcentage, financement stable disponible et financement stable exigé en milliards d’euros</t>
  </si>
  <si>
    <t>G5.8. Ratio de financement stable net (NSFR) en pourcentage, financement stable disponible et financement stable exigé en milliards d’euros</t>
  </si>
  <si>
    <t>Méthodologie : Le ratio de financement stable net (NSFR) est le rapport entre le financement stable disponible (numérateur) et le financement stable exigé (dénominateur).
Source : ACPR.</t>
  </si>
  <si>
    <t>Ratio crédits sur dépôts en pourcentage</t>
  </si>
  <si>
    <t>Méthodologie : Ratios calculés hors retraitement de l’épargne réglementée faisant l’objet d’une centralisation à la Caisse des Dépôts et Consignations.
Source : ACPR.</t>
  </si>
  <si>
    <t>Crédits</t>
  </si>
  <si>
    <t>Toutes contreparties confondues</t>
  </si>
  <si>
    <t>Dont toutes clientèles hors EC et banques centrales</t>
  </si>
  <si>
    <t>Dont Clientèle non financière (ENF et ménages)</t>
  </si>
  <si>
    <t>Dépôts</t>
  </si>
  <si>
    <t>Ratios 
Crédits/Dépôts</t>
  </si>
  <si>
    <t>Dont toutes Clientèles hors EC et banques centrales</t>
  </si>
  <si>
    <t>G6.1</t>
  </si>
  <si>
    <t>Répartition des crédits accordés par secteur bénéficiaire en 2022 en milliards d’euros (nets de provisions)</t>
  </si>
  <si>
    <t>G6.1. Répartition des crédits accordés par secteur bénéficiaire en 2022 en milliards d’euros (nets de provisions)</t>
  </si>
  <si>
    <t>G6.2</t>
  </si>
  <si>
    <t>Répartition des crédits accordés par secteur bénéficiaire en milliards d’euros (nets de provisions)</t>
  </si>
  <si>
    <t>G6.2. Répartition des crédits accordés par secteur bénéficiaire en milliards d’euros (nets de provisions)</t>
  </si>
  <si>
    <t>G6.3</t>
  </si>
  <si>
    <t>Portefeuille de prêts et avances au coût amorti (brut) des ménages et ENF et leurs parts en pourcentage</t>
  </si>
  <si>
    <t>G6.3. Portefeuille de prêts et avances au coût amorti (brut) des ménages et ENF et leurs parts en pourcentage</t>
  </si>
  <si>
    <t>G6.4</t>
  </si>
  <si>
    <t>Répartition géographique des prêts aux ménages et aux ENF en 2022 en milliards d’euros (brut comptable)</t>
  </si>
  <si>
    <t>G6.4. Répartition géographique des prêts aux ménages et aux ENF en 2022 en milliards d’euros (brut comptable)</t>
  </si>
  <si>
    <t>Note : La différence entre le total des prêts aux ménages et aux ENF des graphiques 6.3 et 6.4 est majoritairement imputable à un établissement ne remettant pas les données utilisées dans le graphique 6.4.
Source : ACPR.</t>
  </si>
  <si>
    <t>G6.5</t>
  </si>
  <si>
    <t>Répartition géographique des prêts aux ménages et aux ENF en 2022 en pourcentage</t>
  </si>
  <si>
    <t>G6.5. Répartition géographique des prêts aux ménages et aux ENF en 2022 en pourcentage</t>
  </si>
  <si>
    <t>G6.6</t>
  </si>
  <si>
    <t>Crédits aux ENF par secteur d’activité en 2021 et 2022 en milliards d’euros (net comptable)</t>
  </si>
  <si>
    <t>G6.6. Crédits aux ENF par secteur d’activité en 2021 et 2022 en milliards d’euros (net comptable)</t>
  </si>
  <si>
    <t>Note : La différence de montant total avec le graphique 6.3 s’explique par la différence entre l’encours brut (graphique 6.3) et l’encours net (graphique 6.6).
De plus, le graphique 6.6 inclut toutes les catégories comptables de prêts (coût amorti et en juste valeur).
Source : ACPR.</t>
  </si>
  <si>
    <t>Agriculture, sylviculture et pêche</t>
  </si>
  <si>
    <t>Industries extractives</t>
  </si>
  <si>
    <t>Industrie manufacturière</t>
  </si>
  <si>
    <t>Electricité, gaz, vapeur et air conditionné</t>
  </si>
  <si>
    <t>Production et distribution d'eau</t>
  </si>
  <si>
    <t>Construction</t>
  </si>
  <si>
    <t>Commerce</t>
  </si>
  <si>
    <t>Transports et entreposage</t>
  </si>
  <si>
    <t>Hébergement et restauration</t>
  </si>
  <si>
    <t>Information et communication</t>
  </si>
  <si>
    <t>Activités financières et d'assurance</t>
  </si>
  <si>
    <t>Activités immobilières</t>
  </si>
  <si>
    <t>Activités spécialisées, scientifiques et techniques</t>
  </si>
  <si>
    <t>Activités de services administratifs et de soutien</t>
  </si>
  <si>
    <t>Administration publique</t>
  </si>
  <si>
    <t>Enseignement</t>
  </si>
  <si>
    <t>Santé humaine et action sociale</t>
  </si>
  <si>
    <t>Arts, spectacles et activités récréatives</t>
  </si>
  <si>
    <t>Autres activités de services</t>
  </si>
  <si>
    <t>G6.7</t>
  </si>
  <si>
    <t>Taux des prêts non performants en France par type de contrepartie en pourcentage</t>
  </si>
  <si>
    <t>G6.7. Taux des prêts non performants en France par type de contrepartie en pourcentage</t>
  </si>
  <si>
    <t>Méthodologie : Le taux de prêts non performants rapporte l’encours brut de prêts non performants à l’encours brut de l’ensemble des créances composant le portefeuille.
Source : ACPR.</t>
  </si>
  <si>
    <t>G6.8</t>
  </si>
  <si>
    <t>Répartition du total des prêts et avances en 2022 en milliards d’euros</t>
  </si>
  <si>
    <t>G6.8. Répartition du total des prêts et avances en 2022 en milliards d’euros</t>
  </si>
  <si>
    <t>G6.9</t>
  </si>
  <si>
    <t>Répartition des taux de prêts non performants dans les encours bruts en pourcentage</t>
  </si>
  <si>
    <t>G6.9. Répartition des taux de prêts non performants dans les encours bruts en pourcentage</t>
  </si>
  <si>
    <t>G6.10</t>
  </si>
  <si>
    <t>Taux de prêts non performants des ménages des principaux secteurs bancaires en Europe en pourcentage</t>
  </si>
  <si>
    <t>G6.10. Taux de prêts non performants des ménages des principaux secteurs bancaires en Europe en pourcentage</t>
  </si>
  <si>
    <t>G6.11</t>
  </si>
  <si>
    <t>Taux de prêts non performants des ENF des principaux secteurs bancaires en Europe en pourcentage</t>
  </si>
  <si>
    <t>G6.11. Taux de prêts non performants des ENF des principaux secteurs bancaires en Europe en pourcentage</t>
  </si>
  <si>
    <t>G6.12</t>
  </si>
  <si>
    <t>Taux de provisionnement des créances douteuses brutes en pourcentage et encours de créances brutes douteuses des ménages et des ENF en milliards d’euros</t>
  </si>
  <si>
    <t>G6.12. Taux de provisionnement des créances douteuses brutes en pourcentage et encours de créances brutes douteuses des ménages et des ENF en milliards d’euros</t>
  </si>
  <si>
    <t>Note : La baisse observée entre 2021 et 2022 s’explique par une relative diminution du total de prêts et avances (53 milliards d’euros en 2021 contre 50 milliards d’euros en 2022).
Méthodologie : Le taux de provisionnement des créances douteuses rapporte le total des provisions à l’encours des créances douteuses brutes.
Source : ACPR.</t>
  </si>
  <si>
    <t>G6.13</t>
  </si>
  <si>
    <t>Méthodologie : Le taux de provisionnement des créances douteuses rapporte le total des provisions à l’encours des créances douteuses brutes.
Source : ACPR.</t>
  </si>
  <si>
    <t>G6.14</t>
  </si>
  <si>
    <t>Taux de prêts non performants (ménages et ENF) par pays de résidence de la clientèle en 2022</t>
  </si>
  <si>
    <t>G6.14. Taux de prêts non performants (ménages et ENF) par pays de résidence de la clientèle en 2022</t>
  </si>
  <si>
    <t>G6.15</t>
  </si>
  <si>
    <t>G6.16</t>
  </si>
  <si>
    <t>G6.17</t>
  </si>
  <si>
    <t>Taux de provisionnement des ENF par secteur d’activité en 2022 en pourcentage</t>
  </si>
  <si>
    <t>G6.17. Taux de provisionnement des ENF par secteur d’activité en 2022 en pourcentage</t>
  </si>
  <si>
    <t>G6.18</t>
  </si>
  <si>
    <t>Encours des prêts aux ENF par stade de dépréciations en miliards d’euros</t>
  </si>
  <si>
    <t>G6.18. Encours des prêts aux ENF par stade de dépréciations en miliards d’euros</t>
  </si>
  <si>
    <t>G6.19</t>
  </si>
  <si>
    <t>Encours des prêts aux ménages par stade de dépréciations en miliards d’euros</t>
  </si>
  <si>
    <t>G6.19. Encours des prêts aux ménages par stade de dépréciations en miliards d’euros</t>
  </si>
  <si>
    <t>Lecture : Au 31 décembre 2022, l’encours brut comptable des prêts aux ménages est de 2 053 milliards d’euros, dont 89 % au stade 1 et 9 % au stade 2 et 2 % au stade 3.
Source : ACPR.</t>
  </si>
  <si>
    <t>G6.20</t>
  </si>
  <si>
    <t>Encours de prêts aux ENF par stade de dépréciation (base 100 au 31 décembre 2019)</t>
  </si>
  <si>
    <t>G6.20. Encours de prêts aux ENF par stade de dépréciation (base 100 au 31 décembre 2019)</t>
  </si>
  <si>
    <t>Lecture : Au 31 décembre 2022, l’encours brut comptable de prêts aux ENF de stade 1 a augmenté de +19 %, de stade 2 de +78 % et de stade 3 de +8 % entre décembre 2019 et décembre 2022.
Source : ACPR.</t>
  </si>
  <si>
    <t>G6.21</t>
  </si>
  <si>
    <t>Encours de prêts aux ménages par stade de dépréciation (base 100 au 31 décembre 2019)</t>
  </si>
  <si>
    <t>G6.21. Encours de prêts aux ménages par stade de dépréciation (base 100 au 31 décembre 2019)</t>
  </si>
  <si>
    <t>Note : La diminution des actifs de stade 2 en septembre 2020 est imputable à un établissement et ne reflète pas une tendance. L’augmentation des actifs de stade 2 entre mars 2022 et juin 2022 (+ 42 milliards d’euros) est principalement imputable à un établissement (à hauteur de 36 milliards d’euros). Lecture : Au 31 décembre 2022, l’encours brut comptable des prêts aux ménages de stade 1 a augmenté de +8 % ; de stade 2 de +60 % et celui de stade 3 a baissé de 16 % entre décembre 2019 et décembre 2022. 
Source : ACPR.</t>
  </si>
  <si>
    <t>G7.1</t>
  </si>
  <si>
    <t>Montant du portefeuille de négociation en milliards d’euros et en pourcentage du bilan totaL</t>
  </si>
  <si>
    <t>G7.1. Montant du portefeuille de négociation en milliards d’euros et en pourcentage du bilan totaL</t>
  </si>
  <si>
    <t>G7.2</t>
  </si>
  <si>
    <t>Composition du portefeuille de négociation à l’actif en milliards d’euros</t>
  </si>
  <si>
    <t>G7.2. Composition du portefeuille de négociation à l’actif en milliards d’euros</t>
  </si>
  <si>
    <t>G7.3</t>
  </si>
  <si>
    <t>Composition du portefeuille de négociation au passif en milliards d’euros</t>
  </si>
  <si>
    <t>G7.3. Composition du portefeuille de négociation au passif en milliards d’euros</t>
  </si>
  <si>
    <t>T7.1</t>
  </si>
  <si>
    <t>Produits dérivés sur marchés organisés et de gré à gré par type de contrepartie en milliards d’euros</t>
  </si>
  <si>
    <t>T7.1. Produits dérivés sur marchés organisés et de gré à gré par type de contrepartie en milliards d’euros</t>
  </si>
  <si>
    <t>Montants notionnels</t>
  </si>
  <si>
    <t>Montants au bilan</t>
  </si>
  <si>
    <t>Actif</t>
  </si>
  <si>
    <t>Passif</t>
  </si>
  <si>
    <t>Dérivés de gré à gré</t>
  </si>
  <si>
    <t>Autres entreprises financières</t>
  </si>
  <si>
    <t>Autres contreparties</t>
  </si>
  <si>
    <t>Dérivés sur marchés organisés</t>
  </si>
  <si>
    <t>T7.2</t>
  </si>
  <si>
    <t>Dérivés détenus à des fins de négociations ventilés par type de risque en milliards d’euros</t>
  </si>
  <si>
    <t>T7.2. Dérivés détenus à des fins de négociations ventilés par type de risque en milliards d’euros</t>
  </si>
  <si>
    <t>En notionnel</t>
  </si>
  <si>
    <t>Au bilan</t>
  </si>
  <si>
    <t>Achats de protection</t>
  </si>
  <si>
    <t>Vente de protection</t>
  </si>
  <si>
    <t xml:space="preserve">Dérivés de crédit
Actif </t>
  </si>
  <si>
    <t xml:space="preserve">Dérivés de crédit
Passif </t>
  </si>
  <si>
    <t>Contrats d'échange de risque de crédit 
(CDS)</t>
  </si>
  <si>
    <t xml:space="preserve">Options sur écart de crédit
(Credit spread options) </t>
  </si>
  <si>
    <t>Dérivés de crédit sur transfert de rendement
(Total return swaps)</t>
  </si>
  <si>
    <t>Autres dérivés de crédit</t>
  </si>
  <si>
    <t>Total dérivés de crédit</t>
  </si>
  <si>
    <t>T7.3</t>
  </si>
  <si>
    <t>Opérations sur dérivés de crédit, valeur au bilan et montant notionel en milliards d’euros</t>
  </si>
  <si>
    <t>T7.3. Opérations sur dérivés de crédit, valeur au bilan et montant notionel en milliards d’euros</t>
  </si>
  <si>
    <t>Note : CDS, Credit Default Swap.
Source : ACPR.</t>
  </si>
  <si>
    <t>G7.4</t>
  </si>
  <si>
    <t>Instruments de capitaux propres détenus à l’actif dans le portefeuille de négociation par type d'émetteur en milliards d’euros</t>
  </si>
  <si>
    <t>G7.4. Instruments de capitaux propres détenus à l’actif dans le portefeuille de négociation par type d'émetteur en milliards d’euros</t>
  </si>
  <si>
    <t>G7.5</t>
  </si>
  <si>
    <t>Titres de créance détenus à l’actif dans le portefeuille de négociation par type d'émetteur en milliards d’euros</t>
  </si>
  <si>
    <t>G7.5. Titres de créance détenus à l’actif dans le portefeuille de négociation par type d'émetteur en milliards d’euros</t>
  </si>
  <si>
    <t>G7.6</t>
  </si>
  <si>
    <t>Prêts et avances à l’actif du portefeuille de négociation par contrepartie en milliards d’euros</t>
  </si>
  <si>
    <t>G7.6. Prêts et avances à l’actif du portefeuille de négociation par contrepartie en milliards d’euros</t>
  </si>
  <si>
    <t>Banques centrales</t>
  </si>
  <si>
    <t xml:space="preserve">Administrations publiques </t>
  </si>
  <si>
    <t>Établissements de crédit</t>
  </si>
  <si>
    <t xml:space="preserve">Entreprises non financières </t>
  </si>
  <si>
    <t>Ménages</t>
  </si>
  <si>
    <t>G7.7</t>
  </si>
  <si>
    <t>Dépôts et titres donnés en pension livrée du passif du portefeuille de négociation par type de contrepartie en milliards d’euros</t>
  </si>
  <si>
    <t>G7.7. Dépôts et titres donnés en pension livrée du passif du portefeuille de négociation par type de contrepartie en milliards d’euros</t>
  </si>
  <si>
    <t>G7.8</t>
  </si>
  <si>
    <t>Positions courtes du passif du portefeuille de négociation en milliards d’euros</t>
  </si>
  <si>
    <t>G7.8. Positions courtes du passif du portefeuille de négociation en milliards d’euros</t>
  </si>
  <si>
    <t>G7.9</t>
  </si>
  <si>
    <t>Dérivés à des fins de négociation par type et catégorie de contrepartie en montants notionnels en milliards d’euros</t>
  </si>
  <si>
    <t>G7.9. Dérivés à des fins de négociation par type et catégorie de contrepartie en montants notionnels en milliards d’euros</t>
  </si>
  <si>
    <t>Note : Les dérivés de gré à gré sont ventilés selon le type de contrepartie.
Source : ACPR.</t>
  </si>
  <si>
    <t>G7.10</t>
  </si>
  <si>
    <t>Dérivés à des fins de négociation par type et catégorie de contrepartie en montants au bilan en milliards d ‘euros</t>
  </si>
  <si>
    <t>G7.10. Dérivés à des fins de négociation par type et catégorie de contrepartie en montants au bilan en milliards d ‘euros</t>
  </si>
  <si>
    <t>G7.11</t>
  </si>
  <si>
    <t>Produits dérivés par type de sous-jacent en milliards d’euros</t>
  </si>
  <si>
    <t>G7.11. Produits dérivés par type de sous-jacent en milliards d’euros</t>
  </si>
  <si>
    <t>Note : Le graphique inclut les produits dérivés actifs et passifs sur les marchés organisés et de gré à gré.
Source : ACPR.</t>
  </si>
  <si>
    <t>G7.12</t>
  </si>
  <si>
    <t>T7.4</t>
  </si>
  <si>
    <t>Portefeuille d’options (ventes et total) par type de sous-jacent montants notionnels en milliards d’euros</t>
  </si>
  <si>
    <t>T7.4. Portefeuille d’options (ventes et total) par type de sous-jacent montants notionnels en milliards d’euros</t>
  </si>
  <si>
    <t>Méthodologie : La structure est calculée sur la moyenne actif/passif (à la juste valeur comptable).
Source : ACPR.</t>
  </si>
  <si>
    <t>G7.13</t>
  </si>
  <si>
    <t>Valeur en risque (VaR) cumulée des établissements (ayant l’autorisation d’utiliser le modèle interne) en millions d’euros</t>
  </si>
  <si>
    <t>G7.13. Valeur en risque (VaR) cumulée des établissements (ayant l’autorisation d’utiliser le modèle interne) en millions d’euros</t>
  </si>
  <si>
    <t>Note : La VaR est calculée en millions d’euros.
Source : ACPR.</t>
  </si>
  <si>
    <t>T1</t>
  </si>
  <si>
    <t>T2</t>
  </si>
  <si>
    <t>T3</t>
  </si>
  <si>
    <t>T4</t>
  </si>
  <si>
    <t xml:space="preserve">Actifs financiers détenus à des fins de transaction </t>
  </si>
  <si>
    <t xml:space="preserve">Value at Risk à un jour* </t>
  </si>
  <si>
    <t>G7.14</t>
  </si>
  <si>
    <t>Actifs pondérés par les risques (RWA) en milliards d’euros</t>
  </si>
  <si>
    <t>G7.14. Actifs pondérés par les risques (RWA) en milliards d’euros</t>
  </si>
  <si>
    <t>Note : La catégorie « Divers » inclut notamment le risque opérationnel.
Source : ACPR.</t>
  </si>
  <si>
    <t>G7.15</t>
  </si>
  <si>
    <t>Actifs pondérés par les risques (RWA) du portefeuille de négociation en milliards d’euros</t>
  </si>
  <si>
    <t>G7.15. Actifs pondérés par les risques (RWA) du portefeuille de négociation en milliards d’euros</t>
  </si>
  <si>
    <t>Note : Les RWA au titre du risque de contrepartie portent également (pour une part relativement faible) sur le portefeuille bancaire.
Source : ACPR.</t>
  </si>
  <si>
    <t>G8.1</t>
  </si>
  <si>
    <t>Évolution de l’actif des EI en milliards d’euro</t>
  </si>
  <si>
    <t>Note: La hausse du bilan en 2021 est principalement imputable au transfert d’activité de plusieurs entités américaines suite au Brexit. La baisse observée en 2022 est dû à la requalification de deux établissements d’EI à EC.
Lecture : le bilan à l’actif et au passif se concentre à plus de 80% sur les postes opérations sur titres et opérations diverses (valeurs de marché des dérivés principalement).
Source : ACPR.</t>
  </si>
  <si>
    <t>G8.2</t>
  </si>
  <si>
    <t>Évolution du passif des EI en milliards d’euros</t>
  </si>
  <si>
    <t>G8.2. Évolution du passif des EI en milliards d’euros</t>
  </si>
  <si>
    <t>T8.1</t>
  </si>
  <si>
    <t>Eléments d’information sur le hors-bilan des EI en milliards d’euros</t>
  </si>
  <si>
    <t>T8.1. Eléments d’information sur le hors-bilan des EI en milliards d’euros</t>
  </si>
  <si>
    <t>Lecture : la ligne engagements sur instruments financiers à terme correspond au notionnel des dérivés. Les engagements sur titres regroupent diverses opérations sur titres, dont par exemple la prise ferme. Les opérations en devises correspondent aux achats/ventes à terme de devises.
Source : ACPR.</t>
  </si>
  <si>
    <t>T8.2</t>
  </si>
  <si>
    <t>Compte de résultat agrégé des EI en milliards d’euros</t>
  </si>
  <si>
    <t>T8.2. Compte de résultat agrégé des EI en milliards d’euros</t>
  </si>
  <si>
    <t>G8.3</t>
  </si>
  <si>
    <t>Répartition du total de bilan par catégorie d’EI en milliards d’euros</t>
  </si>
  <si>
    <t>G8.3. Répartition du total de bilan par catégorie d’EI en milliards d’euros</t>
  </si>
  <si>
    <t>G8.4</t>
  </si>
  <si>
    <t>Répartition du total de bilan des EI classe 2 et 3 en milliards d’euros</t>
  </si>
  <si>
    <t>G8.4. Répartition du total de bilan des EI classe 2 et 3 en milliards d’euros</t>
  </si>
  <si>
    <t>G8.5</t>
  </si>
  <si>
    <t>Volume des paiements des EP en milliards d’euros et nombre de transactions en millions</t>
  </si>
  <si>
    <t>G8.5. Volume des paiements des EP en milliards d’euros et nombre de transactions en millions</t>
  </si>
  <si>
    <t>G8.6</t>
  </si>
  <si>
    <t>Volume des paiements d’EP par type d’activité en milliards d’euros</t>
  </si>
  <si>
    <t>G8.6. Volume des paiements d’EP par type d’activité en milliards d’euros</t>
  </si>
  <si>
    <t>G8.7</t>
  </si>
  <si>
    <t>Nombre de paiements d’EP par type d’activité en millions d’euros</t>
  </si>
  <si>
    <t>G8.7. Nombre de paiements d’EP par type d’activité en millions d’euros</t>
  </si>
  <si>
    <t>G8.8</t>
  </si>
  <si>
    <t>Hongrie</t>
  </si>
  <si>
    <t>Ireland</t>
  </si>
  <si>
    <t>Slovenie</t>
  </si>
  <si>
    <t>Nombre d'établissements SI</t>
  </si>
  <si>
    <t>Total de bilan des SI nationales</t>
  </si>
  <si>
    <t>Total de bilan des filiales de SI etrangères</t>
  </si>
  <si>
    <t>En milliard d'euros</t>
  </si>
  <si>
    <t>Total bilan des SI à fin 2022 y compris les filiales de SI etrangères</t>
  </si>
  <si>
    <t>Taille secteur bancaire à fin 2022</t>
  </si>
  <si>
    <t>Méthodologie : (1) Les « ressources collectées au coût amorti » correspondent aux dépôts. (2) Le « financement lié aux activités de marché » représente les actifs financiers détenus à des fins de négociation. (3) Les « Autres passifs » correspondent principalement à des comptes de régularisation et collatéral versé et reçu sur les opérations de dérivés. (4) Le libellé « Gestion actif‐passif » correspond à la comptabilité de couverture au sens des normes IFRS.
Source : ACPR.</t>
  </si>
  <si>
    <t>G8.1. Évolution de l’actif des EI en milliards d’euros</t>
  </si>
  <si>
    <t>En milliards d’euros</t>
  </si>
  <si>
    <t>Opérations de trésorerie et interbancaires</t>
  </si>
  <si>
    <t>Opérations avec la clientèle</t>
  </si>
  <si>
    <t>Opérations sur titres et opérations diverses</t>
  </si>
  <si>
    <t>Valeurs immobilisées</t>
  </si>
  <si>
    <t>Total de l'actif</t>
  </si>
  <si>
    <t>Note: La hausse du bilan en 2021 est principalement imputable au transfert d’activité de plusieurs entités américaines suite au Brexit. La baisse observée en 2022 est dû à la requalification de deux établissements d’EI à EC
Source : ACPR.</t>
  </si>
  <si>
    <t xml:space="preserve">Opérations de trésorerie et interbancaires </t>
  </si>
  <si>
    <t>Comptes créditeurs de la clientèle</t>
  </si>
  <si>
    <t xml:space="preserve">Opérations sur titres et opérations diverses </t>
  </si>
  <si>
    <t>Provisions, capitaux propres</t>
  </si>
  <si>
    <t>Report à nouveau (+/-)</t>
  </si>
  <si>
    <t>Excédent des produits sur les charges (+/-)</t>
  </si>
  <si>
    <t>Total du passif</t>
  </si>
  <si>
    <t>Opérations sur titres (activité pour compte propre) (net)</t>
  </si>
  <si>
    <t>Opérations sur IFT (activité pour compte propre)  (net)</t>
  </si>
  <si>
    <t>Prestation de services financiers (net)</t>
  </si>
  <si>
    <t>Autres éléments du PNB</t>
  </si>
  <si>
    <t>Produit net bancaire</t>
  </si>
  <si>
    <t xml:space="preserve">Frais généraux </t>
  </si>
  <si>
    <t>Dotations aux amortissements et aux provisions sur immobilisations corporelles et incorporelles</t>
  </si>
  <si>
    <t xml:space="preserve">Résultat brut d'exploitation </t>
  </si>
  <si>
    <t xml:space="preserve">Dotations nettes aux provisions et pertes nettes sur créances irrécupérables (y compris intérêts sur créances douteuses) </t>
  </si>
  <si>
    <t xml:space="preserve">Dotations nettes aux provisions pour risques et charges </t>
  </si>
  <si>
    <t xml:space="preserve">Résultat d’exploitation </t>
  </si>
  <si>
    <t xml:space="preserve">Résultat courant avant impôt </t>
  </si>
  <si>
    <t xml:space="preserve">Résultat net </t>
  </si>
  <si>
    <t>Engagements sur titre</t>
  </si>
  <si>
    <t>Titres à recevoir</t>
  </si>
  <si>
    <t>Titres à livrer</t>
  </si>
  <si>
    <t>Opérations en devises</t>
  </si>
  <si>
    <t>Monnaies à recevoir</t>
  </si>
  <si>
    <t>Monnaies à livrer</t>
  </si>
  <si>
    <t>Engagements sur instruments financiers à terme</t>
  </si>
  <si>
    <t>Volume de paiements (en milliards d'euros)</t>
  </si>
  <si>
    <t>Nombre de paiments (en millions)</t>
  </si>
  <si>
    <t>Activités orientées vers les entreprises</t>
  </si>
  <si>
    <t>Activités orientées vers les particuliers</t>
  </si>
  <si>
    <t>Transmetteurs de fonds</t>
  </si>
  <si>
    <t>Volume paiements (en millions d'euros)</t>
  </si>
  <si>
    <t>Nombre de paiments en millions</t>
  </si>
  <si>
    <t>Ensemble de la clientèle non financière</t>
  </si>
  <si>
    <t>Particuliers</t>
  </si>
  <si>
    <t>Entrepreneurs individuels</t>
  </si>
  <si>
    <t>Institutions sans but lucratif au service des ménages</t>
  </si>
  <si>
    <t>Sociétés non financières</t>
  </si>
  <si>
    <t>Administrations</t>
  </si>
  <si>
    <t>TOTAL</t>
  </si>
  <si>
    <t>Crédits à l'habitat</t>
  </si>
  <si>
    <t>Crédits à l'équipement</t>
  </si>
  <si>
    <t>Crédits de trésorerie</t>
  </si>
  <si>
    <t>Crédit-bail et opérations assimilées</t>
  </si>
  <si>
    <t>Autres crédits à la clientèle</t>
  </si>
  <si>
    <t>Affacturage</t>
  </si>
  <si>
    <t>Comptes ordinaires débiteurs</t>
  </si>
  <si>
    <t>Crédit-bail et Opérations assimilées</t>
  </si>
  <si>
    <t>Crédits aux particuliers par type de crédit en 2022 en pourcentage</t>
  </si>
  <si>
    <t>G2.5. Crédits aux particuliers par type de crédit en 2022 en pourcentage</t>
  </si>
  <si>
    <t>Crédit-bail et Opérations assimilées (encours financier)</t>
  </si>
  <si>
    <t>Créances commerciales</t>
  </si>
  <si>
    <t>Prêts subordonnés</t>
  </si>
  <si>
    <t>Crédits à l'exportation</t>
  </si>
  <si>
    <t>Valeurs reçues en pension</t>
  </si>
  <si>
    <t>G2.6. Crédits aux sociétés non financières par type de crédit en 2022 en pourcentage</t>
  </si>
  <si>
    <t>Crédits aux sociétés non financières par type de crédit en 2022 en pourcentage</t>
  </si>
  <si>
    <t>Administrations publiques (hors administrations centrales)</t>
  </si>
  <si>
    <t>Administrations centrales</t>
  </si>
  <si>
    <t>Comptes ordinaires créditeurs</t>
  </si>
  <si>
    <t>Comptes d'épargne à régime spécial</t>
  </si>
  <si>
    <t>Comptes à terme</t>
  </si>
  <si>
    <t>Administrations publiques locales</t>
  </si>
  <si>
    <t>Administrations de sécurité sociale</t>
  </si>
  <si>
    <t>Total des dépôts</t>
  </si>
  <si>
    <t>HSBC CE</t>
  </si>
  <si>
    <r>
      <t>Coussin EIS</t>
    </r>
    <r>
      <rPr>
        <b/>
        <vertAlign val="superscript"/>
        <sz val="10.5"/>
        <color theme="1"/>
        <rFont val="Calibri"/>
        <family val="2"/>
        <scheme val="minor"/>
      </rPr>
      <t xml:space="preserve">m </t>
    </r>
  </si>
  <si>
    <t>Taux de croissance</t>
  </si>
  <si>
    <t>Total secteur bancaire français</t>
  </si>
  <si>
    <t>Gestion actif-passif</t>
  </si>
  <si>
    <t>Actifs liquides</t>
  </si>
  <si>
    <t>Actifs représentatifs d'opérations de marché</t>
  </si>
  <si>
    <t>Actifs au coût amorti</t>
  </si>
  <si>
    <t>Autres passifs</t>
  </si>
  <si>
    <t>Capitaux propres</t>
  </si>
  <si>
    <t>Financement de marché</t>
  </si>
  <si>
    <t>Ressources collectées au coût amorti</t>
  </si>
  <si>
    <t>Contreparties en France</t>
  </si>
  <si>
    <t>Contreparties hors France</t>
  </si>
  <si>
    <t>2021</t>
  </si>
  <si>
    <t>2022</t>
  </si>
  <si>
    <t>Positions courtes</t>
  </si>
  <si>
    <t>Total Passif</t>
  </si>
  <si>
    <t>Administrations publiques</t>
  </si>
  <si>
    <t>Entreprises non financières</t>
  </si>
  <si>
    <t>Étranger</t>
  </si>
  <si>
    <t>Avoirs Banques Centrales et établissements de crédit</t>
  </si>
  <si>
    <t>Divers</t>
  </si>
  <si>
    <t>Commissions</t>
  </si>
  <si>
    <t>Marge nette d'intérêt</t>
  </si>
  <si>
    <t>PNB</t>
  </si>
  <si>
    <t>Autres établissements</t>
  </si>
  <si>
    <t>En % du total PNB et en milliards d'euros (pour le PNB)</t>
  </si>
  <si>
    <t>Méthodologie : Le coefficient d’exploitation est le rapport des frais généraux et du produit net bancaire.
Source : ACPR, BCE (« Consolidated Banking Data » - CBD)</t>
  </si>
  <si>
    <t xml:space="preserve"> 6 grands groupes</t>
  </si>
  <si>
    <t>Charges administratives et amortissements (A)</t>
  </si>
  <si>
    <t xml:space="preserve">Charges administratives </t>
  </si>
  <si>
    <t xml:space="preserve">Charges de personnel </t>
  </si>
  <si>
    <t>Autres charges administratives</t>
  </si>
  <si>
    <t>Amortissements</t>
  </si>
  <si>
    <t>Immobilisations corporelles</t>
  </si>
  <si>
    <t>Immeubles de placement</t>
  </si>
  <si>
    <t>Autres immobilisations incorporelles</t>
  </si>
  <si>
    <t xml:space="preserve">Marge nette d'intérêt </t>
  </si>
  <si>
    <t xml:space="preserve">Secteur bancaire français </t>
  </si>
  <si>
    <t>Secteur bancaire francais</t>
  </si>
  <si>
    <t>Total RWA</t>
  </si>
  <si>
    <t>CET1</t>
  </si>
  <si>
    <t>Ratio de solvabilité (CET1/Total RWA)</t>
  </si>
  <si>
    <t>Q1</t>
  </si>
  <si>
    <t>Mediane</t>
  </si>
  <si>
    <t>Q3</t>
  </si>
  <si>
    <t>Q2-Q1</t>
  </si>
  <si>
    <t>Q3-Q2</t>
  </si>
  <si>
    <t>Moyenne</t>
  </si>
  <si>
    <t>RWA total</t>
  </si>
  <si>
    <t>AT1</t>
  </si>
  <si>
    <t>Risques net pondérés</t>
  </si>
  <si>
    <t>Ratio CET1</t>
  </si>
  <si>
    <t>Risque lié aux activités de marché</t>
  </si>
  <si>
    <t>Risque lié à la détention d'actions (participations stratégiques et de long terme)</t>
  </si>
  <si>
    <t>Risque opérationnel</t>
  </si>
  <si>
    <t>Risque de crédit</t>
  </si>
  <si>
    <t>Source : ACPR, BCE (« Consolidated Banking Data » - CBD)</t>
  </si>
  <si>
    <t>Roumanie</t>
  </si>
  <si>
    <t>Suède</t>
  </si>
  <si>
    <t>Rép. tchéque</t>
  </si>
  <si>
    <t>Danemark</t>
  </si>
  <si>
    <t>Pologne</t>
  </si>
  <si>
    <t>Fonds propres Tier 1</t>
  </si>
  <si>
    <t>Total du bilan et du hors bilan</t>
  </si>
  <si>
    <t>Ratio de levier moyen</t>
  </si>
  <si>
    <t>Médiane</t>
  </si>
  <si>
    <t>Total actifs liquides de niveau 1</t>
  </si>
  <si>
    <t>Actifs liquides/Total bilan</t>
  </si>
  <si>
    <t>En % du total actif</t>
  </si>
  <si>
    <t>Total des actifs de niveau 1 (HQLA)</t>
  </si>
  <si>
    <t xml:space="preserve">Encaisses et dépôts banques centrales hors réserves obligatoires </t>
  </si>
  <si>
    <t>Dont banques centrales</t>
  </si>
  <si>
    <r>
      <t xml:space="preserve">Titres de créances </t>
    </r>
    <r>
      <rPr>
        <vertAlign val="superscript"/>
        <sz val="10.5"/>
        <color rgb="FF000000"/>
        <rFont val="Calibri"/>
        <family val="2"/>
        <scheme val="minor"/>
      </rPr>
      <t>1</t>
    </r>
  </si>
  <si>
    <t>Autres actifs de niveau 1</t>
  </si>
  <si>
    <t>Titres de créances</t>
  </si>
  <si>
    <t>Total des actifs de niveau 2A</t>
  </si>
  <si>
    <r>
      <t>Dont titres de créances émis par des banques et administrations centrales ou par des administrations locales</t>
    </r>
    <r>
      <rPr>
        <vertAlign val="superscript"/>
        <sz val="10.5"/>
        <color rgb="FF000000"/>
        <rFont val="Calibri"/>
        <family val="2"/>
        <scheme val="minor"/>
      </rPr>
      <t>2</t>
    </r>
  </si>
  <si>
    <t>Total des actifs de niveau 2B</t>
  </si>
  <si>
    <t>Dont titres de créances émis par des entreprises</t>
  </si>
  <si>
    <t>Dont actions</t>
  </si>
  <si>
    <t>Total des actifs liquides</t>
  </si>
  <si>
    <t>Total de bilan</t>
  </si>
  <si>
    <t>Coussin de liquidité</t>
  </si>
  <si>
    <t>Sortie nette de trésorerie</t>
  </si>
  <si>
    <t>LCR</t>
  </si>
  <si>
    <t>Prêts hors crédits hypothécaires</t>
  </si>
  <si>
    <t>Prêts hypothécaires</t>
  </si>
  <si>
    <t>Actions</t>
  </si>
  <si>
    <t>Part des actifs grevés</t>
  </si>
  <si>
    <t>Actifs grevés</t>
  </si>
  <si>
    <t>Actifs non grevés</t>
  </si>
  <si>
    <t>Financement stable disponible</t>
  </si>
  <si>
    <t>Financement stable exigée</t>
  </si>
  <si>
    <t>Ratio NSFR</t>
  </si>
  <si>
    <t>G5.9. Ratio crédits sur dépôts en pourcentage</t>
  </si>
  <si>
    <t>G5.9</t>
  </si>
  <si>
    <t>Entreprises financières</t>
  </si>
  <si>
    <t>Banques Centrales</t>
  </si>
  <si>
    <t>Total général</t>
  </si>
  <si>
    <t>En % du total</t>
  </si>
  <si>
    <t>G6.13. Taux de provisionnement en France par type de contrepartie en pourcentage</t>
  </si>
  <si>
    <t>Taux de provisionnement en France par type de contrepartie en pourcentage</t>
  </si>
  <si>
    <t>G6.15. Taux de provisionnement (ménages et ENF) par pays de résidence de la clientèle en 2022</t>
  </si>
  <si>
    <t>Taux de provisionnement (ménages et ENF) par pays de résidence de la clientèle en 2022</t>
  </si>
  <si>
    <t>G6.16. Taux de prêts non performants des ENF par secteur d’activité en 2022 en pourcentage</t>
  </si>
  <si>
    <t>Taux de prêts non performants des ENF par secteur d’activité en 2022 en pourcentage</t>
  </si>
  <si>
    <t>Prêts et avances ENF</t>
  </si>
  <si>
    <t>Prêts et avances ménages</t>
  </si>
  <si>
    <t xml:space="preserve">Part des ENF </t>
  </si>
  <si>
    <t>Part des ménages</t>
  </si>
  <si>
    <t>International</t>
  </si>
  <si>
    <t>Autres pays</t>
  </si>
  <si>
    <t>Royaume-Uni</t>
  </si>
  <si>
    <t>États-Unis</t>
  </si>
  <si>
    <t>Suisse</t>
  </si>
  <si>
    <t>Total pays</t>
  </si>
  <si>
    <t>Etats-Unis</t>
  </si>
  <si>
    <t>En %</t>
  </si>
  <si>
    <t>Entreprises non financières (ENF)</t>
  </si>
  <si>
    <t>Grandes entreprises</t>
  </si>
  <si>
    <t>PME</t>
  </si>
  <si>
    <t>Ménages et ENF</t>
  </si>
  <si>
    <t>Taux de prêts non performants</t>
  </si>
  <si>
    <t>Poids des provisions des prêts non performants</t>
  </si>
  <si>
    <t>Poids des prêts non performants nets des provisions</t>
  </si>
  <si>
    <t xml:space="preserve">Taux de provisionnement </t>
  </si>
  <si>
    <t>ENF</t>
  </si>
  <si>
    <t>Prêts performants</t>
  </si>
  <si>
    <t>Prêts non performants</t>
  </si>
  <si>
    <t>Total des prêts et avances</t>
  </si>
  <si>
    <t>Prêts aux ménages</t>
  </si>
  <si>
    <t>Prêts aux ENF</t>
  </si>
  <si>
    <t>Prêts  (ménages et ENF)</t>
  </si>
  <si>
    <t>Prêts non performants aux ménages</t>
  </si>
  <si>
    <t>Prêts non performanrs aux ENF</t>
  </si>
  <si>
    <t>Prêts non performants (ménages et ENF)</t>
  </si>
  <si>
    <t>Taux de prêts non performants (ménages et ENF)</t>
  </si>
  <si>
    <t>Taux de provisionnement (ménages et ENF)</t>
  </si>
  <si>
    <t xml:space="preserve">Crédits aux ENF  </t>
  </si>
  <si>
    <t>Taux de provisionnement</t>
  </si>
  <si>
    <t>Production et distribution d'électricité, de gaz, de vapeur et d'air conditionné</t>
  </si>
  <si>
    <t>Lecture : Au 31 décembre 2022, l’encours brut comptable de prêts aux ENF est de 1 938 milliards d’euros, dont 83 % en stade 1 et 14 % en stade 2 et 3 % en stade 3.
Source : ACPR.</t>
  </si>
  <si>
    <t>Stade 1</t>
  </si>
  <si>
    <t>Stade 2</t>
  </si>
  <si>
    <t>Stade 3</t>
  </si>
  <si>
    <t>Actifs dont la qualité de crédit ne s’est pas significativement détériorée</t>
  </si>
  <si>
    <t>Actifs dont la qualité de crédit s’est significativement détériorée, sans qu’une perte de crédit ne soit avérée</t>
  </si>
  <si>
    <t>Actifs avec perte avérée</t>
  </si>
  <si>
    <t>Portefeuille de négociation - Actif</t>
  </si>
  <si>
    <t>Portefeuille de négociation - Passif</t>
  </si>
  <si>
    <t>Total portefeuille de négociation</t>
  </si>
  <si>
    <t>Total bilan</t>
  </si>
  <si>
    <t>Part du portefeuille de négociation à l'actif du bilan</t>
  </si>
  <si>
    <t>Part du portefeuille de négociation au passif  du bilan</t>
  </si>
  <si>
    <t>Prêts et avances yc les operations de pensions sur titres</t>
  </si>
  <si>
    <t xml:space="preserve">Positions courtes </t>
  </si>
  <si>
    <t>Dépôts yc les opérations de pensions livrés sur titres</t>
  </si>
  <si>
    <t>Titres de créance émis</t>
  </si>
  <si>
    <t xml:space="preserve">Autres passifs financiers </t>
  </si>
  <si>
    <t>Part en % du total et total en milliards d'euros</t>
  </si>
  <si>
    <t>Montants à l'actif du bilan</t>
  </si>
  <si>
    <t>Montants au passif du bilan</t>
  </si>
  <si>
    <t>Taux d'intérêt</t>
  </si>
  <si>
    <t>Change et or</t>
  </si>
  <si>
    <t>Crédit</t>
  </si>
  <si>
    <t xml:space="preserve">Matières premières </t>
  </si>
  <si>
    <t xml:space="preserve">Autres entreprises financières </t>
  </si>
  <si>
    <t xml:space="preserve">Banques centrales </t>
  </si>
  <si>
    <t xml:space="preserve">Etablissements de crédit </t>
  </si>
  <si>
    <t>Total des titres de créance "détenus à des fins de transaction" et "désignés à la juste valeur"</t>
  </si>
  <si>
    <t>Dépôts à vue et assimilés</t>
  </si>
  <si>
    <t>Dépôts/emprunts à terme</t>
  </si>
  <si>
    <t>Titres donnés en pension livrée</t>
  </si>
  <si>
    <t>Administrations Publiques</t>
  </si>
  <si>
    <t>Total des dépôts et titres donnés en pensions livrée</t>
  </si>
  <si>
    <t>Montants au bilan en miliards d'euros</t>
  </si>
  <si>
    <t>Total dérivés actifs et passifs</t>
  </si>
  <si>
    <t>G7.12. Part des options dans le total des produits dérivés par type de sous-jacent en pourcentage</t>
  </si>
  <si>
    <t>Part des options dans le total des produits dérivés par type de sous-jacent en pourcentage</t>
  </si>
  <si>
    <t>Part des options de gré à gré dans les dérivés</t>
  </si>
  <si>
    <t>Ventes d'options</t>
  </si>
  <si>
    <t>Portefeuille d'options (Achats et Ventes)</t>
  </si>
  <si>
    <t>Portefeuille bancaire</t>
  </si>
  <si>
    <t>Crédit (modèle interne et standard)</t>
  </si>
  <si>
    <t xml:space="preserve">Actions </t>
  </si>
  <si>
    <t>Titrisations</t>
  </si>
  <si>
    <t>Règlement livraison portefeuille bancaire</t>
  </si>
  <si>
    <t>Portefeuille négociation</t>
  </si>
  <si>
    <t>Marché (modèle interne et standard)</t>
  </si>
  <si>
    <t>Risque de contrepartie</t>
  </si>
  <si>
    <t>Ajustement de l'évaluation de crédit (CVA)</t>
  </si>
  <si>
    <t xml:space="preserve">Règlement-livraison portefeuille négociation </t>
  </si>
  <si>
    <t xml:space="preserve">Risque opérationnel </t>
  </si>
  <si>
    <t xml:space="preserve">Autres éléments </t>
  </si>
  <si>
    <t>Portefeuille de négociation</t>
  </si>
  <si>
    <t>CET1/Total</t>
  </si>
  <si>
    <t>Lecture : Les postes « opérations sur titres » et « opérations sur IFT » sont directement impactés par les activités de négociation pour compte (« trading »). En 2022, les 11 EI non classées et 1 EI de classe 2 génèrent la quasi-totalité du PNB de ces 2 postes.
Source : ACPR.</t>
  </si>
  <si>
    <t>Total Bilan EI</t>
  </si>
  <si>
    <t>EI en cours d'examen</t>
  </si>
  <si>
    <t>EI classes 2 et 3</t>
  </si>
  <si>
    <t>Succursales EI de l'EEE</t>
  </si>
  <si>
    <t>Total bilan des EI de classe 2 et 3</t>
  </si>
  <si>
    <t>Total de bilan du top 5 des EI de classes 2 et 3</t>
  </si>
  <si>
    <t>Total de bilan hors top 5</t>
  </si>
  <si>
    <t>Volume des paiements des EME en millions d’euros et nombre de transactions en millions</t>
  </si>
  <si>
    <t>G8.8. Volume des paiements des EME en millions d’euros et nombre de transactions en millions</t>
  </si>
  <si>
    <t>Décomposition du dénominateur : PNB (B)</t>
  </si>
  <si>
    <t>Coefficient d'exploitation ( C=A / B )  en %</t>
  </si>
  <si>
    <t>Montant</t>
  </si>
  <si>
    <t>Part</t>
  </si>
  <si>
    <t>Entreprises non financière</t>
  </si>
  <si>
    <t>Total actif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</si>
</sst>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_-* #,##0.00\ _€_-;\-* #,##0.00\ _€_-;_-* &quot;-&quot;??\ _€_-;_-@_-"/>
    <numFmt numFmtId="166" formatCode="0.0%"/>
    <numFmt numFmtId="167" formatCode="#,##0_ ;\-#,##0\ "/>
    <numFmt numFmtId="168" formatCode="#,##0.0"/>
    <numFmt numFmtId="169" formatCode="_-* #,##0\ _€_-;\-* #,##0\ _€_-;_-* &quot;-&quot;??\ _€_-;_-@_-"/>
    <numFmt numFmtId="170" formatCode="#,##0.0_ ;\-#,##0.0\ "/>
    <numFmt numFmtId="171" formatCode="#,##0.00_ ;\-#,##0.00\ "/>
    <numFmt numFmtId="172" formatCode="#,##0\ _€"/>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u/>
      <sz val="11"/>
      <color theme="10"/>
      <name val="Calibri"/>
      <family val="2"/>
      <scheme val="minor"/>
    </font>
    <font>
      <sz val="11"/>
      <name val="Calibri"/>
      <family val="2"/>
      <scheme val="minor"/>
    </font>
    <font>
      <sz val="10"/>
      <name val="Calibri"/>
      <family val="2"/>
      <scheme val="minor"/>
    </font>
    <font>
      <b/>
      <sz val="11"/>
      <name val="Calibri"/>
      <family val="2"/>
      <scheme val="minor"/>
    </font>
    <font>
      <sz val="10"/>
      <name val="Arial"/>
      <family val="2"/>
    </font>
    <font>
      <i/>
      <sz val="11"/>
      <name val="Calibri"/>
      <family val="2"/>
      <scheme val="minor"/>
    </font>
    <font>
      <sz val="11"/>
      <name val="Calibri"/>
      <family val="2"/>
    </font>
    <font>
      <i/>
      <sz val="11"/>
      <color theme="1"/>
      <name val="Calibri"/>
      <family val="2"/>
      <scheme val="minor"/>
    </font>
    <font>
      <sz val="11"/>
      <color indexed="8"/>
      <name val="Calibri"/>
      <family val="2"/>
    </font>
    <font>
      <b/>
      <sz val="10.5"/>
      <color theme="1"/>
      <name val="Calibri"/>
      <family val="2"/>
      <scheme val="minor"/>
    </font>
    <font>
      <sz val="10.5"/>
      <color theme="1"/>
      <name val="Calibri"/>
      <family val="2"/>
      <scheme val="minor"/>
    </font>
    <font>
      <sz val="10.5"/>
      <name val="Calibri"/>
      <family val="2"/>
      <scheme val="minor"/>
    </font>
    <font>
      <b/>
      <sz val="10.5"/>
      <name val="Calibri"/>
      <family val="2"/>
      <scheme val="minor"/>
    </font>
    <font>
      <b/>
      <sz val="10.5"/>
      <color theme="0"/>
      <name val="Calibri"/>
      <family val="2"/>
      <scheme val="minor"/>
    </font>
    <font>
      <sz val="10.5"/>
      <color rgb="FF000000"/>
      <name val="Calibri"/>
      <family val="2"/>
      <scheme val="minor"/>
    </font>
    <font>
      <b/>
      <sz val="10.5"/>
      <color rgb="FF000000"/>
      <name val="Calibri"/>
      <family val="2"/>
      <scheme val="minor"/>
    </font>
    <font>
      <sz val="11"/>
      <color theme="1"/>
      <name val="Calibri"/>
      <family val="2"/>
    </font>
    <font>
      <b/>
      <sz val="10"/>
      <name val="Calibri"/>
      <family val="2"/>
    </font>
    <font>
      <sz val="10"/>
      <name val="Calibri"/>
      <family val="2"/>
    </font>
    <font>
      <b/>
      <sz val="10.5"/>
      <color rgb="FF000000"/>
      <name val="Calibri"/>
      <family val="2"/>
    </font>
    <font>
      <sz val="10.5"/>
      <color rgb="FF000000"/>
      <name val="Calibri"/>
      <family val="2"/>
    </font>
    <font>
      <b/>
      <sz val="11"/>
      <color theme="0"/>
      <name val="Calibri"/>
      <family val="2"/>
      <scheme val="minor"/>
    </font>
    <font>
      <sz val="11"/>
      <color theme="0"/>
      <name val="Calibri"/>
      <family val="2"/>
      <scheme val="minor"/>
    </font>
    <font>
      <i/>
      <sz val="10.5"/>
      <color rgb="FF000000"/>
      <name val="Calibri"/>
      <family val="2"/>
      <scheme val="minor"/>
    </font>
    <font>
      <i/>
      <sz val="10.5"/>
      <color theme="1"/>
      <name val="Calibri"/>
      <family val="2"/>
      <scheme val="minor"/>
    </font>
    <font>
      <b/>
      <i/>
      <sz val="10.5"/>
      <color theme="1"/>
      <name val="Calibri"/>
      <family val="2"/>
      <scheme val="minor"/>
    </font>
    <font>
      <b/>
      <sz val="10.5"/>
      <color rgb="FF0070C0"/>
      <name val="Calibri"/>
      <family val="2"/>
      <scheme val="minor"/>
    </font>
    <font>
      <sz val="14"/>
      <color theme="1"/>
      <name val="Calibri"/>
      <family val="2"/>
      <scheme val="minor"/>
    </font>
    <font>
      <sz val="10"/>
      <color theme="1"/>
      <name val="Calibri"/>
      <family val="2"/>
      <scheme val="minor"/>
    </font>
    <font>
      <sz val="9"/>
      <color theme="1"/>
      <name val="Calibri"/>
      <family val="2"/>
      <scheme val="minor"/>
    </font>
    <font>
      <b/>
      <vertAlign val="superscript"/>
      <sz val="10.5"/>
      <color theme="1"/>
      <name val="Calibri"/>
      <family val="2"/>
      <scheme val="minor"/>
    </font>
    <font>
      <vertAlign val="superscript"/>
      <sz val="10.5"/>
      <color rgb="FF000000"/>
      <name val="Calibri"/>
      <family val="2"/>
      <scheme val="minor"/>
    </font>
    <font>
      <sz val="10.5"/>
      <color theme="8" tint="-0.249977111117893"/>
      <name val="Calibri"/>
      <family val="2"/>
      <scheme val="minor"/>
    </font>
    <font>
      <b/>
      <sz val="18"/>
      <name val="Calibri"/>
      <family val="2"/>
      <scheme val="minor"/>
    </font>
    <font>
      <i/>
      <sz val="10.5"/>
      <name val="Calibri"/>
      <family val="2"/>
      <scheme val="minor"/>
    </font>
  </fonts>
  <fills count="25">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theme="8" tint="0.59999389629810485"/>
        <bgColor rgb="FF000000"/>
      </patternFill>
    </fill>
    <fill>
      <patternFill patternType="solid">
        <fgColor theme="4" tint="0.79998168889431442"/>
        <bgColor rgb="FF000000"/>
      </patternFill>
    </fill>
    <fill>
      <patternFill patternType="solid">
        <fgColor rgb="FFBDD7EE"/>
        <bgColor rgb="FF000000"/>
      </patternFill>
    </fill>
    <fill>
      <patternFill patternType="solid">
        <fgColor rgb="FFDDEBF7"/>
        <bgColor rgb="FF000000"/>
      </patternFill>
    </fill>
    <fill>
      <patternFill patternType="solid">
        <fgColor theme="4" tint="0.59999389629810485"/>
        <bgColor rgb="FF000000"/>
      </patternFill>
    </fill>
    <fill>
      <patternFill patternType="solid">
        <fgColor rgb="FFFFFFFF"/>
        <bgColor rgb="FF000000"/>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theme="4" tint="0.79998168889431442"/>
      </patternFill>
    </fill>
    <fill>
      <patternFill patternType="solid">
        <fgColor theme="8" tint="0.39997558519241921"/>
        <bgColor indexed="64"/>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8" tint="-0.249977111117893"/>
        <bgColor indexed="64"/>
      </patternFill>
    </fill>
    <fill>
      <patternFill patternType="solid">
        <fgColor theme="4" tint="-0.249977111117893"/>
        <bgColor indexed="64"/>
      </patternFill>
    </fill>
  </fills>
  <borders count="36">
    <border>
      <left/>
      <right/>
      <top/>
      <bottom/>
      <diagonal/>
    </border>
    <border>
      <left/>
      <right style="thin">
        <color auto="1"/>
      </right>
      <top/>
      <bottom style="thin">
        <color auto="1"/>
      </bottom>
      <diagonal/>
    </border>
    <border>
      <left/>
      <right/>
      <top/>
      <bottom style="thin">
        <color auto="1"/>
      </bottom>
      <diagonal/>
    </border>
    <border>
      <left/>
      <right style="thin">
        <color indexed="64"/>
      </right>
      <top/>
      <bottom/>
      <diagonal/>
    </border>
    <border>
      <left style="thin">
        <color indexed="64"/>
      </left>
      <right/>
      <top/>
      <bottom/>
      <diagonal/>
    </border>
    <border>
      <left/>
      <right style="thin">
        <color auto="1"/>
      </right>
      <top style="thin">
        <color auto="1"/>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FF0000"/>
      </left>
      <right style="thin">
        <color indexed="64"/>
      </right>
      <top style="thin">
        <color rgb="FFFF0000"/>
      </top>
      <bottom style="thin">
        <color rgb="FFFF0000"/>
      </bottom>
      <diagonal/>
    </border>
    <border>
      <left/>
      <right/>
      <top style="thin">
        <color rgb="FFFF0000"/>
      </top>
      <bottom style="thin">
        <color rgb="FFFF0000"/>
      </bottom>
      <diagonal/>
    </border>
    <border>
      <left/>
      <right style="thin">
        <color indexed="64"/>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thin">
        <color theme="1"/>
      </top>
      <bottom style="thin">
        <color theme="1"/>
      </bottom>
      <diagonal/>
    </border>
    <border>
      <left style="thin">
        <color theme="1"/>
      </left>
      <right style="thin">
        <color theme="1"/>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style="thin">
        <color indexed="64"/>
      </right>
      <top style="thin">
        <color theme="1"/>
      </top>
      <bottom/>
      <diagonal/>
    </border>
    <border>
      <left/>
      <right style="thin">
        <color indexed="64"/>
      </right>
      <top/>
      <bottom style="thin">
        <color theme="1"/>
      </bottom>
      <diagonal/>
    </border>
    <border>
      <left style="thin">
        <color indexed="64"/>
      </left>
      <right style="thin">
        <color indexed="64"/>
      </right>
      <top style="thin">
        <color theme="1"/>
      </top>
      <bottom/>
      <diagonal/>
    </border>
    <border>
      <left style="thin">
        <color auto="1"/>
      </left>
      <right style="thin">
        <color theme="1"/>
      </right>
      <top style="thin">
        <color auto="1"/>
      </top>
      <bottom/>
      <diagonal/>
    </border>
    <border>
      <left style="thin">
        <color auto="1"/>
      </left>
      <right style="thin">
        <color theme="1"/>
      </right>
      <top/>
      <bottom/>
      <diagonal/>
    </border>
    <border>
      <left style="thin">
        <color theme="1"/>
      </left>
      <right style="thin">
        <color indexed="64"/>
      </right>
      <top style="thin">
        <color theme="1"/>
      </top>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4" fillId="0" borderId="0" applyNumberFormat="0" applyFill="0" applyBorder="0" applyAlignment="0" applyProtection="0"/>
    <xf numFmtId="0" fontId="8" fillId="0" borderId="0"/>
    <xf numFmtId="0" fontId="1" fillId="0" borderId="0"/>
    <xf numFmtId="9"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cellStyleXfs>
  <cellXfs count="958">
    <xf numFmtId="0" fontId="0" fillId="0" borderId="0" xfId="0"/>
    <xf numFmtId="0" fontId="4" fillId="0" borderId="0" xfId="4"/>
    <xf numFmtId="0" fontId="3" fillId="0" borderId="0" xfId="0" applyFont="1"/>
    <xf numFmtId="0" fontId="0" fillId="0" borderId="1" xfId="0" applyBorder="1" applyAlignment="1">
      <alignment horizontal="center" vertical="center"/>
    </xf>
    <xf numFmtId="0" fontId="2" fillId="0" borderId="2" xfId="0" applyFont="1" applyBorder="1" applyAlignment="1">
      <alignment horizontal="center" vertical="center"/>
    </xf>
    <xf numFmtId="0" fontId="5" fillId="3" borderId="3" xfId="0" applyFont="1" applyFill="1" applyBorder="1" applyAlignment="1">
      <alignment horizontal="left" vertical="center" indent="1"/>
    </xf>
    <xf numFmtId="3" fontId="5" fillId="3" borderId="4" xfId="0" applyNumberFormat="1" applyFont="1" applyFill="1" applyBorder="1" applyAlignment="1">
      <alignment horizontal="center" vertical="center"/>
    </xf>
    <xf numFmtId="3" fontId="5" fillId="3" borderId="0" xfId="0" applyNumberFormat="1" applyFont="1" applyFill="1" applyBorder="1" applyAlignment="1">
      <alignment horizontal="center" vertical="center"/>
    </xf>
    <xf numFmtId="3" fontId="6" fillId="3" borderId="0" xfId="0" applyNumberFormat="1" applyFont="1" applyFill="1" applyBorder="1" applyAlignment="1">
      <alignment vertical="center"/>
    </xf>
    <xf numFmtId="0" fontId="5" fillId="4" borderId="3" xfId="0" applyFont="1" applyFill="1" applyBorder="1" applyAlignment="1">
      <alignment horizontal="left" vertical="center" indent="1"/>
    </xf>
    <xf numFmtId="3" fontId="5" fillId="4" borderId="4" xfId="0" applyNumberFormat="1" applyFont="1" applyFill="1" applyBorder="1" applyAlignment="1">
      <alignment horizontal="center" vertical="center"/>
    </xf>
    <xf numFmtId="3" fontId="5" fillId="4" borderId="0" xfId="0" applyNumberFormat="1" applyFont="1" applyFill="1" applyBorder="1" applyAlignment="1">
      <alignment horizontal="center" vertical="center"/>
    </xf>
    <xf numFmtId="3" fontId="6" fillId="4" borderId="0" xfId="0" applyNumberFormat="1" applyFont="1" applyFill="1" applyBorder="1" applyAlignment="1">
      <alignment vertical="center"/>
    </xf>
    <xf numFmtId="0" fontId="5" fillId="0" borderId="3" xfId="0" applyFont="1" applyFill="1" applyBorder="1" applyAlignment="1">
      <alignment horizontal="left" vertical="center" indent="1"/>
    </xf>
    <xf numFmtId="3" fontId="5" fillId="0" borderId="4" xfId="0" applyNumberFormat="1" applyFont="1" applyFill="1" applyBorder="1" applyAlignment="1">
      <alignment horizontal="center" vertical="center"/>
    </xf>
    <xf numFmtId="3" fontId="5" fillId="0" borderId="0" xfId="0" applyNumberFormat="1" applyFont="1" applyFill="1" applyBorder="1" applyAlignment="1">
      <alignment horizontal="center" vertical="center"/>
    </xf>
    <xf numFmtId="3" fontId="6" fillId="0" borderId="0" xfId="0" applyNumberFormat="1" applyFont="1" applyFill="1" applyBorder="1" applyAlignment="1">
      <alignment vertical="center"/>
    </xf>
    <xf numFmtId="0" fontId="7" fillId="5" borderId="5" xfId="0" applyFont="1" applyFill="1" applyBorder="1" applyAlignment="1">
      <alignment vertical="center"/>
    </xf>
    <xf numFmtId="3" fontId="2" fillId="5" borderId="6" xfId="0" applyNumberFormat="1" applyFont="1" applyFill="1" applyBorder="1" applyAlignment="1">
      <alignment horizontal="center" vertical="center"/>
    </xf>
    <xf numFmtId="0" fontId="7" fillId="0" borderId="2" xfId="5" applyFont="1" applyFill="1" applyBorder="1" applyAlignment="1">
      <alignment horizontal="center" vertical="center"/>
    </xf>
    <xf numFmtId="14" fontId="7" fillId="0" borderId="7" xfId="5" applyNumberFormat="1" applyFont="1" applyFill="1" applyBorder="1" applyAlignment="1">
      <alignment horizontal="center" vertical="center" wrapText="1"/>
    </xf>
    <xf numFmtId="14" fontId="7" fillId="0" borderId="8" xfId="5" applyNumberFormat="1" applyFont="1" applyFill="1" applyBorder="1" applyAlignment="1">
      <alignment horizontal="center" vertical="center" wrapText="1"/>
    </xf>
    <xf numFmtId="0" fontId="5" fillId="6" borderId="3" xfId="5" applyFont="1" applyFill="1" applyBorder="1" applyAlignment="1">
      <alignment horizontal="left" vertical="center" indent="1"/>
    </xf>
    <xf numFmtId="164" fontId="5" fillId="6" borderId="4" xfId="1" applyNumberFormat="1" applyFont="1" applyFill="1" applyBorder="1" applyAlignment="1">
      <alignment horizontal="center" vertical="center"/>
    </xf>
    <xf numFmtId="164" fontId="5" fillId="6" borderId="0" xfId="1" applyNumberFormat="1" applyFont="1" applyFill="1" applyBorder="1" applyAlignment="1">
      <alignment horizontal="center" vertical="center"/>
    </xf>
    <xf numFmtId="3" fontId="5" fillId="6" borderId="0" xfId="1" applyNumberFormat="1" applyFont="1" applyFill="1" applyBorder="1" applyAlignment="1">
      <alignment horizontal="right" vertical="center"/>
    </xf>
    <xf numFmtId="0" fontId="5" fillId="0" borderId="3" xfId="0" applyFont="1" applyFill="1" applyBorder="1" applyAlignment="1">
      <alignment horizontal="left" vertical="center" indent="4"/>
    </xf>
    <xf numFmtId="164" fontId="5" fillId="0" borderId="4"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3" fontId="5" fillId="0" borderId="0" xfId="1" applyNumberFormat="1" applyFont="1" applyFill="1" applyBorder="1" applyAlignment="1">
      <alignment horizontal="right" vertical="center"/>
    </xf>
    <xf numFmtId="0" fontId="9" fillId="0" borderId="3" xfId="0" applyFont="1" applyFill="1" applyBorder="1" applyAlignment="1">
      <alignment horizontal="left" vertical="center" indent="5"/>
    </xf>
    <xf numFmtId="0" fontId="5" fillId="0" borderId="3" xfId="0" applyFont="1" applyFill="1" applyBorder="1" applyAlignment="1">
      <alignment horizontal="left" vertical="center" indent="3"/>
    </xf>
    <xf numFmtId="0" fontId="10" fillId="0" borderId="3" xfId="0" applyFont="1" applyFill="1" applyBorder="1" applyAlignment="1">
      <alignment horizontal="left" vertical="center" indent="3"/>
    </xf>
    <xf numFmtId="0" fontId="5" fillId="3" borderId="3" xfId="5" applyFont="1" applyFill="1" applyBorder="1" applyAlignment="1">
      <alignment horizontal="left" vertical="center"/>
    </xf>
    <xf numFmtId="164" fontId="5" fillId="3" borderId="4" xfId="1" applyNumberFormat="1" applyFont="1" applyFill="1" applyBorder="1" applyAlignment="1">
      <alignment horizontal="center" vertical="center"/>
    </xf>
    <xf numFmtId="164" fontId="5" fillId="3" borderId="0" xfId="1" applyNumberFormat="1" applyFont="1" applyFill="1" applyBorder="1" applyAlignment="1">
      <alignment horizontal="center" vertical="center"/>
    </xf>
    <xf numFmtId="3" fontId="5" fillId="3" borderId="0" xfId="1" applyNumberFormat="1" applyFont="1" applyFill="1" applyBorder="1" applyAlignment="1">
      <alignment horizontal="right" vertical="center"/>
    </xf>
    <xf numFmtId="0" fontId="0" fillId="3" borderId="0" xfId="0" applyFont="1" applyFill="1" applyBorder="1" applyAlignment="1">
      <alignment horizontal="left" vertical="center" wrapText="1" indent="1"/>
    </xf>
    <xf numFmtId="0" fontId="11" fillId="3" borderId="0" xfId="0" applyFont="1" applyFill="1" applyBorder="1" applyAlignment="1">
      <alignment horizontal="left" vertical="center" wrapText="1" indent="2"/>
    </xf>
    <xf numFmtId="0" fontId="5" fillId="3" borderId="3" xfId="0" applyFont="1" applyFill="1" applyBorder="1" applyAlignment="1">
      <alignment horizontal="left" wrapText="1"/>
    </xf>
    <xf numFmtId="164" fontId="5" fillId="3" borderId="4" xfId="1" applyNumberFormat="1" applyFont="1" applyFill="1" applyBorder="1" applyAlignment="1">
      <alignment horizontal="center"/>
    </xf>
    <xf numFmtId="164" fontId="5" fillId="3" borderId="0" xfId="1" applyNumberFormat="1" applyFont="1" applyFill="1" applyBorder="1" applyAlignment="1">
      <alignment horizontal="center"/>
    </xf>
    <xf numFmtId="3" fontId="5" fillId="3" borderId="0" xfId="1" applyNumberFormat="1" applyFont="1" applyFill="1" applyBorder="1" applyAlignment="1">
      <alignment horizontal="right"/>
    </xf>
    <xf numFmtId="0" fontId="5" fillId="0" borderId="3" xfId="0" applyFont="1" applyFill="1" applyBorder="1" applyAlignment="1">
      <alignment horizontal="left" wrapText="1"/>
    </xf>
    <xf numFmtId="164" fontId="5" fillId="0" borderId="4" xfId="1" applyNumberFormat="1" applyFont="1" applyFill="1" applyBorder="1" applyAlignment="1">
      <alignment horizontal="center"/>
    </xf>
    <xf numFmtId="164" fontId="5" fillId="0" borderId="0" xfId="1" applyNumberFormat="1" applyFont="1" applyFill="1" applyBorder="1" applyAlignment="1">
      <alignment horizontal="center"/>
    </xf>
    <xf numFmtId="3" fontId="5" fillId="0" borderId="0" xfId="1" applyNumberFormat="1" applyFont="1" applyFill="1" applyBorder="1" applyAlignment="1">
      <alignment horizontal="right"/>
    </xf>
    <xf numFmtId="0" fontId="7" fillId="4" borderId="3" xfId="5" applyFont="1" applyFill="1" applyBorder="1" applyAlignment="1">
      <alignment horizontal="left" vertical="top"/>
    </xf>
    <xf numFmtId="164" fontId="7" fillId="4" borderId="0" xfId="5" applyNumberFormat="1" applyFont="1" applyFill="1" applyBorder="1" applyAlignment="1">
      <alignment horizontal="right" vertical="center"/>
    </xf>
    <xf numFmtId="3" fontId="7" fillId="4" borderId="0" xfId="5" applyNumberFormat="1" applyFont="1" applyFill="1" applyBorder="1" applyAlignment="1">
      <alignment horizontal="right" vertical="center"/>
    </xf>
    <xf numFmtId="0" fontId="7" fillId="0" borderId="3" xfId="5" applyFont="1" applyFill="1" applyBorder="1" applyAlignment="1">
      <alignment horizontal="left" vertical="center"/>
    </xf>
    <xf numFmtId="164" fontId="7" fillId="0" borderId="4"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3" fontId="7" fillId="0" borderId="0" xfId="1" applyNumberFormat="1" applyFont="1" applyFill="1" applyBorder="1" applyAlignment="1">
      <alignment horizontal="right" vertical="center"/>
    </xf>
    <xf numFmtId="0" fontId="5" fillId="0" borderId="3" xfId="0" applyFont="1" applyFill="1" applyBorder="1" applyAlignment="1">
      <alignment horizontal="left"/>
    </xf>
    <xf numFmtId="0" fontId="7" fillId="4" borderId="3" xfId="5" applyFont="1" applyFill="1" applyBorder="1" applyAlignment="1">
      <alignment horizontal="left" vertical="center"/>
    </xf>
    <xf numFmtId="0" fontId="5" fillId="0" borderId="3" xfId="5" applyFont="1" applyFill="1" applyBorder="1" applyAlignment="1">
      <alignment horizontal="left" vertical="center"/>
    </xf>
    <xf numFmtId="164" fontId="5" fillId="0" borderId="0" xfId="5" applyNumberFormat="1" applyFont="1" applyFill="1" applyBorder="1" applyAlignment="1">
      <alignment horizontal="right" vertical="center"/>
    </xf>
    <xf numFmtId="3" fontId="5" fillId="0" borderId="0" xfId="5" applyNumberFormat="1" applyFont="1" applyFill="1" applyBorder="1" applyAlignment="1">
      <alignment horizontal="right" vertical="center"/>
    </xf>
    <xf numFmtId="164" fontId="5" fillId="0" borderId="4" xfId="1" applyNumberFormat="1" applyFont="1" applyFill="1" applyBorder="1" applyAlignment="1">
      <alignment horizontal="center" vertical="center"/>
    </xf>
    <xf numFmtId="164" fontId="5" fillId="0" borderId="0" xfId="1" applyNumberFormat="1" applyFont="1" applyFill="1" applyBorder="1" applyAlignment="1">
      <alignment horizontal="center" vertical="center"/>
    </xf>
    <xf numFmtId="0" fontId="2" fillId="4" borderId="10" xfId="0" applyFont="1" applyFill="1" applyBorder="1" applyAlignment="1">
      <alignment horizontal="center"/>
    </xf>
    <xf numFmtId="0" fontId="2" fillId="4" borderId="11" xfId="0" applyFont="1" applyFill="1" applyBorder="1" applyAlignment="1">
      <alignment horizontal="center"/>
    </xf>
    <xf numFmtId="0" fontId="2" fillId="0" borderId="0" xfId="0" applyFont="1" applyAlignment="1">
      <alignment wrapText="1"/>
    </xf>
    <xf numFmtId="3" fontId="0" fillId="0" borderId="12" xfId="0" applyNumberFormat="1" applyBorder="1" applyAlignment="1">
      <alignment horizontal="center" vertical="center"/>
    </xf>
    <xf numFmtId="3" fontId="0" fillId="0" borderId="6" xfId="0" applyNumberFormat="1" applyBorder="1" applyAlignment="1">
      <alignment horizontal="center" vertical="center"/>
    </xf>
    <xf numFmtId="3" fontId="0" fillId="0" borderId="5" xfId="0" applyNumberFormat="1" applyBorder="1" applyAlignment="1">
      <alignment horizontal="center" vertical="center"/>
    </xf>
    <xf numFmtId="3" fontId="0" fillId="0" borderId="0" xfId="0" applyNumberFormat="1" applyBorder="1" applyAlignment="1">
      <alignment horizontal="center" vertical="center"/>
    </xf>
    <xf numFmtId="3" fontId="5" fillId="0" borderId="0" xfId="0" applyNumberFormat="1" applyFont="1" applyBorder="1" applyAlignment="1">
      <alignment horizontal="center" vertical="center"/>
    </xf>
    <xf numFmtId="3" fontId="0" fillId="0" borderId="8" xfId="0" applyNumberFormat="1" applyBorder="1" applyAlignment="1">
      <alignment horizontal="center" vertical="center"/>
    </xf>
    <xf numFmtId="3" fontId="0" fillId="0" borderId="2" xfId="0" applyNumberFormat="1" applyBorder="1" applyAlignment="1">
      <alignment horizontal="center" vertical="center"/>
    </xf>
    <xf numFmtId="3" fontId="0" fillId="0" borderId="1" xfId="0" applyNumberFormat="1" applyBorder="1" applyAlignment="1">
      <alignment horizontal="center" vertical="center"/>
    </xf>
    <xf numFmtId="3" fontId="5" fillId="0" borderId="2" xfId="0" applyNumberFormat="1" applyFont="1" applyBorder="1" applyAlignment="1">
      <alignment horizontal="center" vertical="center"/>
    </xf>
    <xf numFmtId="0" fontId="7" fillId="0" borderId="7" xfId="0" applyFont="1" applyFill="1" applyBorder="1" applyAlignment="1">
      <alignment horizontal="center" vertical="center" wrapText="1"/>
    </xf>
    <xf numFmtId="0" fontId="5" fillId="3" borderId="3" xfId="0" applyFont="1" applyFill="1" applyBorder="1" applyAlignment="1">
      <alignment horizontal="left" indent="1"/>
    </xf>
    <xf numFmtId="3" fontId="5" fillId="3" borderId="0" xfId="1" applyNumberFormat="1" applyFont="1" applyFill="1" applyBorder="1" applyAlignment="1">
      <alignment horizontal="center" vertical="center"/>
    </xf>
    <xf numFmtId="3" fontId="5" fillId="3" borderId="5" xfId="1" applyNumberFormat="1" applyFont="1" applyFill="1" applyBorder="1" applyAlignment="1">
      <alignment horizontal="center" vertical="center"/>
    </xf>
    <xf numFmtId="3" fontId="5" fillId="3" borderId="12" xfId="0" applyNumberFormat="1" applyFont="1" applyFill="1" applyBorder="1" applyAlignment="1">
      <alignment horizontal="center" vertical="center"/>
    </xf>
    <xf numFmtId="0" fontId="0" fillId="4" borderId="3" xfId="3" applyFont="1" applyFill="1" applyBorder="1" applyAlignment="1">
      <alignment horizontal="left" indent="1"/>
    </xf>
    <xf numFmtId="3" fontId="0" fillId="4" borderId="0" xfId="3" applyNumberFormat="1" applyFont="1" applyFill="1" applyBorder="1" applyAlignment="1">
      <alignment horizontal="center" vertical="center"/>
    </xf>
    <xf numFmtId="3" fontId="0" fillId="4" borderId="3" xfId="3" applyNumberFormat="1" applyFont="1" applyFill="1" applyBorder="1" applyAlignment="1">
      <alignment horizontal="center" vertical="center"/>
    </xf>
    <xf numFmtId="3" fontId="0" fillId="4" borderId="4" xfId="3" applyNumberFormat="1" applyFont="1" applyFill="1" applyBorder="1" applyAlignment="1">
      <alignment horizontal="center" vertical="center"/>
    </xf>
    <xf numFmtId="3" fontId="5" fillId="3" borderId="3" xfId="1" applyNumberFormat="1" applyFont="1" applyFill="1" applyBorder="1" applyAlignment="1">
      <alignment horizontal="center" vertical="center"/>
    </xf>
    <xf numFmtId="0" fontId="5" fillId="4" borderId="3" xfId="0" applyFont="1" applyFill="1" applyBorder="1" applyAlignment="1">
      <alignment horizontal="left" indent="1"/>
    </xf>
    <xf numFmtId="3" fontId="5" fillId="4" borderId="0" xfId="1" applyNumberFormat="1" applyFont="1" applyFill="1" applyBorder="1" applyAlignment="1">
      <alignment horizontal="center" vertical="center"/>
    </xf>
    <xf numFmtId="3" fontId="5" fillId="4" borderId="3" xfId="1" applyNumberFormat="1" applyFont="1" applyFill="1" applyBorder="1" applyAlignment="1">
      <alignment horizontal="center" vertical="center"/>
    </xf>
    <xf numFmtId="0" fontId="0" fillId="3" borderId="15" xfId="3" applyFont="1" applyFill="1" applyBorder="1" applyAlignment="1">
      <alignment horizontal="left" indent="1"/>
    </xf>
    <xf numFmtId="3" fontId="0" fillId="3" borderId="16" xfId="3" applyNumberFormat="1" applyFont="1" applyFill="1" applyBorder="1" applyAlignment="1">
      <alignment horizontal="center" vertical="center"/>
    </xf>
    <xf numFmtId="3" fontId="0" fillId="3" borderId="17" xfId="3" applyNumberFormat="1" applyFont="1" applyFill="1" applyBorder="1" applyAlignment="1">
      <alignment horizontal="center" vertical="center"/>
    </xf>
    <xf numFmtId="3" fontId="0" fillId="3" borderId="18" xfId="3" applyNumberFormat="1" applyFont="1" applyFill="1" applyBorder="1" applyAlignment="1">
      <alignment horizontal="center" vertical="center"/>
    </xf>
    <xf numFmtId="0" fontId="0" fillId="3" borderId="3" xfId="3" applyFont="1" applyFill="1" applyBorder="1" applyAlignment="1">
      <alignment horizontal="left" indent="1"/>
    </xf>
    <xf numFmtId="3" fontId="0" fillId="3" borderId="0" xfId="3" applyNumberFormat="1" applyFont="1" applyFill="1" applyBorder="1" applyAlignment="1">
      <alignment horizontal="center" vertical="center"/>
    </xf>
    <xf numFmtId="3" fontId="0" fillId="3" borderId="3" xfId="3" applyNumberFormat="1" applyFont="1" applyFill="1" applyBorder="1" applyAlignment="1">
      <alignment horizontal="center" vertical="center"/>
    </xf>
    <xf numFmtId="3" fontId="0" fillId="3" borderId="4" xfId="3" applyNumberFormat="1" applyFont="1" applyFill="1" applyBorder="1" applyAlignment="1">
      <alignment horizontal="center" vertical="center"/>
    </xf>
    <xf numFmtId="164" fontId="7" fillId="5" borderId="6" xfId="1" applyNumberFormat="1" applyFont="1" applyFill="1" applyBorder="1" applyAlignment="1">
      <alignment vertical="center" wrapText="1"/>
    </xf>
    <xf numFmtId="3" fontId="7" fillId="5" borderId="12" xfId="1" applyNumberFormat="1" applyFont="1" applyFill="1" applyBorder="1" applyAlignment="1">
      <alignment horizontal="center" vertical="center" wrapText="1"/>
    </xf>
    <xf numFmtId="3" fontId="7" fillId="5" borderId="6" xfId="1" applyNumberFormat="1" applyFont="1" applyFill="1" applyBorder="1" applyAlignment="1">
      <alignment horizontal="center" vertical="center" wrapText="1"/>
    </xf>
    <xf numFmtId="3" fontId="7" fillId="5" borderId="5" xfId="1" applyNumberFormat="1" applyFont="1" applyFill="1" applyBorder="1" applyAlignment="1">
      <alignment horizontal="center" vertical="center" wrapText="1"/>
    </xf>
    <xf numFmtId="3" fontId="2" fillId="8" borderId="12" xfId="0" applyNumberFormat="1" applyFont="1" applyFill="1" applyBorder="1" applyAlignment="1">
      <alignment horizontal="center" vertical="center"/>
    </xf>
    <xf numFmtId="0" fontId="2" fillId="0" borderId="19" xfId="6" applyFont="1" applyBorder="1" applyAlignment="1">
      <alignment horizontal="center" vertical="center"/>
    </xf>
    <xf numFmtId="0" fontId="2" fillId="0" borderId="19" xfId="6" applyFont="1" applyBorder="1" applyAlignment="1">
      <alignment horizontal="center" vertical="center" wrapText="1"/>
    </xf>
    <xf numFmtId="0" fontId="0" fillId="4" borderId="9" xfId="6" applyFont="1" applyFill="1" applyBorder="1" applyAlignment="1">
      <alignment vertical="center" wrapText="1"/>
    </xf>
    <xf numFmtId="0" fontId="0" fillId="4" borderId="10" xfId="6" applyFont="1" applyFill="1" applyBorder="1" applyAlignment="1">
      <alignment vertical="center" wrapText="1"/>
    </xf>
    <xf numFmtId="0" fontId="0" fillId="4" borderId="11" xfId="6" applyFont="1" applyFill="1" applyBorder="1" applyAlignment="1">
      <alignment vertical="center" wrapText="1"/>
    </xf>
    <xf numFmtId="0" fontId="0" fillId="0" borderId="19" xfId="6" applyFont="1" applyBorder="1" applyAlignment="1">
      <alignment horizontal="center"/>
    </xf>
    <xf numFmtId="3" fontId="0" fillId="0" borderId="19" xfId="1" applyNumberFormat="1" applyFont="1" applyFill="1" applyBorder="1" applyAlignment="1">
      <alignment horizontal="center" vertical="center"/>
    </xf>
    <xf numFmtId="166" fontId="0" fillId="0" borderId="19" xfId="7" applyNumberFormat="1" applyFont="1" applyFill="1" applyBorder="1" applyAlignment="1">
      <alignment horizontal="center" vertical="center"/>
    </xf>
    <xf numFmtId="0" fontId="2" fillId="0" borderId="19" xfId="6" applyFont="1" applyBorder="1" applyAlignment="1">
      <alignment horizontal="center"/>
    </xf>
    <xf numFmtId="3" fontId="2" fillId="0" borderId="19" xfId="1" applyNumberFormat="1" applyFont="1" applyFill="1" applyBorder="1" applyAlignment="1">
      <alignment horizontal="center" vertical="center"/>
    </xf>
    <xf numFmtId="166" fontId="2" fillId="0" borderId="19" xfId="7" applyNumberFormat="1" applyFont="1" applyFill="1" applyBorder="1" applyAlignment="1">
      <alignment horizontal="center" vertical="center"/>
    </xf>
    <xf numFmtId="9" fontId="0" fillId="0" borderId="19" xfId="7" applyNumberFormat="1" applyFont="1" applyFill="1" applyBorder="1" applyAlignment="1">
      <alignment horizontal="center" vertical="center"/>
    </xf>
    <xf numFmtId="0" fontId="0" fillId="0" borderId="9" xfId="6" applyFont="1" applyBorder="1" applyAlignment="1">
      <alignment horizontal="center"/>
    </xf>
    <xf numFmtId="0" fontId="2" fillId="0" borderId="19" xfId="6" applyFont="1" applyFill="1" applyBorder="1" applyAlignment="1">
      <alignment horizontal="center" vertical="center" wrapText="1"/>
    </xf>
    <xf numFmtId="3" fontId="2" fillId="0" borderId="19" xfId="6" applyNumberFormat="1" applyFont="1" applyBorder="1" applyAlignment="1">
      <alignment horizontal="center" vertical="center"/>
    </xf>
    <xf numFmtId="9" fontId="2" fillId="0" borderId="19" xfId="7" applyNumberFormat="1" applyFont="1" applyBorder="1" applyAlignment="1">
      <alignment horizontal="center" vertical="center"/>
    </xf>
    <xf numFmtId="0" fontId="13" fillId="7" borderId="9" xfId="0" applyFont="1" applyFill="1" applyBorder="1" applyAlignment="1">
      <alignment horizontal="center" vertical="center"/>
    </xf>
    <xf numFmtId="0" fontId="13" fillId="7" borderId="11" xfId="0" applyFont="1" applyFill="1" applyBorder="1" applyAlignment="1">
      <alignment horizontal="center" vertical="center"/>
    </xf>
    <xf numFmtId="0" fontId="14" fillId="0" borderId="4" xfId="0" applyFont="1" applyBorder="1" applyAlignment="1">
      <alignment vertical="center"/>
    </xf>
    <xf numFmtId="10" fontId="14" fillId="0" borderId="4" xfId="0" applyNumberFormat="1" applyFont="1" applyBorder="1" applyAlignment="1">
      <alignment horizontal="center" vertical="center"/>
    </xf>
    <xf numFmtId="10" fontId="14" fillId="0" borderId="3" xfId="0" applyNumberFormat="1" applyFont="1" applyBorder="1" applyAlignment="1">
      <alignment horizontal="center" vertical="center"/>
    </xf>
    <xf numFmtId="0" fontId="14" fillId="9" borderId="4" xfId="0" applyFont="1" applyFill="1" applyBorder="1" applyAlignment="1">
      <alignment vertical="center"/>
    </xf>
    <xf numFmtId="10" fontId="14" fillId="9" borderId="4" xfId="0" applyNumberFormat="1" applyFont="1" applyFill="1" applyBorder="1" applyAlignment="1">
      <alignment horizontal="center" vertical="center"/>
    </xf>
    <xf numFmtId="10" fontId="14" fillId="9" borderId="3" xfId="0" applyNumberFormat="1" applyFont="1" applyFill="1" applyBorder="1" applyAlignment="1">
      <alignment horizontal="center" vertical="center"/>
    </xf>
    <xf numFmtId="0" fontId="13" fillId="7" borderId="19" xfId="0" applyFont="1" applyFill="1" applyBorder="1" applyAlignment="1">
      <alignment horizontal="center" vertical="center" wrapText="1"/>
    </xf>
    <xf numFmtId="0" fontId="13" fillId="3" borderId="5" xfId="0" applyFont="1" applyFill="1" applyBorder="1" applyAlignment="1">
      <alignment horizontal="center" vertical="center"/>
    </xf>
    <xf numFmtId="9" fontId="14" fillId="3" borderId="6" xfId="2" applyFont="1" applyFill="1" applyBorder="1" applyAlignment="1">
      <alignment horizontal="center" vertical="center"/>
    </xf>
    <xf numFmtId="0" fontId="13" fillId="4" borderId="3" xfId="0" applyFont="1" applyFill="1" applyBorder="1" applyAlignment="1">
      <alignment horizontal="center" vertical="center"/>
    </xf>
    <xf numFmtId="9" fontId="14" fillId="4" borderId="0" xfId="2" applyFont="1" applyFill="1" applyBorder="1" applyAlignment="1">
      <alignment horizontal="center" vertical="center"/>
    </xf>
    <xf numFmtId="0" fontId="13" fillId="3" borderId="3" xfId="0" applyFont="1" applyFill="1" applyBorder="1" applyAlignment="1">
      <alignment horizontal="center" vertical="center"/>
    </xf>
    <xf numFmtId="9" fontId="14" fillId="3" borderId="0" xfId="2" applyFont="1" applyFill="1" applyBorder="1" applyAlignment="1">
      <alignment horizontal="center" vertical="center"/>
    </xf>
    <xf numFmtId="0" fontId="16" fillId="3" borderId="3" xfId="0" applyFont="1" applyFill="1" applyBorder="1" applyAlignment="1">
      <alignment horizontal="center" vertical="center"/>
    </xf>
    <xf numFmtId="9" fontId="15" fillId="3" borderId="0" xfId="2" applyFont="1" applyFill="1" applyBorder="1" applyAlignment="1">
      <alignment horizontal="center" vertical="center"/>
    </xf>
    <xf numFmtId="0" fontId="14" fillId="4" borderId="14" xfId="0" applyFont="1" applyFill="1" applyBorder="1" applyAlignment="1">
      <alignment horizontal="left" vertical="center"/>
    </xf>
    <xf numFmtId="9" fontId="14" fillId="4" borderId="5" xfId="2" applyFont="1" applyFill="1" applyBorder="1" applyAlignment="1">
      <alignment horizontal="center" vertical="center"/>
    </xf>
    <xf numFmtId="0" fontId="14" fillId="0" borderId="13" xfId="0" applyFont="1" applyFill="1" applyBorder="1" applyAlignment="1">
      <alignment vertical="center" wrapText="1"/>
    </xf>
    <xf numFmtId="3" fontId="14" fillId="3" borderId="0" xfId="1" applyNumberFormat="1" applyFont="1" applyFill="1" applyBorder="1" applyAlignment="1">
      <alignment horizontal="center" vertical="center"/>
    </xf>
    <xf numFmtId="9" fontId="14" fillId="3" borderId="3" xfId="0" applyNumberFormat="1" applyFont="1" applyFill="1" applyBorder="1" applyAlignment="1">
      <alignment horizontal="center" vertical="center"/>
    </xf>
    <xf numFmtId="0" fontId="14" fillId="4" borderId="13" xfId="0" applyFont="1" applyFill="1" applyBorder="1" applyAlignment="1">
      <alignment vertical="center"/>
    </xf>
    <xf numFmtId="9" fontId="14" fillId="4" borderId="3" xfId="0" applyNumberFormat="1" applyFont="1" applyFill="1" applyBorder="1" applyAlignment="1">
      <alignment horizontal="center" vertical="center"/>
    </xf>
    <xf numFmtId="0" fontId="14" fillId="3" borderId="13" xfId="0" applyFont="1" applyFill="1" applyBorder="1" applyAlignment="1">
      <alignment vertical="center"/>
    </xf>
    <xf numFmtId="0" fontId="14" fillId="4" borderId="13" xfId="0" applyFont="1" applyFill="1" applyBorder="1" applyAlignment="1">
      <alignment vertical="center" wrapText="1"/>
    </xf>
    <xf numFmtId="3" fontId="16" fillId="5" borderId="7" xfId="0" applyNumberFormat="1" applyFont="1" applyFill="1" applyBorder="1" applyAlignment="1">
      <alignment vertical="center"/>
    </xf>
    <xf numFmtId="9" fontId="16" fillId="5" borderId="1" xfId="2" applyFont="1" applyFill="1" applyBorder="1" applyAlignment="1">
      <alignment horizontal="center" vertical="center"/>
    </xf>
    <xf numFmtId="0" fontId="14" fillId="0" borderId="1" xfId="0" applyFont="1" applyFill="1" applyBorder="1"/>
    <xf numFmtId="0" fontId="13" fillId="9" borderId="19"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3" fillId="4" borderId="14" xfId="0" applyFont="1" applyFill="1" applyBorder="1"/>
    <xf numFmtId="0" fontId="18" fillId="0" borderId="13" xfId="0" applyFont="1" applyFill="1" applyBorder="1" applyAlignment="1">
      <alignment vertical="center" wrapText="1"/>
    </xf>
    <xf numFmtId="166" fontId="14" fillId="3" borderId="0" xfId="2" applyNumberFormat="1" applyFont="1" applyFill="1" applyBorder="1" applyAlignment="1">
      <alignment horizontal="center" vertical="center"/>
    </xf>
    <xf numFmtId="0" fontId="0" fillId="3" borderId="0" xfId="0" applyFill="1"/>
    <xf numFmtId="166" fontId="14" fillId="3" borderId="3" xfId="2" applyNumberFormat="1" applyFont="1" applyFill="1" applyBorder="1" applyAlignment="1">
      <alignment horizontal="center" vertical="center"/>
    </xf>
    <xf numFmtId="0" fontId="18" fillId="0" borderId="7" xfId="0" applyFont="1" applyFill="1" applyBorder="1" applyAlignment="1">
      <alignment vertical="center" wrapText="1"/>
    </xf>
    <xf numFmtId="166" fontId="14" fillId="3" borderId="2" xfId="2" applyNumberFormat="1" applyFont="1" applyFill="1" applyBorder="1" applyAlignment="1">
      <alignment horizontal="center" vertical="center"/>
    </xf>
    <xf numFmtId="166" fontId="14" fillId="3" borderId="1" xfId="2" applyNumberFormat="1" applyFont="1" applyFill="1" applyBorder="1" applyAlignment="1">
      <alignment horizontal="center" vertical="center"/>
    </xf>
    <xf numFmtId="0" fontId="13" fillId="0" borderId="1" xfId="0" applyFont="1" applyBorder="1" applyAlignment="1">
      <alignment horizontal="center" vertical="center"/>
    </xf>
    <xf numFmtId="0" fontId="18" fillId="3" borderId="13" xfId="0" applyFont="1" applyFill="1" applyBorder="1" applyAlignment="1">
      <alignment horizontal="left" vertical="center" wrapText="1"/>
    </xf>
    <xf numFmtId="167" fontId="14" fillId="3" borderId="0" xfId="1" applyNumberFormat="1" applyFont="1" applyFill="1" applyBorder="1" applyAlignment="1">
      <alignment horizontal="center" vertical="center"/>
    </xf>
    <xf numFmtId="0" fontId="18" fillId="4" borderId="13" xfId="0" applyFont="1" applyFill="1" applyBorder="1" applyAlignment="1">
      <alignment horizontal="left" vertical="center" wrapText="1"/>
    </xf>
    <xf numFmtId="167" fontId="14" fillId="4" borderId="0" xfId="1" applyNumberFormat="1" applyFont="1" applyFill="1" applyBorder="1" applyAlignment="1">
      <alignment horizontal="center" vertical="center"/>
    </xf>
    <xf numFmtId="0" fontId="19" fillId="5" borderId="7" xfId="0" applyFont="1" applyFill="1" applyBorder="1" applyAlignment="1">
      <alignment horizontal="left" vertical="center" wrapText="1"/>
    </xf>
    <xf numFmtId="167" fontId="13" fillId="5" borderId="2" xfId="1" applyNumberFormat="1" applyFont="1" applyFill="1" applyBorder="1" applyAlignment="1">
      <alignment horizontal="center" vertical="center"/>
    </xf>
    <xf numFmtId="0" fontId="14" fillId="0" borderId="1" xfId="0" applyFont="1" applyFill="1" applyBorder="1" applyAlignment="1">
      <alignment vertical="center"/>
    </xf>
    <xf numFmtId="166" fontId="14" fillId="3" borderId="5" xfId="2" applyNumberFormat="1" applyFont="1" applyFill="1" applyBorder="1" applyAlignment="1">
      <alignment horizontal="center" vertical="center"/>
    </xf>
    <xf numFmtId="166" fontId="14" fillId="4" borderId="3" xfId="2" applyNumberFormat="1" applyFont="1" applyFill="1" applyBorder="1" applyAlignment="1">
      <alignment horizontal="center" vertical="center"/>
    </xf>
    <xf numFmtId="0" fontId="13" fillId="0" borderId="0" xfId="0" applyFont="1" applyFill="1" applyBorder="1" applyAlignment="1">
      <alignment horizontal="center" vertical="center"/>
    </xf>
    <xf numFmtId="0" fontId="14" fillId="3" borderId="14" xfId="0" applyFont="1" applyFill="1" applyBorder="1" applyAlignment="1">
      <alignment vertical="center"/>
    </xf>
    <xf numFmtId="0" fontId="18" fillId="4" borderId="13" xfId="0" applyFont="1" applyFill="1" applyBorder="1" applyAlignment="1">
      <alignment vertical="center" wrapText="1"/>
    </xf>
    <xf numFmtId="1" fontId="19" fillId="9" borderId="19" xfId="0" applyNumberFormat="1" applyFont="1" applyFill="1" applyBorder="1" applyAlignment="1">
      <alignment horizontal="center" vertical="center" wrapText="1"/>
    </xf>
    <xf numFmtId="0" fontId="13" fillId="4" borderId="5" xfId="0" applyFont="1" applyFill="1" applyBorder="1" applyAlignment="1">
      <alignment horizontal="center" vertical="center"/>
    </xf>
    <xf numFmtId="3" fontId="13" fillId="4" borderId="12" xfId="0" applyNumberFormat="1" applyFont="1" applyFill="1" applyBorder="1" applyAlignment="1">
      <alignment horizontal="center" vertical="center"/>
    </xf>
    <xf numFmtId="3" fontId="13" fillId="4" borderId="6" xfId="0"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3" fontId="14" fillId="0" borderId="4"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3" fontId="14" fillId="0" borderId="3" xfId="0" applyNumberFormat="1" applyFont="1" applyFill="1" applyBorder="1" applyAlignment="1">
      <alignment horizontal="center" vertical="center"/>
    </xf>
    <xf numFmtId="3" fontId="14" fillId="0" borderId="8" xfId="0" applyNumberFormat="1" applyFont="1" applyFill="1" applyBorder="1" applyAlignment="1">
      <alignment horizontal="center" vertical="center"/>
    </xf>
    <xf numFmtId="3" fontId="14" fillId="0" borderId="2" xfId="0" applyNumberFormat="1" applyFont="1" applyFill="1" applyBorder="1" applyAlignment="1">
      <alignment horizontal="center" vertical="center"/>
    </xf>
    <xf numFmtId="3" fontId="14" fillId="0" borderId="1" xfId="0" applyNumberFormat="1" applyFont="1" applyFill="1" applyBorder="1" applyAlignment="1">
      <alignment horizontal="center" vertical="center"/>
    </xf>
    <xf numFmtId="9" fontId="13" fillId="4" borderId="4" xfId="2" applyFont="1" applyFill="1" applyBorder="1" applyAlignment="1">
      <alignment horizontal="center" vertical="center"/>
    </xf>
    <xf numFmtId="9" fontId="13" fillId="4" borderId="0" xfId="2" applyFont="1" applyFill="1" applyBorder="1" applyAlignment="1">
      <alignment horizontal="center" vertical="center"/>
    </xf>
    <xf numFmtId="9" fontId="13" fillId="4" borderId="3" xfId="2" applyFont="1" applyFill="1" applyBorder="1" applyAlignment="1">
      <alignment horizontal="center" vertical="center"/>
    </xf>
    <xf numFmtId="9" fontId="14" fillId="0" borderId="4" xfId="2" applyFont="1" applyFill="1" applyBorder="1" applyAlignment="1">
      <alignment horizontal="center" vertical="center"/>
    </xf>
    <xf numFmtId="9" fontId="14" fillId="0" borderId="0" xfId="2" applyFont="1" applyFill="1" applyBorder="1" applyAlignment="1">
      <alignment horizontal="center" vertical="center"/>
    </xf>
    <xf numFmtId="9" fontId="14" fillId="0" borderId="3" xfId="2" applyFont="1" applyFill="1" applyBorder="1" applyAlignment="1">
      <alignment horizontal="center" vertical="center"/>
    </xf>
    <xf numFmtId="9" fontId="14" fillId="0" borderId="8" xfId="2" applyFont="1" applyFill="1" applyBorder="1" applyAlignment="1">
      <alignment horizontal="center" vertical="center"/>
    </xf>
    <xf numFmtId="9" fontId="14" fillId="0" borderId="2" xfId="2" applyFont="1" applyFill="1" applyBorder="1" applyAlignment="1">
      <alignment horizontal="center" vertical="center"/>
    </xf>
    <xf numFmtId="9" fontId="14" fillId="0" borderId="1" xfId="2" applyFont="1" applyFill="1" applyBorder="1" applyAlignment="1">
      <alignment horizontal="center" vertical="center"/>
    </xf>
    <xf numFmtId="0" fontId="16" fillId="7" borderId="19" xfId="0" applyFont="1" applyFill="1" applyBorder="1" applyAlignment="1">
      <alignment horizontal="center" vertical="center" wrapText="1"/>
    </xf>
    <xf numFmtId="0" fontId="14" fillId="0" borderId="20" xfId="0" applyFont="1" applyFill="1" applyBorder="1" applyAlignment="1">
      <alignment vertical="center" wrapText="1"/>
    </xf>
    <xf numFmtId="3" fontId="14" fillId="3" borderId="0" xfId="0" applyNumberFormat="1" applyFont="1" applyFill="1" applyBorder="1" applyAlignment="1">
      <alignment horizontal="center" vertical="center"/>
    </xf>
    <xf numFmtId="0" fontId="14" fillId="9" borderId="21" xfId="0" applyFont="1" applyFill="1" applyBorder="1" applyAlignment="1">
      <alignment vertical="center" wrapText="1"/>
    </xf>
    <xf numFmtId="3" fontId="14" fillId="9" borderId="0" xfId="0" applyNumberFormat="1" applyFont="1" applyFill="1" applyBorder="1" applyAlignment="1">
      <alignment horizontal="center" vertical="center"/>
    </xf>
    <xf numFmtId="0" fontId="14" fillId="0" borderId="21" xfId="0" applyFont="1" applyFill="1" applyBorder="1" applyAlignment="1">
      <alignment vertical="center" wrapText="1"/>
    </xf>
    <xf numFmtId="0" fontId="16" fillId="3" borderId="14" xfId="0" applyFont="1" applyFill="1" applyBorder="1" applyAlignment="1">
      <alignment horizontal="left" vertical="center" wrapText="1"/>
    </xf>
    <xf numFmtId="169" fontId="16" fillId="3" borderId="0" xfId="8" applyNumberFormat="1" applyFont="1" applyFill="1" applyBorder="1" applyAlignment="1">
      <alignment horizontal="center" vertical="center"/>
    </xf>
    <xf numFmtId="169" fontId="16" fillId="3" borderId="3" xfId="8" applyNumberFormat="1" applyFont="1" applyFill="1" applyBorder="1" applyAlignment="1">
      <alignment horizontal="center" vertical="center"/>
    </xf>
    <xf numFmtId="0" fontId="15" fillId="11" borderId="13" xfId="0" applyFont="1" applyFill="1" applyBorder="1" applyAlignment="1">
      <alignment horizontal="right" vertical="center" wrapText="1"/>
    </xf>
    <xf numFmtId="169" fontId="15" fillId="11" borderId="0" xfId="8" applyNumberFormat="1" applyFont="1" applyFill="1" applyBorder="1" applyAlignment="1">
      <alignment horizontal="center" vertical="center"/>
    </xf>
    <xf numFmtId="169" fontId="15" fillId="11" borderId="3" xfId="8" applyNumberFormat="1" applyFont="1" applyFill="1" applyBorder="1" applyAlignment="1">
      <alignment horizontal="center" vertical="center"/>
    </xf>
    <xf numFmtId="0" fontId="15" fillId="3" borderId="13" xfId="0" applyFont="1" applyFill="1" applyBorder="1" applyAlignment="1">
      <alignment horizontal="right" vertical="center" wrapText="1"/>
    </xf>
    <xf numFmtId="169" fontId="15" fillId="3" borderId="0" xfId="8" applyNumberFormat="1" applyFont="1" applyFill="1" applyBorder="1" applyAlignment="1">
      <alignment horizontal="center" vertical="center"/>
    </xf>
    <xf numFmtId="169" fontId="15" fillId="3" borderId="3" xfId="8" applyNumberFormat="1" applyFont="1" applyFill="1" applyBorder="1" applyAlignment="1">
      <alignment horizontal="center" vertical="center"/>
    </xf>
    <xf numFmtId="0" fontId="16" fillId="3" borderId="13" xfId="0" applyFont="1" applyFill="1" applyBorder="1" applyAlignment="1">
      <alignment horizontal="left" vertical="center" wrapText="1"/>
    </xf>
    <xf numFmtId="0" fontId="19" fillId="5" borderId="7" xfId="0" applyFont="1" applyFill="1" applyBorder="1" applyAlignment="1">
      <alignment vertical="center" wrapText="1"/>
    </xf>
    <xf numFmtId="169" fontId="19" fillId="5" borderId="2" xfId="8" applyNumberFormat="1" applyFont="1" applyFill="1" applyBorder="1" applyAlignment="1">
      <alignment horizontal="right" vertical="center"/>
    </xf>
    <xf numFmtId="169" fontId="19" fillId="5" borderId="1" xfId="8" applyNumberFormat="1" applyFont="1" applyFill="1" applyBorder="1" applyAlignment="1">
      <alignment horizontal="right" vertical="center"/>
    </xf>
    <xf numFmtId="0" fontId="18" fillId="0" borderId="14" xfId="0" applyFont="1" applyFill="1" applyBorder="1" applyAlignment="1">
      <alignment wrapText="1"/>
    </xf>
    <xf numFmtId="168" fontId="15" fillId="3" borderId="0" xfId="8" applyNumberFormat="1" applyFont="1" applyFill="1" applyBorder="1" applyAlignment="1">
      <alignment horizontal="center" vertical="center"/>
    </xf>
    <xf numFmtId="168" fontId="18" fillId="0" borderId="6" xfId="8" applyNumberFormat="1" applyFont="1" applyFill="1" applyBorder="1" applyAlignment="1">
      <alignment horizontal="center" vertical="center"/>
    </xf>
    <xf numFmtId="168" fontId="18" fillId="0" borderId="5" xfId="8" applyNumberFormat="1" applyFont="1" applyFill="1" applyBorder="1" applyAlignment="1">
      <alignment horizontal="center" vertical="center"/>
    </xf>
    <xf numFmtId="0" fontId="18" fillId="4" borderId="13" xfId="0" applyFont="1" applyFill="1" applyBorder="1" applyAlignment="1">
      <alignment wrapText="1"/>
    </xf>
    <xf numFmtId="168" fontId="15" fillId="11" borderId="0" xfId="8" applyNumberFormat="1" applyFont="1" applyFill="1" applyBorder="1" applyAlignment="1">
      <alignment horizontal="center" vertical="center"/>
    </xf>
    <xf numFmtId="168" fontId="18" fillId="4" borderId="0" xfId="8" applyNumberFormat="1" applyFont="1" applyFill="1" applyBorder="1" applyAlignment="1">
      <alignment horizontal="center" vertical="center"/>
    </xf>
    <xf numFmtId="168" fontId="18" fillId="4" borderId="3" xfId="8" applyNumberFormat="1" applyFont="1" applyFill="1" applyBorder="1" applyAlignment="1">
      <alignment horizontal="center" vertical="center"/>
    </xf>
    <xf numFmtId="0" fontId="18" fillId="0" borderId="13" xfId="0" applyFont="1" applyFill="1" applyBorder="1" applyAlignment="1">
      <alignment horizontal="left" wrapText="1"/>
    </xf>
    <xf numFmtId="168" fontId="18" fillId="0" borderId="0" xfId="8" applyNumberFormat="1" applyFont="1" applyFill="1" applyBorder="1" applyAlignment="1">
      <alignment horizontal="center" vertical="center"/>
    </xf>
    <xf numFmtId="168" fontId="18" fillId="0" borderId="3" xfId="8" applyNumberFormat="1" applyFont="1" applyFill="1" applyBorder="1" applyAlignment="1">
      <alignment horizontal="center" vertical="center"/>
    </xf>
    <xf numFmtId="168" fontId="19" fillId="5" borderId="2" xfId="8" applyNumberFormat="1" applyFont="1" applyFill="1" applyBorder="1" applyAlignment="1">
      <alignment horizontal="center" vertical="center"/>
    </xf>
    <xf numFmtId="168" fontId="19" fillId="5" borderId="1" xfId="8" applyNumberFormat="1" applyFont="1" applyFill="1" applyBorder="1" applyAlignment="1">
      <alignment horizontal="center" vertical="center"/>
    </xf>
    <xf numFmtId="0" fontId="18" fillId="0" borderId="14" xfId="0" applyFont="1" applyFill="1" applyBorder="1" applyAlignment="1">
      <alignment horizontal="left" vertical="center" wrapText="1"/>
    </xf>
    <xf numFmtId="0" fontId="18" fillId="0" borderId="13" xfId="0" applyFont="1" applyFill="1" applyBorder="1" applyAlignment="1">
      <alignment horizontal="left" vertical="center" wrapText="1"/>
    </xf>
    <xf numFmtId="0" fontId="18" fillId="3" borderId="13" xfId="0" applyFont="1" applyFill="1" applyBorder="1" applyAlignment="1">
      <alignment vertical="center" wrapText="1"/>
    </xf>
    <xf numFmtId="3" fontId="19" fillId="5" borderId="8" xfId="0" applyNumberFormat="1" applyFont="1" applyFill="1" applyBorder="1" applyAlignment="1">
      <alignment horizontal="center" vertical="center"/>
    </xf>
    <xf numFmtId="3" fontId="19" fillId="5" borderId="2" xfId="0" applyNumberFormat="1" applyFont="1" applyFill="1" applyBorder="1" applyAlignment="1">
      <alignment horizontal="center" vertical="center"/>
    </xf>
    <xf numFmtId="3" fontId="19" fillId="5" borderId="1" xfId="0" applyNumberFormat="1" applyFont="1" applyFill="1" applyBorder="1" applyAlignment="1">
      <alignment horizontal="center" vertical="center"/>
    </xf>
    <xf numFmtId="0" fontId="13" fillId="0" borderId="3" xfId="0" applyFont="1" applyFill="1" applyBorder="1" applyAlignment="1">
      <alignment vertical="center" wrapText="1"/>
    </xf>
    <xf numFmtId="1" fontId="19" fillId="7" borderId="19" xfId="0" applyNumberFormat="1" applyFont="1" applyFill="1" applyBorder="1" applyAlignment="1">
      <alignment horizontal="center" vertical="center" wrapText="1"/>
    </xf>
    <xf numFmtId="1" fontId="19" fillId="7" borderId="9" xfId="0" applyNumberFormat="1" applyFont="1" applyFill="1" applyBorder="1" applyAlignment="1">
      <alignment horizontal="center" vertical="center" wrapText="1"/>
    </xf>
    <xf numFmtId="3" fontId="18" fillId="0" borderId="4" xfId="0" applyNumberFormat="1" applyFont="1" applyFill="1" applyBorder="1" applyAlignment="1">
      <alignment horizontal="center" vertical="center"/>
    </xf>
    <xf numFmtId="3" fontId="18" fillId="0" borderId="0" xfId="0" applyNumberFormat="1" applyFont="1" applyFill="1" applyBorder="1" applyAlignment="1">
      <alignment horizontal="center" vertical="center"/>
    </xf>
    <xf numFmtId="3" fontId="18" fillId="4" borderId="4" xfId="0" applyNumberFormat="1" applyFont="1" applyFill="1" applyBorder="1" applyAlignment="1">
      <alignment horizontal="center" vertical="center"/>
    </xf>
    <xf numFmtId="3" fontId="18" fillId="4" borderId="0" xfId="0" applyNumberFormat="1" applyFont="1" applyFill="1" applyBorder="1" applyAlignment="1">
      <alignment horizontal="center" vertical="center"/>
    </xf>
    <xf numFmtId="167" fontId="18" fillId="0" borderId="4" xfId="1" applyNumberFormat="1" applyFont="1" applyFill="1" applyBorder="1" applyAlignment="1">
      <alignment horizontal="center" vertical="center"/>
    </xf>
    <xf numFmtId="167" fontId="18" fillId="0" borderId="0" xfId="1" applyNumberFormat="1" applyFont="1" applyFill="1" applyBorder="1" applyAlignment="1">
      <alignment horizontal="center" vertical="center"/>
    </xf>
    <xf numFmtId="167" fontId="18" fillId="0" borderId="3" xfId="1" applyNumberFormat="1" applyFont="1" applyFill="1" applyBorder="1" applyAlignment="1">
      <alignment horizontal="center" vertical="center"/>
    </xf>
    <xf numFmtId="167" fontId="14" fillId="3" borderId="3" xfId="1" applyNumberFormat="1" applyFont="1" applyFill="1" applyBorder="1" applyAlignment="1">
      <alignment horizontal="center" vertical="center"/>
    </xf>
    <xf numFmtId="0" fontId="2" fillId="4" borderId="9" xfId="0" applyFont="1" applyFill="1" applyBorder="1" applyAlignment="1">
      <alignment horizontal="center"/>
    </xf>
    <xf numFmtId="3" fontId="5" fillId="0" borderId="8" xfId="0" applyNumberFormat="1" applyFont="1" applyBorder="1" applyAlignment="1">
      <alignment horizontal="center" vertical="center"/>
    </xf>
    <xf numFmtId="3" fontId="0" fillId="0" borderId="5" xfId="0" applyNumberFormat="1" applyFill="1" applyBorder="1" applyAlignment="1">
      <alignment horizontal="center" vertical="center"/>
    </xf>
    <xf numFmtId="3" fontId="0" fillId="0" borderId="1" xfId="0" applyNumberFormat="1" applyFill="1" applyBorder="1" applyAlignment="1">
      <alignment horizontal="center" vertical="center"/>
    </xf>
    <xf numFmtId="0" fontId="7" fillId="0" borderId="1" xfId="0" applyFont="1" applyFill="1" applyBorder="1" applyAlignment="1">
      <alignment horizontal="center" vertical="center" wrapText="1"/>
    </xf>
    <xf numFmtId="3" fontId="1" fillId="0" borderId="0" xfId="6" applyNumberFormat="1" applyFill="1" applyBorder="1" applyAlignment="1">
      <alignment horizontal="center" vertical="center"/>
    </xf>
    <xf numFmtId="3" fontId="0" fillId="0" borderId="0" xfId="0" applyNumberFormat="1" applyFill="1" applyAlignment="1">
      <alignment horizontal="center" vertical="center"/>
    </xf>
    <xf numFmtId="9" fontId="0" fillId="0" borderId="0" xfId="2" applyFont="1" applyFill="1" applyAlignment="1">
      <alignment horizontal="center" vertical="center"/>
    </xf>
    <xf numFmtId="9" fontId="0" fillId="0" borderId="0" xfId="2" applyNumberFormat="1" applyFont="1" applyFill="1" applyAlignment="1">
      <alignment horizontal="center" vertical="center"/>
    </xf>
    <xf numFmtId="3" fontId="2" fillId="0" borderId="0" xfId="6" applyNumberFormat="1" applyFont="1" applyFill="1" applyBorder="1" applyAlignment="1">
      <alignment horizontal="center" vertical="center"/>
    </xf>
    <xf numFmtId="3" fontId="2" fillId="0" borderId="0" xfId="0" applyNumberFormat="1" applyFont="1" applyFill="1" applyAlignment="1">
      <alignment horizontal="center" vertical="center"/>
    </xf>
    <xf numFmtId="9" fontId="2" fillId="0" borderId="0" xfId="2" applyFont="1" applyFill="1" applyAlignment="1">
      <alignment horizontal="center" vertical="center"/>
    </xf>
    <xf numFmtId="9" fontId="2" fillId="0" borderId="0" xfId="2" applyNumberFormat="1" applyFont="1" applyFill="1" applyAlignment="1">
      <alignment horizontal="center" vertical="center"/>
    </xf>
    <xf numFmtId="3" fontId="2" fillId="0" borderId="6" xfId="6" applyNumberFormat="1" applyFont="1" applyFill="1" applyBorder="1" applyAlignment="1">
      <alignment horizontal="center" vertical="center" wrapText="1"/>
    </xf>
    <xf numFmtId="3" fontId="2" fillId="0" borderId="6" xfId="0" applyNumberFormat="1" applyFont="1" applyFill="1" applyBorder="1" applyAlignment="1">
      <alignment horizontal="center" vertical="center"/>
    </xf>
    <xf numFmtId="3" fontId="2" fillId="0" borderId="6" xfId="0" applyNumberFormat="1" applyFont="1" applyFill="1" applyBorder="1"/>
    <xf numFmtId="0" fontId="2" fillId="0" borderId="6" xfId="0" applyFont="1" applyFill="1" applyBorder="1"/>
    <xf numFmtId="0" fontId="2" fillId="0" borderId="5" xfId="6" applyFont="1" applyFill="1" applyBorder="1" applyAlignment="1">
      <alignment horizontal="center" vertical="center" wrapText="1"/>
    </xf>
    <xf numFmtId="3" fontId="0" fillId="0" borderId="3" xfId="0" applyNumberFormat="1" applyFill="1" applyBorder="1" applyAlignment="1">
      <alignment horizontal="center" vertical="center"/>
    </xf>
    <xf numFmtId="3" fontId="2" fillId="0" borderId="3"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0" fontId="14" fillId="9" borderId="14"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5" fillId="0" borderId="3" xfId="0" applyFont="1" applyFill="1" applyBorder="1" applyAlignment="1">
      <alignment horizontal="left" wrapText="1" indent="1"/>
    </xf>
    <xf numFmtId="0" fontId="20" fillId="15" borderId="1" xfId="0" applyFont="1" applyFill="1" applyBorder="1"/>
    <xf numFmtId="0" fontId="21" fillId="0" borderId="19" xfId="0" applyNumberFormat="1" applyFont="1" applyFill="1" applyBorder="1" applyAlignment="1">
      <alignment horizontal="center" vertical="center" wrapText="1"/>
    </xf>
    <xf numFmtId="0" fontId="22" fillId="0" borderId="3" xfId="0" applyFont="1" applyFill="1" applyBorder="1" applyAlignment="1">
      <alignment horizontal="left" vertical="top" wrapText="1" indent="1"/>
    </xf>
    <xf numFmtId="168" fontId="22" fillId="0" borderId="0" xfId="1" applyNumberFormat="1" applyFont="1" applyFill="1" applyBorder="1" applyAlignment="1">
      <alignment horizontal="center" vertical="center" wrapText="1"/>
    </xf>
    <xf numFmtId="0" fontId="21" fillId="13" borderId="3" xfId="0" applyFont="1" applyFill="1" applyBorder="1" applyAlignment="1">
      <alignment wrapText="1"/>
    </xf>
    <xf numFmtId="168" fontId="21" fillId="13" borderId="0" xfId="1" applyNumberFormat="1" applyFont="1" applyFill="1" applyBorder="1" applyAlignment="1">
      <alignment horizontal="center" vertical="center" wrapText="1"/>
    </xf>
    <xf numFmtId="0" fontId="22" fillId="0" borderId="3" xfId="0" applyFont="1" applyFill="1" applyBorder="1" applyAlignment="1">
      <alignment horizontal="left" wrapText="1" indent="1"/>
    </xf>
    <xf numFmtId="0" fontId="22" fillId="0" borderId="3" xfId="0" applyFont="1" applyFill="1" applyBorder="1" applyAlignment="1">
      <alignment horizontal="left" vertical="center" wrapText="1" indent="1"/>
    </xf>
    <xf numFmtId="168" fontId="21" fillId="13" borderId="0" xfId="0" applyNumberFormat="1" applyFont="1" applyFill="1" applyBorder="1" applyAlignment="1">
      <alignment horizontal="center" vertical="center" wrapText="1"/>
    </xf>
    <xf numFmtId="168" fontId="22" fillId="13" borderId="0" xfId="1" applyNumberFormat="1" applyFont="1" applyFill="1" applyBorder="1" applyAlignment="1">
      <alignment horizontal="center" vertical="center" wrapText="1"/>
    </xf>
    <xf numFmtId="0" fontId="23" fillId="15" borderId="0" xfId="0" applyFont="1" applyFill="1" applyBorder="1" applyAlignment="1">
      <alignment vertical="center"/>
    </xf>
    <xf numFmtId="0" fontId="24" fillId="12" borderId="19" xfId="0" applyFont="1" applyFill="1" applyBorder="1" applyAlignment="1">
      <alignment horizontal="center" vertical="center" wrapText="1"/>
    </xf>
    <xf numFmtId="0" fontId="24" fillId="12" borderId="9" xfId="0" applyFont="1" applyFill="1" applyBorder="1" applyAlignment="1">
      <alignment horizontal="center" vertical="center" wrapText="1"/>
    </xf>
    <xf numFmtId="3" fontId="24" fillId="15" borderId="0" xfId="0" applyNumberFormat="1" applyFont="1" applyFill="1" applyBorder="1" applyAlignment="1">
      <alignment horizontal="center" vertical="center"/>
    </xf>
    <xf numFmtId="3" fontId="24" fillId="13" borderId="0" xfId="0" applyNumberFormat="1" applyFont="1" applyFill="1" applyBorder="1" applyAlignment="1">
      <alignment horizontal="center" vertical="center"/>
    </xf>
    <xf numFmtId="3" fontId="24" fillId="13" borderId="8" xfId="0" applyNumberFormat="1" applyFont="1" applyFill="1" applyBorder="1" applyAlignment="1">
      <alignment horizontal="center" vertical="center"/>
    </xf>
    <xf numFmtId="3" fontId="24" fillId="15" borderId="3" xfId="0" applyNumberFormat="1" applyFont="1" applyFill="1" applyBorder="1" applyAlignment="1">
      <alignment horizontal="center" vertical="center"/>
    </xf>
    <xf numFmtId="3" fontId="24" fillId="13" borderId="3" xfId="0" applyNumberFormat="1" applyFont="1" applyFill="1" applyBorder="1" applyAlignment="1">
      <alignment horizontal="center" vertical="center"/>
    </xf>
    <xf numFmtId="3" fontId="24" fillId="13" borderId="1" xfId="0" applyNumberFormat="1" applyFont="1" applyFill="1" applyBorder="1" applyAlignment="1">
      <alignment horizontal="center" vertical="center"/>
    </xf>
    <xf numFmtId="168" fontId="24" fillId="15" borderId="12" xfId="0" applyNumberFormat="1" applyFont="1" applyFill="1" applyBorder="1" applyAlignment="1">
      <alignment horizontal="center" vertical="center"/>
    </xf>
    <xf numFmtId="168" fontId="24" fillId="15" borderId="6" xfId="0" applyNumberFormat="1" applyFont="1" applyFill="1" applyBorder="1" applyAlignment="1">
      <alignment horizontal="center" vertical="center"/>
    </xf>
    <xf numFmtId="168" fontId="24" fillId="15" borderId="5" xfId="0" applyNumberFormat="1" applyFont="1" applyFill="1" applyBorder="1" applyAlignment="1">
      <alignment horizontal="center" vertical="center"/>
    </xf>
    <xf numFmtId="168" fontId="24" fillId="15" borderId="4" xfId="0" applyNumberFormat="1" applyFont="1" applyFill="1" applyBorder="1" applyAlignment="1">
      <alignment horizontal="center" vertical="center"/>
    </xf>
    <xf numFmtId="168" fontId="24" fillId="15" borderId="0" xfId="0" applyNumberFormat="1" applyFont="1" applyFill="1" applyBorder="1" applyAlignment="1">
      <alignment horizontal="center" vertical="center"/>
    </xf>
    <xf numFmtId="168" fontId="24" fillId="15" borderId="3" xfId="0" applyNumberFormat="1" applyFont="1" applyFill="1" applyBorder="1" applyAlignment="1">
      <alignment horizontal="center" vertical="center"/>
    </xf>
    <xf numFmtId="168" fontId="24" fillId="13" borderId="4" xfId="0" applyNumberFormat="1" applyFont="1" applyFill="1" applyBorder="1" applyAlignment="1">
      <alignment horizontal="center" vertical="center"/>
    </xf>
    <xf numFmtId="168" fontId="24" fillId="13" borderId="0" xfId="0" applyNumberFormat="1" applyFont="1" applyFill="1" applyBorder="1" applyAlignment="1">
      <alignment horizontal="center" vertical="center"/>
    </xf>
    <xf numFmtId="168" fontId="24" fillId="13" borderId="3" xfId="0" applyNumberFormat="1" applyFont="1" applyFill="1" applyBorder="1" applyAlignment="1">
      <alignment horizontal="center" vertical="center"/>
    </xf>
    <xf numFmtId="168" fontId="24" fillId="13" borderId="8" xfId="0" applyNumberFormat="1" applyFont="1" applyFill="1" applyBorder="1" applyAlignment="1">
      <alignment horizontal="center" vertical="center"/>
    </xf>
    <xf numFmtId="168" fontId="24" fillId="13" borderId="2" xfId="0" applyNumberFormat="1" applyFont="1" applyFill="1" applyBorder="1" applyAlignment="1">
      <alignment horizontal="center" vertical="center"/>
    </xf>
    <xf numFmtId="168" fontId="24" fillId="13" borderId="1" xfId="0" applyNumberFormat="1" applyFont="1" applyFill="1" applyBorder="1" applyAlignment="1">
      <alignment horizontal="center" vertical="center"/>
    </xf>
    <xf numFmtId="3" fontId="13" fillId="4" borderId="5" xfId="8" applyNumberFormat="1" applyFont="1" applyFill="1" applyBorder="1" applyAlignment="1">
      <alignment horizontal="center" vertical="center"/>
    </xf>
    <xf numFmtId="3" fontId="13" fillId="3" borderId="3" xfId="8" applyNumberFormat="1" applyFont="1" applyFill="1" applyBorder="1" applyAlignment="1">
      <alignment horizontal="center" vertical="center"/>
    </xf>
    <xf numFmtId="3" fontId="13" fillId="4" borderId="3" xfId="8" applyNumberFormat="1" applyFont="1" applyFill="1" applyBorder="1" applyAlignment="1">
      <alignment horizontal="center" vertical="center"/>
    </xf>
    <xf numFmtId="0" fontId="16" fillId="5" borderId="9" xfId="0" applyFont="1" applyFill="1" applyBorder="1" applyAlignment="1">
      <alignment horizontal="left" vertical="center" wrapText="1"/>
    </xf>
    <xf numFmtId="3" fontId="16" fillId="5" borderId="11" xfId="8" applyNumberFormat="1" applyFont="1" applyFill="1" applyBorder="1" applyAlignment="1">
      <alignment horizontal="center" vertical="center"/>
    </xf>
    <xf numFmtId="0" fontId="16" fillId="0" borderId="2" xfId="0" applyFont="1" applyFill="1" applyBorder="1" applyAlignment="1" applyProtection="1">
      <alignment horizontal="center" vertical="center" wrapText="1"/>
      <protection locked="0"/>
    </xf>
    <xf numFmtId="0" fontId="13" fillId="7" borderId="19" xfId="0" applyNumberFormat="1" applyFont="1" applyFill="1" applyBorder="1" applyAlignment="1">
      <alignment horizontal="center" vertical="center" wrapText="1"/>
    </xf>
    <xf numFmtId="0" fontId="18" fillId="4" borderId="14" xfId="0" applyFont="1" applyFill="1" applyBorder="1" applyAlignment="1">
      <alignment vertical="center" wrapText="1"/>
    </xf>
    <xf numFmtId="3" fontId="14" fillId="4" borderId="4" xfId="8" applyNumberFormat="1" applyFont="1" applyFill="1" applyBorder="1" applyAlignment="1">
      <alignment horizontal="center" vertical="center"/>
    </xf>
    <xf numFmtId="3" fontId="14" fillId="4" borderId="0" xfId="8" applyNumberFormat="1" applyFont="1" applyFill="1" applyBorder="1" applyAlignment="1">
      <alignment horizontal="center" vertical="center"/>
    </xf>
    <xf numFmtId="3" fontId="14" fillId="4" borderId="6" xfId="8" applyNumberFormat="1" applyFont="1" applyFill="1" applyBorder="1" applyAlignment="1">
      <alignment horizontal="center" vertical="center"/>
    </xf>
    <xf numFmtId="3" fontId="14" fillId="4" borderId="5" xfId="8" applyNumberFormat="1" applyFont="1" applyFill="1" applyBorder="1" applyAlignment="1">
      <alignment horizontal="center" vertical="center"/>
    </xf>
    <xf numFmtId="3" fontId="15" fillId="3" borderId="4" xfId="8" applyNumberFormat="1" applyFont="1" applyFill="1" applyBorder="1" applyAlignment="1">
      <alignment horizontal="center" vertical="center"/>
    </xf>
    <xf numFmtId="3" fontId="14" fillId="3" borderId="0" xfId="8" applyNumberFormat="1" applyFont="1" applyFill="1" applyBorder="1" applyAlignment="1">
      <alignment horizontal="center" vertical="center"/>
    </xf>
    <xf numFmtId="3" fontId="14" fillId="3" borderId="3" xfId="8" applyNumberFormat="1" applyFont="1" applyFill="1" applyBorder="1" applyAlignment="1">
      <alignment horizontal="center" vertical="center"/>
    </xf>
    <xf numFmtId="3" fontId="14" fillId="4" borderId="3" xfId="8" applyNumberFormat="1" applyFont="1" applyFill="1" applyBorder="1" applyAlignment="1">
      <alignment horizontal="center" vertical="center"/>
    </xf>
    <xf numFmtId="3" fontId="14" fillId="3" borderId="4" xfId="8" applyNumberFormat="1" applyFont="1" applyFill="1" applyBorder="1" applyAlignment="1">
      <alignment horizontal="center" vertical="center"/>
    </xf>
    <xf numFmtId="0" fontId="16" fillId="5" borderId="7" xfId="0" applyFont="1" applyFill="1" applyBorder="1" applyAlignment="1">
      <alignment horizontal="left" vertical="center" wrapText="1"/>
    </xf>
    <xf numFmtId="3" fontId="16" fillId="5" borderId="8" xfId="8" applyNumberFormat="1" applyFont="1" applyFill="1" applyBorder="1" applyAlignment="1">
      <alignment horizontal="center" vertical="center"/>
    </xf>
    <xf numFmtId="3" fontId="16" fillId="5" borderId="2" xfId="8" applyNumberFormat="1" applyFont="1" applyFill="1" applyBorder="1" applyAlignment="1">
      <alignment horizontal="center" vertical="center"/>
    </xf>
    <xf numFmtId="3" fontId="16" fillId="5" borderId="1" xfId="8" applyNumberFormat="1" applyFont="1" applyFill="1" applyBorder="1" applyAlignment="1">
      <alignment horizontal="center" vertical="center"/>
    </xf>
    <xf numFmtId="0" fontId="27" fillId="16" borderId="13" xfId="0" applyFont="1" applyFill="1" applyBorder="1" applyAlignment="1">
      <alignment vertical="center" wrapText="1"/>
    </xf>
    <xf numFmtId="3" fontId="28" fillId="16" borderId="0" xfId="8" applyNumberFormat="1" applyFont="1" applyFill="1" applyBorder="1" applyAlignment="1">
      <alignment horizontal="center" vertical="center"/>
    </xf>
    <xf numFmtId="3" fontId="28" fillId="16" borderId="3" xfId="8" applyNumberFormat="1" applyFont="1" applyFill="1" applyBorder="1" applyAlignment="1">
      <alignment horizontal="center" vertical="center"/>
    </xf>
    <xf numFmtId="0" fontId="27" fillId="3" borderId="13" xfId="0" applyFont="1" applyFill="1" applyBorder="1" applyAlignment="1">
      <alignment vertical="center" wrapText="1"/>
    </xf>
    <xf numFmtId="0" fontId="30" fillId="3" borderId="0" xfId="0" applyFont="1" applyFill="1" applyBorder="1" applyAlignment="1">
      <alignment vertical="center"/>
    </xf>
    <xf numFmtId="0" fontId="14" fillId="3" borderId="0" xfId="0" applyFont="1" applyFill="1" applyBorder="1"/>
    <xf numFmtId="0" fontId="14" fillId="3" borderId="0" xfId="0" applyFont="1" applyFill="1"/>
    <xf numFmtId="3" fontId="28" fillId="0" borderId="3" xfId="8" applyNumberFormat="1" applyFont="1" applyFill="1" applyBorder="1" applyAlignment="1">
      <alignment horizontal="center" vertical="center"/>
    </xf>
    <xf numFmtId="3" fontId="28" fillId="3" borderId="3" xfId="8" applyNumberFormat="1" applyFont="1" applyFill="1" applyBorder="1" applyAlignment="1">
      <alignment horizontal="center" vertical="center"/>
    </xf>
    <xf numFmtId="0" fontId="29" fillId="7" borderId="19" xfId="0" applyNumberFormat="1" applyFont="1" applyFill="1" applyBorder="1" applyAlignment="1">
      <alignment horizontal="center" vertical="center" wrapText="1"/>
    </xf>
    <xf numFmtId="0" fontId="18" fillId="4" borderId="14" xfId="0" applyFont="1" applyFill="1" applyBorder="1" applyAlignment="1">
      <alignment horizontal="left" vertical="center" wrapText="1"/>
    </xf>
    <xf numFmtId="3" fontId="28" fillId="4" borderId="0" xfId="8" applyNumberFormat="1" applyFont="1" applyFill="1" applyBorder="1" applyAlignment="1">
      <alignment horizontal="center" vertical="center"/>
    </xf>
    <xf numFmtId="3" fontId="14" fillId="3" borderId="4" xfId="8" applyNumberFormat="1" applyFont="1" applyFill="1" applyBorder="1" applyAlignment="1">
      <alignment horizontal="left" vertical="center" wrapText="1"/>
    </xf>
    <xf numFmtId="3" fontId="28" fillId="3" borderId="0" xfId="8" applyNumberFormat="1" applyFont="1" applyFill="1" applyBorder="1" applyAlignment="1">
      <alignment horizontal="center" vertical="center"/>
    </xf>
    <xf numFmtId="0" fontId="18" fillId="4" borderId="7" xfId="0" applyFont="1" applyFill="1" applyBorder="1" applyAlignment="1">
      <alignment horizontal="left" vertical="center" wrapText="1"/>
    </xf>
    <xf numFmtId="3" fontId="14" fillId="4" borderId="8" xfId="8" applyNumberFormat="1" applyFont="1" applyFill="1" applyBorder="1" applyAlignment="1">
      <alignment horizontal="center" vertical="center"/>
    </xf>
    <xf numFmtId="3" fontId="14" fillId="4" borderId="2" xfId="8" applyNumberFormat="1" applyFont="1" applyFill="1" applyBorder="1" applyAlignment="1">
      <alignment horizontal="center" vertical="center"/>
    </xf>
    <xf numFmtId="3" fontId="28" fillId="4" borderId="2" xfId="8" applyNumberFormat="1" applyFont="1" applyFill="1" applyBorder="1" applyAlignment="1">
      <alignment horizontal="center" vertical="center"/>
    </xf>
    <xf numFmtId="3" fontId="14" fillId="4" borderId="1" xfId="8" applyNumberFormat="1" applyFont="1" applyFill="1" applyBorder="1" applyAlignment="1">
      <alignment horizontal="center" vertical="center"/>
    </xf>
    <xf numFmtId="3" fontId="13" fillId="0" borderId="10" xfId="0" applyNumberFormat="1"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3" fontId="13" fillId="0" borderId="11" xfId="0" applyNumberFormat="1" applyFont="1" applyFill="1" applyBorder="1" applyAlignment="1">
      <alignment horizontal="center" vertical="center" wrapText="1"/>
    </xf>
    <xf numFmtId="0" fontId="13" fillId="0" borderId="9" xfId="0" applyFont="1" applyFill="1" applyBorder="1" applyAlignment="1">
      <alignment horizontal="center" vertical="center" wrapText="1"/>
    </xf>
    <xf numFmtId="0" fontId="31" fillId="0" borderId="0" xfId="0" applyFont="1"/>
    <xf numFmtId="0" fontId="32" fillId="0" borderId="0" xfId="0" applyFont="1" applyAlignment="1"/>
    <xf numFmtId="0" fontId="32" fillId="0" borderId="0" xfId="0" applyFont="1" applyAlignment="1">
      <alignment vertical="top" wrapText="1"/>
    </xf>
    <xf numFmtId="0" fontId="7" fillId="0" borderId="8" xfId="5" applyFont="1" applyFill="1" applyBorder="1" applyAlignment="1">
      <alignment horizontal="center" vertical="center" wrapText="1"/>
    </xf>
    <xf numFmtId="3" fontId="5" fillId="6" borderId="4" xfId="1" applyNumberFormat="1" applyFont="1" applyFill="1" applyBorder="1" applyAlignment="1">
      <alignment horizontal="right" vertical="center" wrapText="1"/>
    </xf>
    <xf numFmtId="3" fontId="5" fillId="0" borderId="4" xfId="1" applyNumberFormat="1" applyFont="1" applyFill="1" applyBorder="1" applyAlignment="1">
      <alignment horizontal="right" vertical="center" wrapText="1"/>
    </xf>
    <xf numFmtId="3" fontId="5" fillId="3" borderId="4" xfId="1" applyNumberFormat="1" applyFont="1" applyFill="1" applyBorder="1" applyAlignment="1">
      <alignment horizontal="right" vertical="center" wrapText="1"/>
    </xf>
    <xf numFmtId="3" fontId="7" fillId="4" borderId="4" xfId="1" applyNumberFormat="1" applyFont="1" applyFill="1" applyBorder="1" applyAlignment="1">
      <alignment horizontal="right" vertical="center" wrapText="1"/>
    </xf>
    <xf numFmtId="3" fontId="7" fillId="0" borderId="4" xfId="1" applyNumberFormat="1" applyFont="1" applyFill="1" applyBorder="1" applyAlignment="1">
      <alignment horizontal="right" vertical="center"/>
    </xf>
    <xf numFmtId="3" fontId="5" fillId="0" borderId="4" xfId="5" applyNumberFormat="1" applyFont="1" applyFill="1" applyBorder="1" applyAlignment="1">
      <alignment horizontal="right" vertical="center"/>
    </xf>
    <xf numFmtId="0" fontId="0" fillId="0" borderId="0" xfId="0" applyAlignment="1">
      <alignment horizontal="center"/>
    </xf>
    <xf numFmtId="0" fontId="2" fillId="4" borderId="14" xfId="6" applyFont="1" applyFill="1" applyBorder="1" applyAlignment="1">
      <alignment horizontal="center" vertical="center"/>
    </xf>
    <xf numFmtId="0" fontId="2" fillId="4" borderId="11" xfId="6" applyFont="1" applyFill="1" applyBorder="1" applyAlignment="1">
      <alignment horizontal="center" vertical="center" wrapText="1"/>
    </xf>
    <xf numFmtId="0" fontId="2" fillId="4" borderId="19" xfId="6" applyFont="1" applyFill="1" applyBorder="1" applyAlignment="1">
      <alignment horizontal="center" vertical="center" wrapText="1"/>
    </xf>
    <xf numFmtId="0" fontId="1" fillId="5" borderId="5" xfId="6" applyFill="1" applyBorder="1" applyAlignment="1">
      <alignment horizontal="center"/>
    </xf>
    <xf numFmtId="0" fontId="2" fillId="5" borderId="3" xfId="6" applyFont="1" applyFill="1" applyBorder="1" applyAlignment="1">
      <alignment horizontal="center"/>
    </xf>
    <xf numFmtId="0" fontId="1" fillId="5" borderId="3" xfId="6" applyFill="1" applyBorder="1" applyAlignment="1">
      <alignment horizontal="center"/>
    </xf>
    <xf numFmtId="0" fontId="0" fillId="5" borderId="3" xfId="6" applyFont="1" applyFill="1" applyBorder="1" applyAlignment="1">
      <alignment horizontal="center"/>
    </xf>
    <xf numFmtId="0" fontId="14" fillId="0" borderId="8" xfId="0" applyFont="1" applyFill="1" applyBorder="1" applyAlignment="1">
      <alignment vertical="center"/>
    </xf>
    <xf numFmtId="10" fontId="14" fillId="0" borderId="8" xfId="0" applyNumberFormat="1" applyFont="1" applyFill="1" applyBorder="1" applyAlignment="1">
      <alignment horizontal="center" vertical="center"/>
    </xf>
    <xf numFmtId="10" fontId="14" fillId="0" borderId="1" xfId="0" applyNumberFormat="1" applyFont="1" applyFill="1" applyBorder="1" applyAlignment="1">
      <alignment horizontal="center" vertical="center"/>
    </xf>
    <xf numFmtId="167" fontId="15" fillId="3" borderId="6" xfId="8" applyNumberFormat="1" applyFont="1" applyFill="1" applyBorder="1" applyAlignment="1">
      <alignment horizontal="center" vertical="center"/>
    </xf>
    <xf numFmtId="9" fontId="14" fillId="3" borderId="5" xfId="2" applyFont="1" applyFill="1" applyBorder="1" applyAlignment="1">
      <alignment horizontal="center" vertical="center"/>
    </xf>
    <xf numFmtId="167" fontId="15" fillId="4" borderId="0" xfId="8" applyNumberFormat="1" applyFont="1" applyFill="1" applyBorder="1" applyAlignment="1">
      <alignment horizontal="center" vertical="center"/>
    </xf>
    <xf numFmtId="9" fontId="14" fillId="4" borderId="3" xfId="2" applyFont="1" applyFill="1" applyBorder="1" applyAlignment="1">
      <alignment horizontal="center" vertical="center"/>
    </xf>
    <xf numFmtId="167" fontId="15" fillId="3" borderId="0" xfId="8" applyNumberFormat="1" applyFont="1" applyFill="1" applyBorder="1" applyAlignment="1">
      <alignment horizontal="center" vertical="center"/>
    </xf>
    <xf numFmtId="9" fontId="14" fillId="3" borderId="3" xfId="2" applyFont="1" applyFill="1" applyBorder="1" applyAlignment="1">
      <alignment horizontal="center" vertical="center"/>
    </xf>
    <xf numFmtId="9" fontId="15" fillId="3" borderId="3" xfId="2" applyFont="1" applyFill="1" applyBorder="1" applyAlignment="1">
      <alignment horizontal="center" vertical="center"/>
    </xf>
    <xf numFmtId="0" fontId="16" fillId="4" borderId="3" xfId="0" applyFont="1" applyFill="1" applyBorder="1" applyAlignment="1">
      <alignment horizontal="center" vertical="center"/>
    </xf>
    <xf numFmtId="9" fontId="15" fillId="4" borderId="0" xfId="2" applyFont="1" applyFill="1" applyBorder="1" applyAlignment="1">
      <alignment horizontal="center" vertical="center"/>
    </xf>
    <xf numFmtId="9" fontId="15" fillId="4" borderId="3" xfId="2" applyFont="1" applyFill="1" applyBorder="1" applyAlignment="1">
      <alignment horizontal="center" vertical="center"/>
    </xf>
    <xf numFmtId="0" fontId="13" fillId="9" borderId="14" xfId="0" applyFont="1" applyFill="1" applyBorder="1" applyAlignment="1">
      <alignment horizontal="center" vertical="center" wrapText="1"/>
    </xf>
    <xf numFmtId="0" fontId="14" fillId="0" borderId="14" xfId="0" applyFont="1" applyFill="1" applyBorder="1" applyAlignment="1">
      <alignment vertical="center" wrapText="1"/>
    </xf>
    <xf numFmtId="3" fontId="14" fillId="0" borderId="12" xfId="0" applyNumberFormat="1" applyFont="1" applyFill="1" applyBorder="1" applyAlignment="1">
      <alignment horizontal="center" vertical="center"/>
    </xf>
    <xf numFmtId="3" fontId="14" fillId="0" borderId="5" xfId="0" applyNumberFormat="1" applyFont="1" applyFill="1" applyBorder="1" applyAlignment="1">
      <alignment horizontal="center" vertical="center"/>
    </xf>
    <xf numFmtId="0" fontId="14" fillId="0" borderId="7" xfId="0" applyFont="1" applyFill="1" applyBorder="1" applyAlignment="1">
      <alignment vertical="center" wrapText="1"/>
    </xf>
    <xf numFmtId="0" fontId="13" fillId="5" borderId="19" xfId="0" applyFont="1" applyFill="1" applyBorder="1" applyAlignment="1">
      <alignment vertical="center"/>
    </xf>
    <xf numFmtId="3" fontId="13" fillId="5" borderId="9" xfId="0" applyNumberFormat="1" applyFont="1" applyFill="1" applyBorder="1" applyAlignment="1">
      <alignment horizontal="center" vertical="center"/>
    </xf>
    <xf numFmtId="3" fontId="13" fillId="5" borderId="11" xfId="0" applyNumberFormat="1" applyFont="1" applyFill="1" applyBorder="1" applyAlignment="1">
      <alignment horizontal="center" vertical="center"/>
    </xf>
    <xf numFmtId="3" fontId="14" fillId="4" borderId="4" xfId="0" applyNumberFormat="1" applyFont="1" applyFill="1" applyBorder="1" applyAlignment="1">
      <alignment horizontal="center" vertical="center"/>
    </xf>
    <xf numFmtId="3" fontId="14" fillId="4" borderId="3" xfId="0" applyNumberFormat="1" applyFont="1" applyFill="1" applyBorder="1" applyAlignment="1">
      <alignment horizontal="center" vertical="center"/>
    </xf>
    <xf numFmtId="3" fontId="16" fillId="5" borderId="2" xfId="8" applyNumberFormat="1" applyFont="1" applyFill="1" applyBorder="1" applyAlignment="1">
      <alignment horizontal="center" vertical="center" wrapText="1"/>
    </xf>
    <xf numFmtId="0" fontId="13" fillId="3" borderId="3" xfId="0" applyFont="1" applyFill="1" applyBorder="1" applyAlignment="1">
      <alignment vertical="center" wrapText="1"/>
    </xf>
    <xf numFmtId="0" fontId="14" fillId="9" borderId="14" xfId="0" applyFont="1" applyFill="1" applyBorder="1" applyAlignment="1">
      <alignment horizontal="center" vertical="center"/>
    </xf>
    <xf numFmtId="0" fontId="0" fillId="0" borderId="0" xfId="0" applyAlignment="1">
      <alignment wrapText="1"/>
    </xf>
    <xf numFmtId="3" fontId="14" fillId="4" borderId="0" xfId="8" applyNumberFormat="1" applyFont="1" applyFill="1" applyBorder="1" applyAlignment="1">
      <alignment horizontal="center" vertical="center" wrapText="1"/>
    </xf>
    <xf numFmtId="9" fontId="14" fillId="4" borderId="5" xfId="2" applyFont="1" applyFill="1" applyBorder="1" applyAlignment="1">
      <alignment horizontal="center" vertical="center" wrapText="1"/>
    </xf>
    <xf numFmtId="3" fontId="14" fillId="3" borderId="0" xfId="8"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4" borderId="3" xfId="0" applyNumberFormat="1" applyFont="1" applyFill="1" applyBorder="1" applyAlignment="1">
      <alignment horizontal="center" vertical="center" wrapText="1"/>
    </xf>
    <xf numFmtId="9" fontId="16" fillId="5" borderId="1" xfId="2"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9" borderId="11" xfId="0" applyFont="1" applyFill="1" applyBorder="1" applyAlignment="1">
      <alignment horizontal="center" vertical="center" wrapText="1"/>
    </xf>
    <xf numFmtId="167" fontId="14" fillId="3" borderId="0" xfId="9" applyNumberFormat="1" applyFont="1" applyFill="1" applyAlignment="1">
      <alignment horizontal="center" vertical="center"/>
    </xf>
    <xf numFmtId="167" fontId="14" fillId="3" borderId="3" xfId="9" applyNumberFormat="1" applyFont="1" applyFill="1" applyBorder="1" applyAlignment="1">
      <alignment horizontal="center" vertical="center"/>
    </xf>
    <xf numFmtId="0" fontId="14" fillId="9" borderId="13" xfId="0" applyFont="1" applyFill="1" applyBorder="1" applyAlignment="1">
      <alignment horizontal="center" vertical="center"/>
    </xf>
    <xf numFmtId="164" fontId="13" fillId="7" borderId="19" xfId="0" applyNumberFormat="1" applyFont="1" applyFill="1" applyBorder="1" applyAlignment="1">
      <alignment horizontal="center" vertical="center"/>
    </xf>
    <xf numFmtId="167" fontId="13" fillId="3" borderId="10" xfId="0" applyNumberFormat="1" applyFont="1" applyFill="1" applyBorder="1" applyAlignment="1">
      <alignment horizontal="center" vertical="center"/>
    </xf>
    <xf numFmtId="167" fontId="13" fillId="3" borderId="11" xfId="0" applyNumberFormat="1" applyFont="1" applyFill="1" applyBorder="1" applyAlignment="1">
      <alignment horizontal="center" vertical="center"/>
    </xf>
    <xf numFmtId="0" fontId="18" fillId="0" borderId="14" xfId="0" applyFont="1" applyFill="1" applyBorder="1" applyAlignment="1">
      <alignment horizontal="center" vertical="center" wrapText="1"/>
    </xf>
    <xf numFmtId="166" fontId="14" fillId="0" borderId="5" xfId="2" applyNumberFormat="1" applyFont="1" applyBorder="1" applyAlignment="1">
      <alignment horizontal="center" vertical="center"/>
    </xf>
    <xf numFmtId="0" fontId="18" fillId="9" borderId="13" xfId="0" applyFont="1" applyFill="1" applyBorder="1" applyAlignment="1">
      <alignment horizontal="center" vertical="center" wrapText="1"/>
    </xf>
    <xf numFmtId="166" fontId="14" fillId="9" borderId="0" xfId="2" applyNumberFormat="1" applyFont="1" applyFill="1" applyBorder="1" applyAlignment="1">
      <alignment horizontal="center" vertical="center"/>
    </xf>
    <xf numFmtId="166" fontId="14" fillId="9" borderId="3" xfId="2" applyNumberFormat="1" applyFont="1" applyFill="1" applyBorder="1" applyAlignment="1">
      <alignment horizontal="center" vertical="center"/>
    </xf>
    <xf numFmtId="0" fontId="18" fillId="0" borderId="13" xfId="0" applyFont="1" applyFill="1" applyBorder="1" applyAlignment="1">
      <alignment horizontal="center" vertical="center" wrapText="1"/>
    </xf>
    <xf numFmtId="166" fontId="14" fillId="0" borderId="3" xfId="2" applyNumberFormat="1" applyFont="1" applyBorder="1" applyAlignment="1">
      <alignment horizontal="center" vertical="center"/>
    </xf>
    <xf numFmtId="166" fontId="14" fillId="0" borderId="1" xfId="2" applyNumberFormat="1" applyFont="1" applyBorder="1" applyAlignment="1">
      <alignment horizontal="center" vertical="center"/>
    </xf>
    <xf numFmtId="0" fontId="14" fillId="0" borderId="7" xfId="0" applyFont="1" applyBorder="1" applyAlignment="1">
      <alignment horizontal="center" vertical="center"/>
    </xf>
    <xf numFmtId="0" fontId="13" fillId="0" borderId="3" xfId="0" applyFont="1" applyBorder="1" applyAlignment="1">
      <alignment horizontal="center" vertical="center" wrapText="1"/>
    </xf>
    <xf numFmtId="2" fontId="14" fillId="0" borderId="5" xfId="1" applyNumberFormat="1" applyFont="1" applyBorder="1" applyAlignment="1">
      <alignment horizontal="center" vertical="center"/>
    </xf>
    <xf numFmtId="2" fontId="14" fillId="9" borderId="3" xfId="1" applyNumberFormat="1" applyFont="1" applyFill="1" applyBorder="1" applyAlignment="1">
      <alignment horizontal="center" vertical="center"/>
    </xf>
    <xf numFmtId="2" fontId="14" fillId="0" borderId="3" xfId="1" applyNumberFormat="1" applyFont="1" applyBorder="1" applyAlignment="1">
      <alignment horizontal="center" vertical="center"/>
    </xf>
    <xf numFmtId="2" fontId="14" fillId="0" borderId="1" xfId="1" applyNumberFormat="1" applyFont="1" applyBorder="1" applyAlignment="1">
      <alignment horizontal="center" vertical="center"/>
    </xf>
    <xf numFmtId="0" fontId="14" fillId="0" borderId="0" xfId="0" applyFont="1" applyAlignment="1">
      <alignment vertical="center"/>
    </xf>
    <xf numFmtId="0" fontId="16" fillId="18" borderId="19" xfId="0" applyFont="1" applyFill="1" applyBorder="1" applyAlignment="1">
      <alignment horizontal="center" vertical="center"/>
    </xf>
    <xf numFmtId="0" fontId="16" fillId="18" borderId="10" xfId="0" applyFont="1" applyFill="1" applyBorder="1" applyAlignment="1">
      <alignment horizontal="center" vertical="center"/>
    </xf>
    <xf numFmtId="0" fontId="14" fillId="17" borderId="13" xfId="0" applyFont="1" applyFill="1" applyBorder="1" applyAlignment="1">
      <alignment horizontal="center" vertical="center"/>
    </xf>
    <xf numFmtId="166" fontId="14" fillId="0" borderId="0" xfId="2" applyNumberFormat="1" applyFont="1" applyFill="1" applyBorder="1" applyAlignment="1">
      <alignment horizontal="center" vertical="center"/>
    </xf>
    <xf numFmtId="0" fontId="14" fillId="17" borderId="7" xfId="0" applyFont="1" applyFill="1" applyBorder="1" applyAlignment="1">
      <alignment horizontal="center" vertical="center"/>
    </xf>
    <xf numFmtId="166" fontId="14" fillId="0" borderId="2" xfId="2" applyNumberFormat="1" applyFont="1" applyFill="1" applyBorder="1" applyAlignment="1">
      <alignment horizontal="center" vertical="center"/>
    </xf>
    <xf numFmtId="0" fontId="16" fillId="18" borderId="11" xfId="0" applyFont="1" applyFill="1" applyBorder="1" applyAlignment="1">
      <alignment horizontal="center" vertical="center"/>
    </xf>
    <xf numFmtId="166" fontId="14" fillId="0" borderId="3" xfId="2" applyNumberFormat="1" applyFont="1" applyFill="1" applyBorder="1" applyAlignment="1">
      <alignment horizontal="center" vertical="center"/>
    </xf>
    <xf numFmtId="166" fontId="14" fillId="0" borderId="1" xfId="2" applyNumberFormat="1" applyFont="1" applyFill="1" applyBorder="1" applyAlignment="1">
      <alignment horizontal="center" vertical="center"/>
    </xf>
    <xf numFmtId="0" fontId="13" fillId="4" borderId="20" xfId="0" applyFont="1" applyFill="1" applyBorder="1" applyAlignment="1">
      <alignment horizontal="left" vertical="center" wrapText="1"/>
    </xf>
    <xf numFmtId="170" fontId="13" fillId="4" borderId="0" xfId="8" applyNumberFormat="1" applyFont="1" applyFill="1" applyBorder="1" applyAlignment="1">
      <alignment horizontal="center" vertical="center"/>
    </xf>
    <xf numFmtId="170" fontId="13" fillId="4" borderId="6" xfId="8" applyNumberFormat="1" applyFont="1" applyFill="1" applyBorder="1" applyAlignment="1">
      <alignment horizontal="center" vertical="center"/>
    </xf>
    <xf numFmtId="170" fontId="13" fillId="4" borderId="5" xfId="8" applyNumberFormat="1" applyFont="1" applyFill="1" applyBorder="1" applyAlignment="1">
      <alignment horizontal="center" vertical="center"/>
    </xf>
    <xf numFmtId="0" fontId="14" fillId="0" borderId="21" xfId="0" applyFont="1" applyBorder="1" applyAlignment="1">
      <alignment horizontal="left" vertical="center" indent="1"/>
    </xf>
    <xf numFmtId="170" fontId="14" fillId="0" borderId="0" xfId="8" applyNumberFormat="1" applyFont="1" applyBorder="1" applyAlignment="1">
      <alignment horizontal="center" vertical="center"/>
    </xf>
    <xf numFmtId="170" fontId="14" fillId="0" borderId="3" xfId="8" applyNumberFormat="1" applyFont="1" applyBorder="1" applyAlignment="1">
      <alignment horizontal="center" vertical="center"/>
    </xf>
    <xf numFmtId="0" fontId="28" fillId="0" borderId="21" xfId="0" applyFont="1" applyBorder="1" applyAlignment="1">
      <alignment horizontal="right" vertical="center" indent="3"/>
    </xf>
    <xf numFmtId="170" fontId="28" fillId="0" borderId="0" xfId="8" applyNumberFormat="1" applyFont="1" applyBorder="1" applyAlignment="1">
      <alignment horizontal="center" vertical="center"/>
    </xf>
    <xf numFmtId="170" fontId="28" fillId="0" borderId="3" xfId="8" applyNumberFormat="1" applyFont="1" applyBorder="1" applyAlignment="1">
      <alignment horizontal="center" vertical="center"/>
    </xf>
    <xf numFmtId="0" fontId="13" fillId="4" borderId="21" xfId="0" applyFont="1" applyFill="1" applyBorder="1" applyAlignment="1">
      <alignment horizontal="left" vertical="center" wrapText="1"/>
    </xf>
    <xf numFmtId="170" fontId="13" fillId="4" borderId="3" xfId="8" applyNumberFormat="1" applyFont="1" applyFill="1" applyBorder="1" applyAlignment="1">
      <alignment horizontal="center" vertical="center"/>
    </xf>
    <xf numFmtId="0" fontId="14" fillId="0" borderId="21" xfId="0" applyFont="1" applyFill="1" applyBorder="1" applyAlignment="1">
      <alignment horizontal="left" vertical="center" indent="2"/>
    </xf>
    <xf numFmtId="170" fontId="14" fillId="0" borderId="2" xfId="8" applyNumberFormat="1" applyFont="1" applyBorder="1" applyAlignment="1">
      <alignment horizontal="center" vertical="center"/>
    </xf>
    <xf numFmtId="170" fontId="14" fillId="0" borderId="1" xfId="8" applyNumberFormat="1" applyFont="1" applyBorder="1" applyAlignment="1">
      <alignment horizontal="center" vertical="center"/>
    </xf>
    <xf numFmtId="0" fontId="13" fillId="5" borderId="24" xfId="0" applyFont="1" applyFill="1" applyBorder="1" applyAlignment="1">
      <alignment horizontal="left" vertical="center" wrapText="1"/>
    </xf>
    <xf numFmtId="9" fontId="13" fillId="5" borderId="25" xfId="2" applyFont="1" applyFill="1" applyBorder="1" applyAlignment="1">
      <alignment horizontal="center" vertical="center"/>
    </xf>
    <xf numFmtId="9" fontId="13" fillId="5" borderId="26" xfId="2" applyFont="1" applyFill="1" applyBorder="1" applyAlignment="1">
      <alignment horizontal="center" vertical="center"/>
    </xf>
    <xf numFmtId="171" fontId="14" fillId="0" borderId="0" xfId="8" applyNumberFormat="1" applyFont="1" applyFill="1" applyBorder="1" applyAlignment="1">
      <alignment horizontal="center" vertical="center"/>
    </xf>
    <xf numFmtId="171" fontId="14" fillId="0" borderId="3" xfId="8" applyNumberFormat="1" applyFont="1" applyFill="1" applyBorder="1" applyAlignment="1">
      <alignment horizontal="center" vertical="center"/>
    </xf>
    <xf numFmtId="0" fontId="14" fillId="9" borderId="13" xfId="0" applyFont="1" applyFill="1" applyBorder="1" applyAlignment="1">
      <alignment vertical="center" wrapText="1"/>
    </xf>
    <xf numFmtId="171" fontId="14" fillId="9" borderId="0" xfId="8" applyNumberFormat="1" applyFont="1" applyFill="1" applyBorder="1" applyAlignment="1">
      <alignment horizontal="center" vertical="center"/>
    </xf>
    <xf numFmtId="171" fontId="14" fillId="9" borderId="3" xfId="8" applyNumberFormat="1" applyFont="1" applyFill="1" applyBorder="1" applyAlignment="1">
      <alignment horizontal="center" vertical="center"/>
    </xf>
    <xf numFmtId="0" fontId="13" fillId="4" borderId="19" xfId="0" applyFont="1" applyFill="1" applyBorder="1" applyAlignment="1">
      <alignment horizontal="left" vertical="center" wrapText="1"/>
    </xf>
    <xf numFmtId="171" fontId="13" fillId="4" borderId="10" xfId="8" applyNumberFormat="1" applyFont="1" applyFill="1" applyBorder="1" applyAlignment="1">
      <alignment horizontal="center" vertical="center" wrapText="1"/>
    </xf>
    <xf numFmtId="171" fontId="13" fillId="4" borderId="11" xfId="8" applyNumberFormat="1" applyFont="1" applyFill="1" applyBorder="1" applyAlignment="1">
      <alignment horizontal="center" vertical="center" wrapText="1"/>
    </xf>
    <xf numFmtId="0" fontId="16" fillId="18" borderId="10" xfId="0" applyFont="1" applyFill="1" applyBorder="1" applyAlignment="1">
      <alignment horizontal="center" vertical="center" wrapText="1"/>
    </xf>
    <xf numFmtId="10" fontId="14" fillId="0" borderId="0" xfId="2" applyNumberFormat="1" applyFont="1" applyFill="1" applyBorder="1" applyAlignment="1">
      <alignment horizontal="center" vertical="center"/>
    </xf>
    <xf numFmtId="10" fontId="14" fillId="0" borderId="2" xfId="2" applyNumberFormat="1" applyFont="1" applyFill="1" applyBorder="1" applyAlignment="1">
      <alignment horizontal="center" vertical="center"/>
    </xf>
    <xf numFmtId="0" fontId="16" fillId="18" borderId="11" xfId="0" applyFont="1" applyFill="1" applyBorder="1" applyAlignment="1">
      <alignment horizontal="center" vertical="center" wrapText="1"/>
    </xf>
    <xf numFmtId="10" fontId="14" fillId="0" borderId="3" xfId="2" applyNumberFormat="1" applyFont="1" applyFill="1" applyBorder="1" applyAlignment="1">
      <alignment horizontal="center" vertical="center"/>
    </xf>
    <xf numFmtId="10" fontId="14" fillId="0" borderId="1" xfId="2" applyNumberFormat="1" applyFont="1" applyFill="1" applyBorder="1" applyAlignment="1">
      <alignment horizontal="center" vertical="center"/>
    </xf>
    <xf numFmtId="3" fontId="13" fillId="4" borderId="6" xfId="1" applyNumberFormat="1" applyFont="1" applyFill="1" applyBorder="1" applyAlignment="1">
      <alignment horizontal="center" vertical="center"/>
    </xf>
    <xf numFmtId="3" fontId="19" fillId="4" borderId="6" xfId="1" applyNumberFormat="1" applyFont="1" applyFill="1" applyBorder="1" applyAlignment="1">
      <alignment horizontal="center" vertical="center"/>
    </xf>
    <xf numFmtId="3" fontId="19" fillId="4" borderId="5" xfId="1" applyNumberFormat="1" applyFont="1" applyFill="1" applyBorder="1" applyAlignment="1">
      <alignment horizontal="center" vertical="center"/>
    </xf>
    <xf numFmtId="3" fontId="14" fillId="0" borderId="0" xfId="8" applyNumberFormat="1" applyFont="1" applyFill="1" applyBorder="1" applyAlignment="1">
      <alignment horizontal="center" vertical="center"/>
    </xf>
    <xf numFmtId="0" fontId="13" fillId="0" borderId="0" xfId="0" applyFont="1" applyBorder="1" applyAlignment="1">
      <alignment horizontal="center" vertical="center"/>
    </xf>
    <xf numFmtId="0" fontId="13" fillId="19" borderId="19" xfId="0" applyFont="1" applyFill="1" applyBorder="1" applyAlignment="1">
      <alignment horizontal="center" vertical="center"/>
    </xf>
    <xf numFmtId="0" fontId="14" fillId="0" borderId="14" xfId="0" applyFont="1" applyBorder="1"/>
    <xf numFmtId="166" fontId="14" fillId="0" borderId="6" xfId="2" applyNumberFormat="1" applyFont="1" applyFill="1" applyBorder="1" applyAlignment="1">
      <alignment horizontal="center" vertical="center"/>
    </xf>
    <xf numFmtId="166" fontId="14" fillId="0" borderId="5" xfId="2" applyNumberFormat="1" applyFont="1" applyFill="1" applyBorder="1" applyAlignment="1">
      <alignment horizontal="center" vertical="center"/>
    </xf>
    <xf numFmtId="0" fontId="14" fillId="4" borderId="13" xfId="0" applyFont="1" applyFill="1" applyBorder="1"/>
    <xf numFmtId="166" fontId="14" fillId="4" borderId="0" xfId="2" applyNumberFormat="1" applyFont="1" applyFill="1" applyBorder="1" applyAlignment="1">
      <alignment horizontal="center" vertical="center"/>
    </xf>
    <xf numFmtId="0" fontId="14" fillId="0" borderId="13" xfId="0" applyFont="1" applyBorder="1"/>
    <xf numFmtId="0" fontId="13" fillId="4" borderId="9" xfId="0" applyFont="1" applyFill="1" applyBorder="1" applyAlignment="1">
      <alignment horizontal="left" vertical="center" wrapText="1"/>
    </xf>
    <xf numFmtId="166" fontId="13" fillId="4" borderId="9" xfId="0" applyNumberFormat="1" applyFont="1" applyFill="1" applyBorder="1" applyAlignment="1">
      <alignment horizontal="center" vertical="center" wrapText="1"/>
    </xf>
    <xf numFmtId="166" fontId="13" fillId="4" borderId="11" xfId="0" applyNumberFormat="1" applyFont="1" applyFill="1" applyBorder="1" applyAlignment="1">
      <alignment horizontal="center" vertical="center" wrapText="1"/>
    </xf>
    <xf numFmtId="167" fontId="14" fillId="0" borderId="12" xfId="1" applyNumberFormat="1" applyFont="1" applyFill="1" applyBorder="1" applyAlignment="1">
      <alignment horizontal="center" vertical="center"/>
    </xf>
    <xf numFmtId="167" fontId="14" fillId="0" borderId="5" xfId="1" applyNumberFormat="1" applyFont="1" applyFill="1" applyBorder="1" applyAlignment="1">
      <alignment horizontal="center" vertical="center"/>
    </xf>
    <xf numFmtId="0" fontId="14" fillId="4" borderId="7" xfId="0" applyFont="1" applyFill="1" applyBorder="1"/>
    <xf numFmtId="167" fontId="14" fillId="4" borderId="8" xfId="1" applyNumberFormat="1" applyFont="1" applyFill="1" applyBorder="1" applyAlignment="1">
      <alignment horizontal="center" vertical="center"/>
    </xf>
    <xf numFmtId="167" fontId="14" fillId="4" borderId="1" xfId="1" applyNumberFormat="1" applyFont="1" applyFill="1" applyBorder="1" applyAlignment="1">
      <alignment horizontal="center" vertical="center"/>
    </xf>
    <xf numFmtId="0" fontId="18" fillId="0" borderId="14" xfId="0" applyFont="1" applyFill="1" applyBorder="1" applyAlignment="1">
      <alignment vertical="center" wrapText="1"/>
    </xf>
    <xf numFmtId="3" fontId="14" fillId="3" borderId="5" xfId="8" applyNumberFormat="1" applyFont="1" applyFill="1" applyBorder="1" applyAlignment="1">
      <alignment horizontal="center" vertical="center"/>
    </xf>
    <xf numFmtId="0" fontId="13" fillId="5" borderId="7" xfId="0" applyFont="1" applyFill="1" applyBorder="1" applyAlignment="1">
      <alignment vertical="center"/>
    </xf>
    <xf numFmtId="3" fontId="13" fillId="5" borderId="2" xfId="0" applyNumberFormat="1" applyFont="1" applyFill="1" applyBorder="1" applyAlignment="1">
      <alignment horizontal="center" vertical="center"/>
    </xf>
    <xf numFmtId="3" fontId="13" fillId="5" borderId="1" xfId="0" applyNumberFormat="1" applyFont="1" applyFill="1" applyBorder="1" applyAlignment="1">
      <alignment horizontal="center" vertical="center"/>
    </xf>
    <xf numFmtId="0" fontId="18" fillId="4" borderId="7" xfId="0" applyFont="1" applyFill="1" applyBorder="1" applyAlignment="1">
      <alignment vertical="center" wrapText="1"/>
    </xf>
    <xf numFmtId="166" fontId="14" fillId="4" borderId="2" xfId="2" applyNumberFormat="1" applyFont="1" applyFill="1" applyBorder="1" applyAlignment="1">
      <alignment horizontal="center" vertical="center"/>
    </xf>
    <xf numFmtId="166" fontId="14" fillId="4" borderId="1" xfId="2" applyNumberFormat="1" applyFont="1" applyFill="1" applyBorder="1" applyAlignment="1">
      <alignment horizontal="center" vertical="center"/>
    </xf>
    <xf numFmtId="0" fontId="14" fillId="0" borderId="14" xfId="0" applyFont="1" applyFill="1" applyBorder="1"/>
    <xf numFmtId="3" fontId="14" fillId="0" borderId="6" xfId="1" applyNumberFormat="1" applyFont="1" applyFill="1" applyBorder="1" applyAlignment="1">
      <alignment horizontal="center" vertical="center"/>
    </xf>
    <xf numFmtId="166" fontId="18" fillId="0" borderId="5" xfId="2" applyNumberFormat="1" applyFont="1" applyFill="1" applyBorder="1" applyAlignment="1">
      <alignment horizontal="center" vertical="center"/>
    </xf>
    <xf numFmtId="0" fontId="13" fillId="4" borderId="7" xfId="0" applyFont="1" applyFill="1" applyBorder="1"/>
    <xf numFmtId="3" fontId="13" fillId="4" borderId="2" xfId="1" applyNumberFormat="1" applyFont="1" applyFill="1" applyBorder="1" applyAlignment="1">
      <alignment horizontal="center" vertical="center"/>
    </xf>
    <xf numFmtId="166" fontId="13" fillId="4" borderId="1" xfId="2" applyNumberFormat="1" applyFont="1" applyFill="1" applyBorder="1" applyAlignment="1">
      <alignment horizontal="center" vertical="center"/>
    </xf>
    <xf numFmtId="166" fontId="19" fillId="4" borderId="1" xfId="2" applyNumberFormat="1" applyFont="1" applyFill="1" applyBorder="1" applyAlignment="1">
      <alignment horizontal="center" vertical="center"/>
    </xf>
    <xf numFmtId="0" fontId="1" fillId="0" borderId="1" xfId="0" applyFont="1" applyBorder="1"/>
    <xf numFmtId="0" fontId="2" fillId="7" borderId="19" xfId="0" applyFont="1" applyFill="1" applyBorder="1" applyAlignment="1">
      <alignment horizontal="center" vertical="center"/>
    </xf>
    <xf numFmtId="166" fontId="0" fillId="0" borderId="13" xfId="2" applyNumberFormat="1" applyFont="1" applyBorder="1" applyAlignment="1">
      <alignment horizontal="center" vertical="center"/>
    </xf>
    <xf numFmtId="0" fontId="0" fillId="0" borderId="13" xfId="0" applyBorder="1"/>
    <xf numFmtId="0" fontId="0" fillId="0" borderId="13" xfId="0" applyFont="1" applyFill="1" applyBorder="1"/>
    <xf numFmtId="166" fontId="1" fillId="0" borderId="13" xfId="2" applyNumberFormat="1" applyFont="1" applyFill="1" applyBorder="1" applyAlignment="1">
      <alignment horizontal="center" vertical="center"/>
    </xf>
    <xf numFmtId="0" fontId="0" fillId="0" borderId="7" xfId="0" applyBorder="1"/>
    <xf numFmtId="166" fontId="0" fillId="0" borderId="7" xfId="2" applyNumberFormat="1" applyFont="1" applyBorder="1" applyAlignment="1">
      <alignment horizontal="center" vertical="center"/>
    </xf>
    <xf numFmtId="0" fontId="18" fillId="3" borderId="7" xfId="0" applyFont="1" applyFill="1" applyBorder="1" applyAlignment="1">
      <alignment horizontal="center" vertical="center" wrapText="1"/>
    </xf>
    <xf numFmtId="9" fontId="14" fillId="3" borderId="2" xfId="2" applyFont="1" applyFill="1" applyBorder="1" applyAlignment="1">
      <alignment horizontal="center" vertical="center"/>
    </xf>
    <xf numFmtId="9" fontId="14" fillId="3" borderId="1" xfId="2" applyFont="1" applyFill="1" applyBorder="1" applyAlignment="1">
      <alignment horizontal="center" vertical="center"/>
    </xf>
    <xf numFmtId="166" fontId="18" fillId="0" borderId="6" xfId="2" applyNumberFormat="1" applyFont="1" applyFill="1" applyBorder="1" applyAlignment="1">
      <alignment horizontal="center" vertical="center"/>
    </xf>
    <xf numFmtId="166" fontId="14" fillId="0" borderId="10" xfId="2" applyNumberFormat="1" applyFont="1" applyFill="1" applyBorder="1" applyAlignment="1">
      <alignment horizontal="center" vertical="center"/>
    </xf>
    <xf numFmtId="166" fontId="18" fillId="0" borderId="10" xfId="2" applyNumberFormat="1" applyFont="1" applyFill="1" applyBorder="1" applyAlignment="1">
      <alignment horizontal="center" vertical="center"/>
    </xf>
    <xf numFmtId="166" fontId="18" fillId="0" borderId="11" xfId="2" applyNumberFormat="1" applyFont="1" applyFill="1" applyBorder="1" applyAlignment="1">
      <alignment horizontal="center" vertical="center"/>
    </xf>
    <xf numFmtId="0" fontId="13" fillId="4" borderId="19" xfId="0" applyFont="1" applyFill="1" applyBorder="1" applyAlignment="1">
      <alignment vertical="center" wrapText="1"/>
    </xf>
    <xf numFmtId="167" fontId="14" fillId="3" borderId="5" xfId="1" applyNumberFormat="1" applyFont="1" applyFill="1" applyBorder="1" applyAlignment="1">
      <alignment horizontal="center" vertical="center"/>
    </xf>
    <xf numFmtId="167" fontId="14" fillId="4" borderId="3" xfId="1" applyNumberFormat="1" applyFont="1" applyFill="1" applyBorder="1" applyAlignment="1">
      <alignment horizontal="center" vertical="center"/>
    </xf>
    <xf numFmtId="167" fontId="13" fillId="5" borderId="1" xfId="1" applyNumberFormat="1" applyFont="1" applyFill="1" applyBorder="1" applyAlignment="1">
      <alignment horizontal="center" vertical="center"/>
    </xf>
    <xf numFmtId="3" fontId="14" fillId="4" borderId="0" xfId="2" applyNumberFormat="1" applyFont="1" applyFill="1" applyBorder="1" applyAlignment="1">
      <alignment horizontal="center" vertical="center"/>
    </xf>
    <xf numFmtId="3" fontId="14" fillId="3" borderId="0" xfId="2" applyNumberFormat="1" applyFont="1" applyFill="1" applyBorder="1" applyAlignment="1">
      <alignment horizontal="center" vertical="center"/>
    </xf>
    <xf numFmtId="3" fontId="14" fillId="3" borderId="2" xfId="2" applyNumberFormat="1" applyFont="1" applyFill="1" applyBorder="1" applyAlignment="1">
      <alignment horizontal="center" vertical="center"/>
    </xf>
    <xf numFmtId="166" fontId="14" fillId="3" borderId="6" xfId="2" applyNumberFormat="1" applyFont="1" applyFill="1" applyBorder="1" applyAlignment="1">
      <alignment horizontal="center"/>
    </xf>
    <xf numFmtId="166" fontId="14" fillId="3" borderId="5" xfId="2" applyNumberFormat="1" applyFont="1" applyFill="1" applyBorder="1" applyAlignment="1">
      <alignment horizontal="center"/>
    </xf>
    <xf numFmtId="166" fontId="14" fillId="4" borderId="0" xfId="2" applyNumberFormat="1" applyFont="1" applyFill="1" applyBorder="1" applyAlignment="1">
      <alignment horizontal="center"/>
    </xf>
    <xf numFmtId="166" fontId="14" fillId="4" borderId="3" xfId="2" applyNumberFormat="1" applyFont="1" applyFill="1" applyBorder="1" applyAlignment="1">
      <alignment horizontal="center"/>
    </xf>
    <xf numFmtId="166" fontId="14" fillId="0" borderId="0" xfId="2" applyNumberFormat="1" applyFont="1" applyFill="1" applyBorder="1" applyAlignment="1">
      <alignment horizontal="center"/>
    </xf>
    <xf numFmtId="166" fontId="14" fillId="0" borderId="3" xfId="2" applyNumberFormat="1" applyFont="1" applyFill="1" applyBorder="1" applyAlignment="1">
      <alignment horizontal="center"/>
    </xf>
    <xf numFmtId="166" fontId="13" fillId="4" borderId="3" xfId="2" applyNumberFormat="1" applyFont="1" applyFill="1" applyBorder="1" applyAlignment="1">
      <alignment horizontal="center"/>
    </xf>
    <xf numFmtId="166" fontId="14" fillId="0" borderId="8" xfId="2" applyNumberFormat="1" applyFont="1" applyFill="1" applyBorder="1" applyAlignment="1">
      <alignment horizontal="center"/>
    </xf>
    <xf numFmtId="166" fontId="14" fillId="0" borderId="2" xfId="2" applyNumberFormat="1" applyFont="1" applyFill="1" applyBorder="1" applyAlignment="1">
      <alignment horizontal="center"/>
    </xf>
    <xf numFmtId="166" fontId="13" fillId="0" borderId="1" xfId="2" applyNumberFormat="1" applyFont="1" applyFill="1" applyBorder="1" applyAlignment="1">
      <alignment horizontal="center"/>
    </xf>
    <xf numFmtId="166" fontId="13" fillId="4" borderId="9" xfId="2" applyNumberFormat="1" applyFont="1" applyFill="1" applyBorder="1" applyAlignment="1">
      <alignment horizontal="center"/>
    </xf>
    <xf numFmtId="166" fontId="13" fillId="4" borderId="2" xfId="2" applyNumberFormat="1" applyFont="1" applyFill="1" applyBorder="1" applyAlignment="1">
      <alignment horizontal="center"/>
    </xf>
    <xf numFmtId="166" fontId="13" fillId="4" borderId="1" xfId="2" applyNumberFormat="1" applyFont="1" applyFill="1" applyBorder="1" applyAlignment="1">
      <alignment horizontal="center" wrapText="1"/>
    </xf>
    <xf numFmtId="3" fontId="14" fillId="4" borderId="3" xfId="2" applyNumberFormat="1" applyFont="1" applyFill="1" applyBorder="1" applyAlignment="1">
      <alignment horizontal="center" vertical="center"/>
    </xf>
    <xf numFmtId="3" fontId="14" fillId="3" borderId="6" xfId="2" applyNumberFormat="1" applyFont="1" applyFill="1" applyBorder="1" applyAlignment="1">
      <alignment horizontal="center" vertical="center"/>
    </xf>
    <xf numFmtId="3" fontId="18" fillId="3" borderId="5" xfId="2" applyNumberFormat="1" applyFont="1" applyFill="1" applyBorder="1" applyAlignment="1">
      <alignment horizontal="center" vertical="center"/>
    </xf>
    <xf numFmtId="0" fontId="14" fillId="0" borderId="13" xfId="0" applyFont="1" applyFill="1" applyBorder="1" applyAlignment="1">
      <alignment vertical="center"/>
    </xf>
    <xf numFmtId="3" fontId="14" fillId="0" borderId="3" xfId="8" applyNumberFormat="1" applyFont="1" applyFill="1" applyBorder="1" applyAlignment="1">
      <alignment horizontal="center" vertical="center"/>
    </xf>
    <xf numFmtId="3" fontId="14" fillId="4" borderId="3" xfId="0" applyNumberFormat="1" applyFont="1" applyFill="1" applyBorder="1" applyAlignment="1">
      <alignment horizontal="center" vertical="center" wrapText="1"/>
    </xf>
    <xf numFmtId="0" fontId="13" fillId="3" borderId="7" xfId="0" applyFont="1" applyFill="1" applyBorder="1"/>
    <xf numFmtId="167" fontId="13" fillId="3" borderId="2" xfId="1" applyNumberFormat="1" applyFont="1" applyFill="1" applyBorder="1" applyAlignment="1">
      <alignment horizontal="center" vertical="center"/>
    </xf>
    <xf numFmtId="167" fontId="13" fillId="3" borderId="1" xfId="1" applyNumberFormat="1" applyFont="1" applyFill="1" applyBorder="1" applyAlignment="1">
      <alignment horizontal="center" vertical="center"/>
    </xf>
    <xf numFmtId="3" fontId="18" fillId="0" borderId="0" xfId="1" applyNumberFormat="1" applyFont="1" applyFill="1" applyBorder="1" applyAlignment="1">
      <alignment horizontal="center" vertical="center"/>
    </xf>
    <xf numFmtId="3" fontId="18" fillId="0" borderId="3" xfId="1" applyNumberFormat="1" applyFont="1" applyFill="1" applyBorder="1" applyAlignment="1">
      <alignment horizontal="center" vertical="center"/>
    </xf>
    <xf numFmtId="3" fontId="19" fillId="5" borderId="7" xfId="0" applyNumberFormat="1" applyFont="1" applyFill="1" applyBorder="1" applyAlignment="1">
      <alignment horizontal="left" vertical="center"/>
    </xf>
    <xf numFmtId="166" fontId="16" fillId="5" borderId="2" xfId="2" applyNumberFormat="1" applyFont="1" applyFill="1" applyBorder="1" applyAlignment="1">
      <alignment horizontal="center" vertical="center"/>
    </xf>
    <xf numFmtId="166" fontId="16" fillId="5" borderId="1" xfId="2" applyNumberFormat="1" applyFont="1" applyFill="1" applyBorder="1" applyAlignment="1">
      <alignment horizontal="center" vertical="center"/>
    </xf>
    <xf numFmtId="3" fontId="13" fillId="9" borderId="19" xfId="0" applyNumberFormat="1" applyFont="1" applyFill="1" applyBorder="1" applyAlignment="1">
      <alignment horizontal="center" vertical="center" wrapText="1"/>
    </xf>
    <xf numFmtId="0" fontId="19" fillId="0" borderId="14" xfId="0" applyFont="1" applyFill="1" applyBorder="1" applyAlignment="1">
      <alignment horizontal="left" vertical="center" wrapText="1"/>
    </xf>
    <xf numFmtId="3" fontId="13" fillId="3" borderId="0" xfId="8" applyNumberFormat="1" applyFont="1" applyFill="1" applyBorder="1" applyAlignment="1">
      <alignment horizontal="center" vertical="center"/>
    </xf>
    <xf numFmtId="3" fontId="13" fillId="3" borderId="5" xfId="8" applyNumberFormat="1" applyFont="1" applyFill="1" applyBorder="1" applyAlignment="1">
      <alignment horizontal="center" vertical="center"/>
    </xf>
    <xf numFmtId="0" fontId="18" fillId="0" borderId="7" xfId="0" applyFont="1" applyFill="1" applyBorder="1" applyAlignment="1">
      <alignment horizontal="left" vertical="center" wrapText="1"/>
    </xf>
    <xf numFmtId="3" fontId="14" fillId="3" borderId="2" xfId="8" applyNumberFormat="1" applyFont="1" applyFill="1" applyBorder="1" applyAlignment="1">
      <alignment horizontal="center" vertical="center"/>
    </xf>
    <xf numFmtId="3" fontId="14" fillId="3" borderId="1" xfId="8" applyNumberFormat="1" applyFont="1" applyFill="1" applyBorder="1" applyAlignment="1">
      <alignment horizontal="center" vertical="center"/>
    </xf>
    <xf numFmtId="0" fontId="19" fillId="4" borderId="13" xfId="0" applyFont="1" applyFill="1" applyBorder="1" applyAlignment="1">
      <alignment horizontal="left" vertical="center" wrapText="1"/>
    </xf>
    <xf numFmtId="3" fontId="13" fillId="4" borderId="0" xfId="8" applyNumberFormat="1" applyFont="1" applyFill="1" applyBorder="1" applyAlignment="1">
      <alignment horizontal="center" vertical="center"/>
    </xf>
    <xf numFmtId="0" fontId="18" fillId="11" borderId="13" xfId="0" applyFont="1" applyFill="1" applyBorder="1" applyAlignment="1">
      <alignment horizontal="left" vertical="center" wrapText="1"/>
    </xf>
    <xf numFmtId="3" fontId="18" fillId="4" borderId="0" xfId="1" applyNumberFormat="1" applyFont="1" applyFill="1" applyBorder="1" applyAlignment="1">
      <alignment horizontal="center" vertical="center"/>
    </xf>
    <xf numFmtId="3" fontId="18" fillId="11" borderId="0" xfId="1" applyNumberFormat="1" applyFont="1" applyFill="1" applyBorder="1" applyAlignment="1">
      <alignment horizontal="center" vertical="center"/>
    </xf>
    <xf numFmtId="3" fontId="18" fillId="11" borderId="3" xfId="1" applyNumberFormat="1" applyFont="1" applyFill="1" applyBorder="1" applyAlignment="1">
      <alignment horizontal="center" vertical="center"/>
    </xf>
    <xf numFmtId="3" fontId="19" fillId="5" borderId="13" xfId="0" applyNumberFormat="1" applyFont="1" applyFill="1" applyBorder="1" applyAlignment="1">
      <alignment horizontal="left" vertical="center"/>
    </xf>
    <xf numFmtId="3" fontId="19" fillId="5" borderId="0" xfId="1" applyNumberFormat="1" applyFont="1" applyFill="1" applyBorder="1" applyAlignment="1">
      <alignment horizontal="center" vertical="center"/>
    </xf>
    <xf numFmtId="3" fontId="19" fillId="5" borderId="3" xfId="1"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3" fontId="16" fillId="5" borderId="2" xfId="1" applyNumberFormat="1" applyFont="1" applyFill="1" applyBorder="1" applyAlignment="1">
      <alignment horizontal="center" vertical="center"/>
    </xf>
    <xf numFmtId="3" fontId="16" fillId="5" borderId="1" xfId="1" applyNumberFormat="1" applyFont="1" applyFill="1" applyBorder="1" applyAlignment="1">
      <alignment horizontal="center" vertical="center"/>
    </xf>
    <xf numFmtId="0" fontId="14" fillId="0" borderId="13" xfId="0" applyFont="1" applyFill="1" applyBorder="1"/>
    <xf numFmtId="166" fontId="13" fillId="4" borderId="9" xfId="2" applyNumberFormat="1" applyFont="1" applyFill="1" applyBorder="1" applyAlignment="1">
      <alignment horizontal="center" vertical="center" wrapText="1"/>
    </xf>
    <xf numFmtId="166" fontId="13" fillId="4" borderId="10" xfId="2" applyNumberFormat="1" applyFont="1" applyFill="1" applyBorder="1" applyAlignment="1">
      <alignment horizontal="center" vertical="center" wrapText="1"/>
    </xf>
    <xf numFmtId="166" fontId="13" fillId="4" borderId="11" xfId="2" applyNumberFormat="1" applyFont="1" applyFill="1" applyBorder="1" applyAlignment="1">
      <alignment horizontal="center" vertical="center" wrapText="1"/>
    </xf>
    <xf numFmtId="167" fontId="14" fillId="0" borderId="6" xfId="1" applyNumberFormat="1" applyFont="1" applyFill="1" applyBorder="1" applyAlignment="1">
      <alignment horizontal="center" vertical="center"/>
    </xf>
    <xf numFmtId="167" fontId="14" fillId="0" borderId="0" xfId="1" applyNumberFormat="1" applyFont="1" applyFill="1" applyBorder="1" applyAlignment="1">
      <alignment horizontal="center" vertical="center"/>
    </xf>
    <xf numFmtId="167" fontId="14" fillId="0" borderId="3" xfId="1" applyNumberFormat="1" applyFont="1" applyFill="1" applyBorder="1" applyAlignment="1">
      <alignment horizontal="center" vertical="center"/>
    </xf>
    <xf numFmtId="1" fontId="18" fillId="21" borderId="19" xfId="0" applyNumberFormat="1" applyFont="1" applyFill="1" applyBorder="1" applyAlignment="1">
      <alignment horizontal="center" vertical="center" wrapText="1"/>
    </xf>
    <xf numFmtId="3" fontId="14" fillId="0" borderId="4" xfId="8" applyNumberFormat="1" applyFont="1" applyFill="1" applyBorder="1" applyAlignment="1">
      <alignment horizontal="center" vertical="center"/>
    </xf>
    <xf numFmtId="3" fontId="14" fillId="0" borderId="6" xfId="8" applyNumberFormat="1" applyFont="1" applyFill="1" applyBorder="1" applyAlignment="1">
      <alignment horizontal="center" vertical="center"/>
    </xf>
    <xf numFmtId="3" fontId="18" fillId="4" borderId="4" xfId="8" applyNumberFormat="1" applyFont="1" applyFill="1" applyBorder="1" applyAlignment="1">
      <alignment horizontal="center" vertical="center"/>
    </xf>
    <xf numFmtId="3" fontId="18" fillId="4" borderId="0" xfId="8" applyNumberFormat="1" applyFont="1" applyFill="1" applyBorder="1" applyAlignment="1">
      <alignment horizontal="center" vertical="center"/>
    </xf>
    <xf numFmtId="0" fontId="19" fillId="14" borderId="13" xfId="0" applyFont="1" applyFill="1" applyBorder="1" applyAlignment="1">
      <alignment vertical="center" wrapText="1"/>
    </xf>
    <xf numFmtId="172" fontId="19" fillId="14" borderId="4" xfId="8" applyNumberFormat="1" applyFont="1" applyFill="1" applyBorder="1" applyAlignment="1">
      <alignment horizontal="center" vertical="center"/>
    </xf>
    <xf numFmtId="172" fontId="19" fillId="14" borderId="0" xfId="8" applyNumberFormat="1" applyFont="1" applyFill="1" applyBorder="1" applyAlignment="1">
      <alignment horizontal="center" vertical="center"/>
    </xf>
    <xf numFmtId="172" fontId="19" fillId="5" borderId="3" xfId="1" applyNumberFormat="1" applyFont="1" applyFill="1" applyBorder="1" applyAlignment="1">
      <alignment horizontal="center" vertical="center"/>
    </xf>
    <xf numFmtId="166" fontId="18" fillId="4" borderId="9" xfId="2" applyNumberFormat="1" applyFont="1" applyFill="1" applyBorder="1" applyAlignment="1">
      <alignment horizontal="center" vertical="center"/>
    </xf>
    <xf numFmtId="166" fontId="18" fillId="4" borderId="10" xfId="2" applyNumberFormat="1" applyFont="1" applyFill="1" applyBorder="1" applyAlignment="1">
      <alignment horizontal="center" vertical="center"/>
    </xf>
    <xf numFmtId="3" fontId="15" fillId="4" borderId="0" xfId="8" applyNumberFormat="1" applyFont="1" applyFill="1" applyBorder="1" applyAlignment="1">
      <alignment horizontal="center" vertical="center"/>
    </xf>
    <xf numFmtId="3" fontId="15" fillId="4" borderId="3" xfId="8" applyNumberFormat="1" applyFont="1" applyFill="1" applyBorder="1" applyAlignment="1">
      <alignment horizontal="center" vertical="center"/>
    </xf>
    <xf numFmtId="3" fontId="15" fillId="0" borderId="0" xfId="8" applyNumberFormat="1" applyFont="1" applyFill="1" applyBorder="1" applyAlignment="1">
      <alignment horizontal="center" vertical="center"/>
    </xf>
    <xf numFmtId="3" fontId="15" fillId="0" borderId="3" xfId="8" applyNumberFormat="1" applyFont="1" applyFill="1" applyBorder="1" applyAlignment="1">
      <alignment horizontal="center" vertical="center"/>
    </xf>
    <xf numFmtId="166" fontId="15" fillId="4" borderId="10" xfId="2" applyNumberFormat="1" applyFont="1" applyFill="1" applyBorder="1" applyAlignment="1">
      <alignment horizontal="center" vertical="center"/>
    </xf>
    <xf numFmtId="166" fontId="15" fillId="4" borderId="11" xfId="2" applyNumberFormat="1" applyFont="1" applyFill="1" applyBorder="1" applyAlignment="1">
      <alignment horizontal="center" vertical="center"/>
    </xf>
    <xf numFmtId="0" fontId="27" fillId="4" borderId="19" xfId="0" applyFont="1" applyFill="1" applyBorder="1" applyAlignment="1">
      <alignment horizontal="right" vertical="center" wrapText="1"/>
    </xf>
    <xf numFmtId="3" fontId="15" fillId="0" borderId="6" xfId="8" applyNumberFormat="1" applyFont="1" applyFill="1" applyBorder="1" applyAlignment="1">
      <alignment horizontal="center" vertical="center"/>
    </xf>
    <xf numFmtId="3" fontId="15" fillId="0" borderId="5" xfId="8" applyNumberFormat="1" applyFont="1" applyFill="1" applyBorder="1" applyAlignment="1">
      <alignment horizontal="center" vertical="center"/>
    </xf>
    <xf numFmtId="1" fontId="16" fillId="21" borderId="19" xfId="0" applyNumberFormat="1" applyFont="1" applyFill="1" applyBorder="1" applyAlignment="1">
      <alignment horizontal="center" vertical="center" wrapText="1"/>
    </xf>
    <xf numFmtId="3" fontId="18" fillId="0" borderId="4" xfId="8" applyNumberFormat="1" applyFont="1" applyFill="1" applyBorder="1" applyAlignment="1">
      <alignment horizontal="center" vertical="center"/>
    </xf>
    <xf numFmtId="3" fontId="18" fillId="0" borderId="5" xfId="8" applyNumberFormat="1" applyFont="1" applyFill="1" applyBorder="1" applyAlignment="1">
      <alignment horizontal="center" vertical="center"/>
    </xf>
    <xf numFmtId="3" fontId="16" fillId="0" borderId="4" xfId="8" applyNumberFormat="1" applyFont="1" applyFill="1" applyBorder="1" applyAlignment="1">
      <alignment horizontal="center" vertical="center"/>
    </xf>
    <xf numFmtId="3" fontId="16" fillId="0" borderId="5" xfId="8" applyNumberFormat="1" applyFont="1" applyFill="1" applyBorder="1" applyAlignment="1">
      <alignment horizontal="center" vertical="center"/>
    </xf>
    <xf numFmtId="3" fontId="14" fillId="4" borderId="0" xfId="0" applyNumberFormat="1" applyFont="1" applyFill="1" applyAlignment="1">
      <alignment horizontal="center" vertical="center"/>
    </xf>
    <xf numFmtId="3" fontId="16" fillId="4" borderId="0" xfId="0" applyNumberFormat="1" applyFont="1" applyFill="1" applyAlignment="1">
      <alignment horizontal="center" vertical="center"/>
    </xf>
    <xf numFmtId="3" fontId="16" fillId="4" borderId="3" xfId="0" applyNumberFormat="1" applyFont="1" applyFill="1" applyBorder="1" applyAlignment="1">
      <alignment horizontal="center" vertical="center"/>
    </xf>
    <xf numFmtId="0" fontId="19" fillId="22" borderId="19" xfId="0" applyFont="1" applyFill="1" applyBorder="1" applyAlignment="1">
      <alignment vertical="center" wrapText="1"/>
    </xf>
    <xf numFmtId="167" fontId="19" fillId="22" borderId="9" xfId="1" applyNumberFormat="1" applyFont="1" applyFill="1" applyBorder="1" applyAlignment="1">
      <alignment horizontal="center" vertical="center"/>
    </xf>
    <xf numFmtId="167" fontId="19" fillId="22" borderId="10" xfId="1" applyNumberFormat="1" applyFont="1" applyFill="1" applyBorder="1" applyAlignment="1">
      <alignment horizontal="center" vertical="center"/>
    </xf>
    <xf numFmtId="167" fontId="16" fillId="22" borderId="9" xfId="1" applyNumberFormat="1" applyFont="1" applyFill="1" applyBorder="1" applyAlignment="1">
      <alignment horizontal="center" vertical="center"/>
    </xf>
    <xf numFmtId="167" fontId="16" fillId="22" borderId="11" xfId="1" applyNumberFormat="1" applyFont="1" applyFill="1" applyBorder="1" applyAlignment="1">
      <alignment horizontal="center" vertical="center"/>
    </xf>
    <xf numFmtId="9" fontId="18" fillId="4" borderId="4" xfId="2" applyFont="1" applyFill="1" applyBorder="1" applyAlignment="1">
      <alignment horizontal="center" vertical="center"/>
    </xf>
    <xf numFmtId="9" fontId="18" fillId="4" borderId="0" xfId="2" applyFont="1" applyFill="1" applyBorder="1" applyAlignment="1">
      <alignment horizontal="center" vertical="center"/>
    </xf>
    <xf numFmtId="0" fontId="28" fillId="3" borderId="0" xfId="0" applyFont="1" applyFill="1"/>
    <xf numFmtId="167" fontId="18" fillId="0" borderId="0" xfId="10" applyNumberFormat="1" applyFont="1" applyFill="1" applyBorder="1" applyAlignment="1">
      <alignment horizontal="center" vertical="center"/>
    </xf>
    <xf numFmtId="167" fontId="18" fillId="0" borderId="5" xfId="10" applyNumberFormat="1" applyFont="1" applyFill="1" applyBorder="1" applyAlignment="1">
      <alignment horizontal="center" vertical="center"/>
    </xf>
    <xf numFmtId="167" fontId="18" fillId="0" borderId="3" xfId="10" applyNumberFormat="1" applyFont="1" applyFill="1" applyBorder="1" applyAlignment="1">
      <alignment horizontal="center" vertical="center"/>
    </xf>
    <xf numFmtId="0" fontId="13" fillId="7" borderId="19" xfId="0" applyFont="1" applyFill="1" applyBorder="1" applyAlignment="1">
      <alignment vertical="center"/>
    </xf>
    <xf numFmtId="166" fontId="13" fillId="7" borderId="9" xfId="2" applyNumberFormat="1" applyFont="1" applyFill="1" applyBorder="1" applyAlignment="1">
      <alignment horizontal="center" vertical="center"/>
    </xf>
    <xf numFmtId="166" fontId="13" fillId="7" borderId="11" xfId="2" applyNumberFormat="1" applyFont="1" applyFill="1" applyBorder="1" applyAlignment="1">
      <alignment horizontal="center" vertical="center"/>
    </xf>
    <xf numFmtId="0" fontId="18" fillId="0" borderId="3" xfId="0" applyFont="1" applyFill="1" applyBorder="1" applyAlignment="1">
      <alignment horizontal="right" vertical="center" wrapText="1" indent="1"/>
    </xf>
    <xf numFmtId="0" fontId="18" fillId="0" borderId="1" xfId="0" applyFont="1" applyFill="1" applyBorder="1" applyAlignment="1">
      <alignment horizontal="right" vertical="center" wrapText="1" indent="1"/>
    </xf>
    <xf numFmtId="0" fontId="18" fillId="0" borderId="7" xfId="0" applyFont="1" applyFill="1" applyBorder="1" applyAlignment="1">
      <alignment horizontal="right" vertical="center" wrapText="1" indent="1"/>
    </xf>
    <xf numFmtId="0" fontId="13" fillId="3" borderId="0" xfId="0" applyFont="1" applyFill="1" applyAlignment="1">
      <alignment horizontal="center" vertical="center"/>
    </xf>
    <xf numFmtId="3" fontId="15" fillId="3" borderId="3" xfId="0" applyNumberFormat="1" applyFont="1" applyFill="1" applyBorder="1" applyAlignment="1">
      <alignment horizontal="center" vertical="center"/>
    </xf>
    <xf numFmtId="3" fontId="15" fillId="9" borderId="3" xfId="0" applyNumberFormat="1" applyFont="1" applyFill="1" applyBorder="1" applyAlignment="1">
      <alignment horizontal="center" vertical="center"/>
    </xf>
    <xf numFmtId="0" fontId="14" fillId="3" borderId="21" xfId="0" applyFont="1" applyFill="1" applyBorder="1" applyAlignment="1">
      <alignment vertical="center"/>
    </xf>
    <xf numFmtId="3" fontId="14" fillId="3" borderId="3" xfId="0" applyNumberFormat="1" applyFont="1" applyFill="1" applyBorder="1" applyAlignment="1">
      <alignment horizontal="center" vertical="center"/>
    </xf>
    <xf numFmtId="0" fontId="14" fillId="9" borderId="21" xfId="0" applyFont="1" applyFill="1" applyBorder="1" applyAlignment="1">
      <alignment vertical="center"/>
    </xf>
    <xf numFmtId="3" fontId="14" fillId="9" borderId="3" xfId="0" applyNumberFormat="1" applyFont="1" applyFill="1" applyBorder="1" applyAlignment="1">
      <alignment horizontal="center" vertical="center"/>
    </xf>
    <xf numFmtId="0" fontId="13" fillId="5" borderId="27" xfId="0" applyFont="1" applyFill="1" applyBorder="1" applyAlignment="1">
      <alignment vertical="center"/>
    </xf>
    <xf numFmtId="3" fontId="13" fillId="5" borderId="23" xfId="0" applyNumberFormat="1" applyFont="1" applyFill="1" applyBorder="1" applyAlignment="1">
      <alignment horizontal="center" vertical="center"/>
    </xf>
    <xf numFmtId="3" fontId="13" fillId="5" borderId="28" xfId="0" applyNumberFormat="1" applyFont="1" applyFill="1" applyBorder="1" applyAlignment="1">
      <alignment horizontal="center" vertical="center"/>
    </xf>
    <xf numFmtId="3" fontId="15" fillId="3" borderId="0" xfId="0" applyNumberFormat="1" applyFont="1" applyFill="1" applyBorder="1" applyAlignment="1">
      <alignment horizontal="center" vertical="center"/>
    </xf>
    <xf numFmtId="3" fontId="15" fillId="9" borderId="0" xfId="0" applyNumberFormat="1" applyFont="1" applyFill="1" applyBorder="1" applyAlignment="1">
      <alignment horizontal="center" vertical="center"/>
    </xf>
    <xf numFmtId="9" fontId="15" fillId="9" borderId="0" xfId="2" applyFont="1" applyFill="1" applyBorder="1" applyAlignment="1">
      <alignment horizontal="center" vertical="center"/>
    </xf>
    <xf numFmtId="9" fontId="15" fillId="9" borderId="3" xfId="2" applyFont="1" applyFill="1" applyBorder="1" applyAlignment="1">
      <alignment horizontal="center" vertical="center"/>
    </xf>
    <xf numFmtId="9" fontId="13" fillId="5" borderId="23" xfId="2" applyFont="1" applyFill="1" applyBorder="1" applyAlignment="1">
      <alignment horizontal="center" vertical="center"/>
    </xf>
    <xf numFmtId="9" fontId="13" fillId="5" borderId="28" xfId="2" applyFont="1" applyFill="1" applyBorder="1" applyAlignment="1">
      <alignment horizontal="center" vertical="center"/>
    </xf>
    <xf numFmtId="2" fontId="13" fillId="0" borderId="3" xfId="0" applyNumberFormat="1" applyFont="1" applyFill="1" applyBorder="1" applyAlignment="1">
      <alignment horizontal="center" vertical="center" wrapText="1"/>
    </xf>
    <xf numFmtId="0" fontId="13" fillId="7" borderId="14" xfId="0" applyNumberFormat="1" applyFont="1" applyFill="1" applyBorder="1" applyAlignment="1">
      <alignment horizontal="center" vertical="center" wrapText="1"/>
    </xf>
    <xf numFmtId="0" fontId="13" fillId="7" borderId="5" xfId="0" applyNumberFormat="1" applyFont="1" applyFill="1" applyBorder="1" applyAlignment="1">
      <alignment horizontal="center" vertical="center" wrapText="1"/>
    </xf>
    <xf numFmtId="0" fontId="14" fillId="9" borderId="20" xfId="0" applyFont="1" applyFill="1" applyBorder="1" applyAlignment="1">
      <alignment horizontal="center" vertical="center" wrapText="1"/>
    </xf>
    <xf numFmtId="3" fontId="14" fillId="9" borderId="29" xfId="0" applyNumberFormat="1" applyFont="1" applyFill="1" applyBorder="1" applyAlignment="1">
      <alignment horizontal="center" vertical="center"/>
    </xf>
    <xf numFmtId="0" fontId="14" fillId="0" borderId="13" xfId="0" applyNumberFormat="1" applyFont="1" applyFill="1" applyBorder="1" applyAlignment="1">
      <alignment horizontal="center" vertical="center" wrapText="1"/>
    </xf>
    <xf numFmtId="0" fontId="14" fillId="9" borderId="13" xfId="0" applyNumberFormat="1" applyFont="1" applyFill="1" applyBorder="1" applyAlignment="1">
      <alignment horizontal="center" vertical="center" wrapText="1"/>
    </xf>
    <xf numFmtId="3" fontId="14" fillId="9" borderId="4" xfId="0" applyNumberFormat="1" applyFont="1" applyFill="1" applyBorder="1" applyAlignment="1">
      <alignment horizontal="center" vertical="center"/>
    </xf>
    <xf numFmtId="3" fontId="14" fillId="9" borderId="8" xfId="0" applyNumberFormat="1" applyFont="1" applyFill="1" applyBorder="1" applyAlignment="1">
      <alignment horizontal="center" vertical="center"/>
    </xf>
    <xf numFmtId="3" fontId="14" fillId="9" borderId="2" xfId="0" applyNumberFormat="1" applyFont="1" applyFill="1" applyBorder="1" applyAlignment="1">
      <alignment horizontal="center" vertical="center"/>
    </xf>
    <xf numFmtId="166" fontId="14" fillId="9" borderId="29" xfId="2" applyNumberFormat="1" applyFont="1" applyFill="1" applyBorder="1" applyAlignment="1">
      <alignment horizontal="center" vertical="center"/>
    </xf>
    <xf numFmtId="166" fontId="14" fillId="9" borderId="30" xfId="2" applyNumberFormat="1" applyFont="1" applyFill="1" applyBorder="1" applyAlignment="1">
      <alignment horizontal="center" vertical="center"/>
    </xf>
    <xf numFmtId="0" fontId="14" fillId="3" borderId="0" xfId="0" applyFont="1" applyFill="1" applyAlignment="1">
      <alignment horizontal="center" vertical="center"/>
    </xf>
    <xf numFmtId="11" fontId="13" fillId="9" borderId="19" xfId="0" applyNumberFormat="1" applyFont="1" applyFill="1" applyBorder="1" applyAlignment="1">
      <alignment horizontal="center" vertical="center" wrapText="1"/>
    </xf>
    <xf numFmtId="0" fontId="14" fillId="0" borderId="14" xfId="0" applyFont="1" applyBorder="1" applyAlignment="1">
      <alignment horizontal="left" vertical="center"/>
    </xf>
    <xf numFmtId="0" fontId="14" fillId="9" borderId="13" xfId="0" applyFont="1" applyFill="1" applyBorder="1" applyAlignment="1">
      <alignment horizontal="left" vertical="center"/>
    </xf>
    <xf numFmtId="0" fontId="13" fillId="5" borderId="19" xfId="0" applyFont="1" applyFill="1" applyBorder="1" applyAlignment="1">
      <alignment horizontal="left" vertical="center"/>
    </xf>
    <xf numFmtId="3" fontId="19" fillId="5" borderId="11" xfId="0" applyNumberFormat="1" applyFont="1" applyFill="1" applyBorder="1" applyAlignment="1">
      <alignment horizontal="center" vertical="center"/>
    </xf>
    <xf numFmtId="0" fontId="16" fillId="7" borderId="11" xfId="0" applyFont="1" applyFill="1" applyBorder="1" applyAlignment="1">
      <alignment horizontal="center" vertical="center" wrapText="1"/>
    </xf>
    <xf numFmtId="3" fontId="14" fillId="0" borderId="5" xfId="0" applyNumberFormat="1" applyFont="1" applyBorder="1" applyAlignment="1">
      <alignment horizontal="center" vertical="center"/>
    </xf>
    <xf numFmtId="3" fontId="28" fillId="9" borderId="3" xfId="0" applyNumberFormat="1" applyFont="1" applyFill="1" applyBorder="1" applyAlignment="1">
      <alignment horizontal="center" vertical="center"/>
    </xf>
    <xf numFmtId="0" fontId="14" fillId="9" borderId="22" xfId="0" applyFont="1" applyFill="1" applyBorder="1" applyAlignment="1">
      <alignment vertical="center" wrapText="1"/>
    </xf>
    <xf numFmtId="0" fontId="13" fillId="9" borderId="19" xfId="0" applyNumberFormat="1" applyFont="1" applyFill="1" applyBorder="1" applyAlignment="1">
      <alignment horizontal="center" vertical="center"/>
    </xf>
    <xf numFmtId="0" fontId="13" fillId="9" borderId="11" xfId="0" applyNumberFormat="1" applyFont="1" applyFill="1" applyBorder="1" applyAlignment="1">
      <alignment horizontal="center" vertical="center"/>
    </xf>
    <xf numFmtId="0" fontId="13" fillId="0" borderId="20" xfId="0" applyFont="1" applyFill="1" applyBorder="1" applyAlignment="1">
      <alignment vertical="center" wrapText="1"/>
    </xf>
    <xf numFmtId="166" fontId="13" fillId="3" borderId="0" xfId="0" applyNumberFormat="1" applyFont="1" applyFill="1" applyBorder="1" applyAlignment="1">
      <alignment horizontal="center" vertical="center"/>
    </xf>
    <xf numFmtId="166" fontId="13" fillId="0" borderId="5" xfId="2" applyNumberFormat="1" applyFont="1" applyFill="1" applyBorder="1" applyAlignment="1">
      <alignment horizontal="center" vertical="center"/>
    </xf>
    <xf numFmtId="10" fontId="13" fillId="3" borderId="0" xfId="0" applyNumberFormat="1" applyFont="1" applyFill="1" applyBorder="1" applyAlignment="1">
      <alignment horizontal="center" vertical="center"/>
    </xf>
    <xf numFmtId="10" fontId="13" fillId="0" borderId="5" xfId="2" applyNumberFormat="1" applyFont="1" applyFill="1" applyBorder="1" applyAlignment="1">
      <alignment horizontal="center" vertical="center"/>
    </xf>
    <xf numFmtId="0" fontId="14" fillId="9" borderId="21" xfId="0" applyFont="1" applyFill="1" applyBorder="1" applyAlignment="1">
      <alignment horizontal="right" vertical="center" wrapText="1"/>
    </xf>
    <xf numFmtId="166" fontId="14" fillId="9" borderId="0" xfId="0" applyNumberFormat="1" applyFont="1" applyFill="1" applyBorder="1" applyAlignment="1">
      <alignment horizontal="center" vertical="center"/>
    </xf>
    <xf numFmtId="166" fontId="15" fillId="9" borderId="3" xfId="0" applyNumberFormat="1" applyFont="1" applyFill="1" applyBorder="1" applyAlignment="1">
      <alignment horizontal="center" vertical="center"/>
    </xf>
    <xf numFmtId="2" fontId="14" fillId="0" borderId="13" xfId="0" applyNumberFormat="1" applyFont="1" applyFill="1" applyBorder="1" applyAlignment="1">
      <alignment horizontal="right" vertical="center" wrapText="1"/>
    </xf>
    <xf numFmtId="166" fontId="14" fillId="0" borderId="0" xfId="8" applyNumberFormat="1" applyFont="1" applyFill="1" applyBorder="1" applyAlignment="1">
      <alignment horizontal="center" vertical="center"/>
    </xf>
    <xf numFmtId="166" fontId="14" fillId="0" borderId="0" xfId="0" applyNumberFormat="1" applyFont="1" applyFill="1" applyBorder="1" applyAlignment="1">
      <alignment horizontal="center" vertical="center"/>
    </xf>
    <xf numFmtId="166" fontId="14" fillId="0" borderId="3" xfId="0" applyNumberFormat="1" applyFont="1" applyFill="1" applyBorder="1" applyAlignment="1">
      <alignment horizontal="center" vertical="center"/>
    </xf>
    <xf numFmtId="2" fontId="13" fillId="9" borderId="7" xfId="0" applyNumberFormat="1" applyFont="1" applyFill="1" applyBorder="1" applyAlignment="1">
      <alignment vertical="center" wrapText="1"/>
    </xf>
    <xf numFmtId="166" fontId="13" fillId="9" borderId="8" xfId="0" applyNumberFormat="1" applyFont="1" applyFill="1" applyBorder="1" applyAlignment="1">
      <alignment horizontal="center" vertical="center"/>
    </xf>
    <xf numFmtId="166" fontId="13" fillId="9" borderId="2" xfId="0" applyNumberFormat="1" applyFont="1" applyFill="1" applyBorder="1" applyAlignment="1">
      <alignment horizontal="center" vertical="center"/>
    </xf>
    <xf numFmtId="166" fontId="13" fillId="9" borderId="1" xfId="0" applyNumberFormat="1" applyFont="1" applyFill="1" applyBorder="1" applyAlignment="1">
      <alignment horizontal="center" vertical="center"/>
    </xf>
    <xf numFmtId="0" fontId="29" fillId="7" borderId="14" xfId="0" applyNumberFormat="1" applyFont="1" applyFill="1" applyBorder="1" applyAlignment="1">
      <alignment horizontal="center" vertical="center" wrapText="1"/>
    </xf>
    <xf numFmtId="0" fontId="29" fillId="7" borderId="6" xfId="0" applyNumberFormat="1" applyFont="1" applyFill="1" applyBorder="1" applyAlignment="1">
      <alignment horizontal="center" vertical="center" wrapText="1"/>
    </xf>
    <xf numFmtId="0" fontId="14" fillId="9" borderId="20" xfId="0" applyFont="1" applyFill="1" applyBorder="1" applyAlignment="1">
      <alignment horizontal="right" vertical="center" wrapText="1"/>
    </xf>
    <xf numFmtId="3" fontId="14" fillId="9" borderId="29" xfId="2" applyNumberFormat="1" applyFont="1" applyFill="1" applyBorder="1" applyAlignment="1">
      <alignment horizontal="center" vertical="center"/>
    </xf>
    <xf numFmtId="3" fontId="14" fillId="9" borderId="30" xfId="0" applyNumberFormat="1" applyFont="1" applyFill="1" applyBorder="1" applyAlignment="1">
      <alignment horizontal="center" vertical="center"/>
    </xf>
    <xf numFmtId="0" fontId="14" fillId="0" borderId="13" xfId="0" applyNumberFormat="1" applyFont="1" applyFill="1" applyBorder="1" applyAlignment="1">
      <alignment horizontal="right" vertical="center" wrapText="1"/>
    </xf>
    <xf numFmtId="3" fontId="14" fillId="0" borderId="0" xfId="2" applyNumberFormat="1" applyFont="1" applyFill="1" applyBorder="1" applyAlignment="1">
      <alignment horizontal="center" vertical="center"/>
    </xf>
    <xf numFmtId="0" fontId="13" fillId="9" borderId="7" xfId="0" applyNumberFormat="1" applyFont="1" applyFill="1" applyBorder="1" applyAlignment="1">
      <alignment horizontal="right" vertical="center" wrapText="1"/>
    </xf>
    <xf numFmtId="3" fontId="14" fillId="9" borderId="2" xfId="2" applyNumberFormat="1" applyFont="1" applyFill="1" applyBorder="1" applyAlignment="1">
      <alignment horizontal="center" vertical="center"/>
    </xf>
    <xf numFmtId="3" fontId="14" fillId="9" borderId="1" xfId="0" applyNumberFormat="1" applyFont="1" applyFill="1" applyBorder="1" applyAlignment="1">
      <alignment horizontal="center" vertical="center"/>
    </xf>
    <xf numFmtId="166" fontId="14" fillId="0" borderId="8" xfId="2" applyNumberFormat="1" applyFont="1" applyFill="1" applyBorder="1" applyAlignment="1">
      <alignment horizontal="center" vertical="center"/>
    </xf>
    <xf numFmtId="0" fontId="13" fillId="7" borderId="19" xfId="0" applyNumberFormat="1" applyFont="1" applyFill="1" applyBorder="1" applyAlignment="1">
      <alignment horizontal="center" vertical="center"/>
    </xf>
    <xf numFmtId="0" fontId="13" fillId="7" borderId="11" xfId="0" applyNumberFormat="1" applyFont="1" applyFill="1" applyBorder="1" applyAlignment="1">
      <alignment horizontal="center" vertical="center"/>
    </xf>
    <xf numFmtId="0" fontId="14" fillId="0" borderId="20" xfId="0" applyFont="1" applyFill="1" applyBorder="1" applyAlignment="1">
      <alignment horizontal="left" vertical="center" wrapText="1"/>
    </xf>
    <xf numFmtId="3" fontId="14" fillId="0" borderId="5" xfId="2" applyNumberFormat="1" applyFont="1" applyFill="1" applyBorder="1" applyAlignment="1">
      <alignment horizontal="center" vertical="center"/>
    </xf>
    <xf numFmtId="0" fontId="14" fillId="9" borderId="21" xfId="0" applyFont="1" applyFill="1" applyBorder="1" applyAlignment="1">
      <alignment horizontal="left" vertical="center" wrapText="1"/>
    </xf>
    <xf numFmtId="2" fontId="13" fillId="4" borderId="19" xfId="0" applyNumberFormat="1" applyFont="1" applyFill="1" applyBorder="1" applyAlignment="1">
      <alignment horizontal="left" vertical="center" wrapText="1"/>
    </xf>
    <xf numFmtId="3" fontId="13" fillId="4" borderId="9" xfId="8" applyNumberFormat="1" applyFont="1" applyFill="1" applyBorder="1" applyAlignment="1">
      <alignment horizontal="center" vertical="center"/>
    </xf>
    <xf numFmtId="3" fontId="13" fillId="4" borderId="10" xfId="0" applyNumberFormat="1" applyFont="1" applyFill="1" applyBorder="1" applyAlignment="1">
      <alignment horizontal="center" vertical="center"/>
    </xf>
    <xf numFmtId="3" fontId="13" fillId="4" borderId="11" xfId="0" applyNumberFormat="1" applyFont="1" applyFill="1" applyBorder="1" applyAlignment="1">
      <alignment horizontal="center" vertical="center"/>
    </xf>
    <xf numFmtId="2" fontId="14" fillId="0" borderId="13" xfId="0" applyNumberFormat="1" applyFont="1" applyFill="1" applyBorder="1" applyAlignment="1">
      <alignment horizontal="left" vertical="center" wrapText="1"/>
    </xf>
    <xf numFmtId="2" fontId="14" fillId="9" borderId="7" xfId="0" applyNumberFormat="1" applyFont="1" applyFill="1" applyBorder="1" applyAlignment="1">
      <alignment horizontal="left" vertical="center" wrapText="1"/>
    </xf>
    <xf numFmtId="2" fontId="13" fillId="4" borderId="7" xfId="0" applyNumberFormat="1" applyFont="1" applyFill="1" applyBorder="1" applyAlignment="1">
      <alignment horizontal="left" vertical="center" wrapText="1"/>
    </xf>
    <xf numFmtId="166" fontId="13" fillId="4" borderId="8" xfId="2" applyNumberFormat="1" applyFont="1" applyFill="1" applyBorder="1" applyAlignment="1">
      <alignment horizontal="center" vertical="center"/>
    </xf>
    <xf numFmtId="166" fontId="13" fillId="4" borderId="2" xfId="2" applyNumberFormat="1" applyFont="1" applyFill="1" applyBorder="1" applyAlignment="1">
      <alignment horizontal="center" vertical="center"/>
    </xf>
    <xf numFmtId="2" fontId="13" fillId="4" borderId="13" xfId="0" applyNumberFormat="1" applyFont="1" applyFill="1" applyBorder="1" applyAlignment="1">
      <alignment horizontal="left" vertical="center" wrapText="1"/>
    </xf>
    <xf numFmtId="3" fontId="13" fillId="4" borderId="4" xfId="8" applyNumberFormat="1" applyFont="1" applyFill="1" applyBorder="1" applyAlignment="1">
      <alignment horizontal="center" vertical="center"/>
    </xf>
    <xf numFmtId="3" fontId="13" fillId="4" borderId="0" xfId="0" applyNumberFormat="1" applyFont="1" applyFill="1" applyBorder="1" applyAlignment="1">
      <alignment horizontal="center" vertical="center"/>
    </xf>
    <xf numFmtId="3" fontId="13" fillId="4" borderId="3" xfId="0" applyNumberFormat="1" applyFont="1" applyFill="1" applyBorder="1" applyAlignment="1">
      <alignment horizontal="center" vertical="center"/>
    </xf>
    <xf numFmtId="0" fontId="13" fillId="3" borderId="0" xfId="0" applyFont="1" applyFill="1" applyAlignment="1">
      <alignment horizontal="center" vertical="center" wrapText="1"/>
    </xf>
    <xf numFmtId="0" fontId="16" fillId="9" borderId="19" xfId="0" applyFont="1" applyFill="1" applyBorder="1" applyAlignment="1">
      <alignment horizontal="center" vertical="center" wrapText="1"/>
    </xf>
    <xf numFmtId="0" fontId="14" fillId="3" borderId="33" xfId="0" applyFont="1" applyFill="1" applyBorder="1" applyAlignment="1">
      <alignment vertical="center" wrapText="1"/>
    </xf>
    <xf numFmtId="0" fontId="14" fillId="3" borderId="13" xfId="0" applyFont="1" applyFill="1" applyBorder="1"/>
    <xf numFmtId="166" fontId="14" fillId="3" borderId="3" xfId="0" applyNumberFormat="1" applyFont="1" applyFill="1" applyBorder="1" applyAlignment="1">
      <alignment horizontal="center" vertical="center"/>
    </xf>
    <xf numFmtId="0" fontId="14" fillId="3" borderId="34" xfId="0" applyFont="1" applyFill="1" applyBorder="1" applyAlignment="1">
      <alignment vertical="center" wrapText="1"/>
    </xf>
    <xf numFmtId="0" fontId="14" fillId="3" borderId="21" xfId="0" applyFont="1" applyFill="1" applyBorder="1" applyAlignment="1">
      <alignment vertical="center" wrapText="1"/>
    </xf>
    <xf numFmtId="0" fontId="14" fillId="3" borderId="22" xfId="0" applyFont="1" applyFill="1" applyBorder="1" applyAlignment="1">
      <alignment vertical="center" wrapText="1"/>
    </xf>
    <xf numFmtId="166" fontId="14" fillId="3" borderId="31" xfId="2" applyNumberFormat="1" applyFont="1" applyFill="1" applyBorder="1" applyAlignment="1">
      <alignment horizontal="center" vertical="center"/>
    </xf>
    <xf numFmtId="0" fontId="16" fillId="9" borderId="14" xfId="0" applyFont="1" applyFill="1" applyBorder="1" applyAlignment="1">
      <alignment horizontal="center" vertical="center" wrapText="1"/>
    </xf>
    <xf numFmtId="166" fontId="14" fillId="3" borderId="35" xfId="2" applyNumberFormat="1" applyFont="1" applyFill="1" applyBorder="1" applyAlignment="1">
      <alignment horizontal="center" vertical="center"/>
    </xf>
    <xf numFmtId="0" fontId="14" fillId="3" borderId="20" xfId="0" applyFont="1" applyFill="1" applyBorder="1" applyAlignment="1">
      <alignment vertical="center"/>
    </xf>
    <xf numFmtId="168" fontId="14" fillId="3" borderId="0" xfId="0" applyNumberFormat="1" applyFont="1" applyFill="1" applyBorder="1" applyAlignment="1">
      <alignment horizontal="center" vertical="center"/>
    </xf>
    <xf numFmtId="0" fontId="14" fillId="3" borderId="13" xfId="0" applyFont="1" applyFill="1" applyBorder="1" applyAlignment="1">
      <alignment vertical="center" wrapText="1"/>
    </xf>
    <xf numFmtId="0" fontId="14" fillId="3" borderId="7" xfId="0" applyFont="1" applyFill="1" applyBorder="1" applyAlignment="1">
      <alignment vertical="center" wrapText="1"/>
    </xf>
    <xf numFmtId="168" fontId="14" fillId="3" borderId="6" xfId="0" applyNumberFormat="1" applyFont="1" applyFill="1" applyBorder="1" applyAlignment="1">
      <alignment horizontal="center" vertical="center"/>
    </xf>
    <xf numFmtId="166" fontId="14" fillId="3" borderId="6" xfId="2" applyNumberFormat="1" applyFont="1" applyFill="1" applyBorder="1" applyAlignment="1">
      <alignment horizontal="center" vertical="center"/>
    </xf>
    <xf numFmtId="168" fontId="14" fillId="3" borderId="2" xfId="0" applyNumberFormat="1" applyFont="1" applyFill="1" applyBorder="1" applyAlignment="1">
      <alignment horizontal="center" vertical="center"/>
    </xf>
    <xf numFmtId="0" fontId="14" fillId="0" borderId="0" xfId="0" applyFont="1"/>
    <xf numFmtId="0" fontId="17" fillId="20" borderId="19" xfId="0" applyFont="1" applyFill="1" applyBorder="1" applyAlignment="1">
      <alignment horizontal="center" vertical="center" wrapText="1"/>
    </xf>
    <xf numFmtId="0" fontId="36" fillId="7" borderId="19" xfId="0" applyFont="1" applyFill="1" applyBorder="1" applyAlignment="1">
      <alignment horizontal="center" vertical="center" wrapText="1"/>
    </xf>
    <xf numFmtId="17" fontId="14" fillId="9" borderId="14" xfId="0" applyNumberFormat="1" applyFont="1" applyFill="1" applyBorder="1" applyAlignment="1">
      <alignment horizontal="right" vertical="center"/>
    </xf>
    <xf numFmtId="9" fontId="14" fillId="3" borderId="14" xfId="2" applyFont="1" applyFill="1" applyBorder="1" applyAlignment="1">
      <alignment horizontal="center" vertical="center"/>
    </xf>
    <xf numFmtId="17" fontId="14" fillId="9" borderId="13" xfId="0" applyNumberFormat="1" applyFont="1" applyFill="1" applyBorder="1" applyAlignment="1">
      <alignment horizontal="right" vertical="center"/>
    </xf>
    <xf numFmtId="167" fontId="14" fillId="3" borderId="13" xfId="8" applyNumberFormat="1" applyFont="1" applyFill="1" applyBorder="1" applyAlignment="1">
      <alignment horizontal="center" vertical="center"/>
    </xf>
    <xf numFmtId="167" fontId="14" fillId="3" borderId="13" xfId="10" applyNumberFormat="1" applyFont="1" applyFill="1" applyBorder="1" applyAlignment="1">
      <alignment horizontal="center" vertical="center"/>
    </xf>
    <xf numFmtId="17" fontId="14" fillId="9" borderId="7" xfId="0" applyNumberFormat="1" applyFont="1" applyFill="1" applyBorder="1" applyAlignment="1">
      <alignment horizontal="right" vertical="center"/>
    </xf>
    <xf numFmtId="167" fontId="14" fillId="3" borderId="7" xfId="10" applyNumberFormat="1" applyFont="1" applyFill="1" applyBorder="1" applyAlignment="1">
      <alignment horizontal="center" vertical="center"/>
    </xf>
    <xf numFmtId="167" fontId="14" fillId="3" borderId="14" xfId="10" applyNumberFormat="1" applyFont="1" applyFill="1" applyBorder="1" applyAlignment="1">
      <alignment horizontal="center" vertical="center"/>
    </xf>
    <xf numFmtId="0" fontId="13" fillId="0" borderId="1" xfId="0" applyFont="1" applyFill="1" applyBorder="1" applyAlignment="1">
      <alignment vertical="center" wrapText="1"/>
    </xf>
    <xf numFmtId="0" fontId="18" fillId="0" borderId="14" xfId="0" applyFont="1" applyFill="1" applyBorder="1" applyAlignment="1">
      <alignment horizontal="left" wrapText="1" indent="1"/>
    </xf>
    <xf numFmtId="3" fontId="18" fillId="0" borderId="6" xfId="0" applyNumberFormat="1" applyFont="1" applyFill="1" applyBorder="1" applyAlignment="1">
      <alignment horizontal="center" vertical="center"/>
    </xf>
    <xf numFmtId="3" fontId="18" fillId="0" borderId="3" xfId="0" applyNumberFormat="1" applyFont="1" applyFill="1" applyBorder="1" applyAlignment="1">
      <alignment horizontal="center" vertical="center"/>
    </xf>
    <xf numFmtId="3" fontId="18" fillId="0" borderId="5" xfId="0" applyNumberFormat="1" applyFont="1" applyFill="1" applyBorder="1" applyAlignment="1">
      <alignment horizontal="center" vertical="center"/>
    </xf>
    <xf numFmtId="0" fontId="18" fillId="4" borderId="13" xfId="0" applyFont="1" applyFill="1" applyBorder="1" applyAlignment="1">
      <alignment horizontal="left" wrapText="1" indent="1"/>
    </xf>
    <xf numFmtId="3" fontId="18" fillId="4" borderId="3" xfId="0" applyNumberFormat="1" applyFont="1" applyFill="1" applyBorder="1" applyAlignment="1">
      <alignment horizontal="center" vertical="center"/>
    </xf>
    <xf numFmtId="0" fontId="18" fillId="3" borderId="13" xfId="0" applyFont="1" applyFill="1" applyBorder="1" applyAlignment="1">
      <alignment horizontal="left" wrapText="1" indent="1"/>
    </xf>
    <xf numFmtId="3" fontId="18" fillId="3" borderId="0" xfId="0" applyNumberFormat="1" applyFont="1" applyFill="1" applyBorder="1" applyAlignment="1">
      <alignment horizontal="center" vertical="center"/>
    </xf>
    <xf numFmtId="3" fontId="18" fillId="3" borderId="3" xfId="0" applyNumberFormat="1" applyFont="1" applyFill="1" applyBorder="1" applyAlignment="1">
      <alignment horizontal="center" vertical="center"/>
    </xf>
    <xf numFmtId="3" fontId="18" fillId="3" borderId="4" xfId="0" applyNumberFormat="1" applyFont="1" applyFill="1" applyBorder="1" applyAlignment="1">
      <alignment horizontal="center" vertical="center"/>
    </xf>
    <xf numFmtId="0" fontId="13" fillId="5" borderId="13" xfId="0" applyFont="1" applyFill="1" applyBorder="1" applyAlignment="1">
      <alignment horizontal="center" vertical="center"/>
    </xf>
    <xf numFmtId="3" fontId="13" fillId="5" borderId="0" xfId="0" applyNumberFormat="1" applyFont="1" applyFill="1" applyBorder="1" applyAlignment="1">
      <alignment horizontal="center" vertical="center"/>
    </xf>
    <xf numFmtId="3" fontId="13" fillId="5" borderId="3"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0" fontId="18" fillId="0" borderId="13" xfId="0" applyFont="1" applyFill="1" applyBorder="1" applyAlignment="1">
      <alignment wrapText="1"/>
    </xf>
    <xf numFmtId="9" fontId="18" fillId="0" borderId="3" xfId="0" applyNumberFormat="1" applyFont="1" applyFill="1" applyBorder="1" applyAlignment="1">
      <alignment horizontal="center" vertical="center"/>
    </xf>
    <xf numFmtId="10" fontId="18" fillId="0" borderId="0" xfId="0" applyNumberFormat="1" applyFont="1" applyFill="1" applyBorder="1" applyAlignment="1">
      <alignment horizontal="center" vertical="center"/>
    </xf>
    <xf numFmtId="0" fontId="18" fillId="4" borderId="7" xfId="0" applyFont="1" applyFill="1" applyBorder="1" applyAlignment="1">
      <alignment wrapText="1"/>
    </xf>
    <xf numFmtId="9" fontId="18" fillId="4" borderId="1" xfId="0" applyNumberFormat="1" applyFont="1" applyFill="1" applyBorder="1" applyAlignment="1">
      <alignment horizontal="center" vertical="center"/>
    </xf>
    <xf numFmtId="10" fontId="18" fillId="4" borderId="2" xfId="0" applyNumberFormat="1" applyFont="1" applyFill="1" applyBorder="1" applyAlignment="1">
      <alignment horizontal="center" vertical="center"/>
    </xf>
    <xf numFmtId="9" fontId="18" fillId="0" borderId="12" xfId="2" applyFont="1" applyFill="1" applyBorder="1" applyAlignment="1">
      <alignment horizontal="center" vertical="center"/>
    </xf>
    <xf numFmtId="9" fontId="18" fillId="0" borderId="6" xfId="2" applyFont="1" applyFill="1" applyBorder="1" applyAlignment="1">
      <alignment horizontal="center" vertical="center"/>
    </xf>
    <xf numFmtId="166" fontId="18" fillId="4" borderId="0" xfId="2" applyNumberFormat="1" applyFont="1" applyFill="1" applyBorder="1" applyAlignment="1">
      <alignment horizontal="center" vertical="center"/>
    </xf>
    <xf numFmtId="166" fontId="18" fillId="4" borderId="3" xfId="2" applyNumberFormat="1" applyFont="1" applyFill="1" applyBorder="1" applyAlignment="1">
      <alignment horizontal="center" vertical="center"/>
    </xf>
    <xf numFmtId="9" fontId="18" fillId="0" borderId="4" xfId="2" applyFont="1" applyFill="1" applyBorder="1" applyAlignment="1">
      <alignment horizontal="center" vertical="center"/>
    </xf>
    <xf numFmtId="9" fontId="18" fillId="0" borderId="0" xfId="2" applyFont="1" applyFill="1" applyBorder="1" applyAlignment="1">
      <alignment horizontal="center" vertical="center"/>
    </xf>
    <xf numFmtId="166" fontId="18" fillId="0" borderId="0" xfId="2" applyNumberFormat="1" applyFont="1" applyFill="1" applyBorder="1" applyAlignment="1">
      <alignment horizontal="center" vertical="center"/>
    </xf>
    <xf numFmtId="166" fontId="18" fillId="0" borderId="3" xfId="2" applyNumberFormat="1" applyFont="1" applyFill="1" applyBorder="1" applyAlignment="1">
      <alignment horizontal="center" vertical="center"/>
    </xf>
    <xf numFmtId="167" fontId="19" fillId="5" borderId="8" xfId="1" applyNumberFormat="1" applyFont="1" applyFill="1" applyBorder="1" applyAlignment="1">
      <alignment horizontal="center" vertical="center"/>
    </xf>
    <xf numFmtId="167" fontId="19" fillId="5" borderId="2" xfId="1" applyNumberFormat="1" applyFont="1" applyFill="1" applyBorder="1" applyAlignment="1">
      <alignment horizontal="center" vertical="center"/>
    </xf>
    <xf numFmtId="167" fontId="19" fillId="5" borderId="1" xfId="1" applyNumberFormat="1" applyFont="1" applyFill="1" applyBorder="1" applyAlignment="1">
      <alignment horizontal="center" vertical="center"/>
    </xf>
    <xf numFmtId="9" fontId="18" fillId="0" borderId="5" xfId="2" applyFont="1" applyFill="1" applyBorder="1" applyAlignment="1">
      <alignment horizontal="center" vertical="center"/>
    </xf>
    <xf numFmtId="9" fontId="18" fillId="4" borderId="3" xfId="2" applyFont="1" applyFill="1" applyBorder="1" applyAlignment="1">
      <alignment horizontal="center" vertical="center"/>
    </xf>
    <xf numFmtId="9" fontId="18" fillId="0" borderId="3" xfId="2" applyFont="1" applyFill="1" applyBorder="1" applyAlignment="1">
      <alignment horizontal="center" vertical="center"/>
    </xf>
    <xf numFmtId="9" fontId="18" fillId="3" borderId="4" xfId="2" applyFont="1" applyFill="1" applyBorder="1" applyAlignment="1">
      <alignment horizontal="center" vertical="center"/>
    </xf>
    <xf numFmtId="9" fontId="18" fillId="3" borderId="0" xfId="2" applyFont="1" applyFill="1" applyBorder="1" applyAlignment="1">
      <alignment horizontal="center" vertical="center"/>
    </xf>
    <xf numFmtId="9" fontId="18" fillId="3" borderId="3" xfId="2" applyFont="1" applyFill="1" applyBorder="1" applyAlignment="1">
      <alignment horizontal="center" vertical="center"/>
    </xf>
    <xf numFmtId="3" fontId="15" fillId="3" borderId="0" xfId="2" applyNumberFormat="1" applyFont="1" applyFill="1" applyBorder="1" applyAlignment="1">
      <alignment horizontal="center" vertical="center"/>
    </xf>
    <xf numFmtId="3" fontId="15" fillId="0" borderId="6" xfId="2" applyNumberFormat="1" applyFont="1" applyFill="1" applyBorder="1" applyAlignment="1">
      <alignment horizontal="center" vertical="center"/>
    </xf>
    <xf numFmtId="3" fontId="15" fillId="0" borderId="5" xfId="2" applyNumberFormat="1" applyFont="1" applyFill="1" applyBorder="1" applyAlignment="1">
      <alignment horizontal="center" vertical="center"/>
    </xf>
    <xf numFmtId="3" fontId="15" fillId="11" borderId="0" xfId="2" applyNumberFormat="1" applyFont="1" applyFill="1" applyBorder="1" applyAlignment="1">
      <alignment horizontal="center" vertical="center"/>
    </xf>
    <xf numFmtId="3" fontId="15" fillId="4" borderId="0" xfId="2" applyNumberFormat="1" applyFont="1" applyFill="1" applyBorder="1" applyAlignment="1">
      <alignment horizontal="center" vertical="center"/>
    </xf>
    <xf numFmtId="3" fontId="15" fillId="4" borderId="3" xfId="2" applyNumberFormat="1" applyFont="1" applyFill="1" applyBorder="1" applyAlignment="1">
      <alignment horizontal="center" vertical="center"/>
    </xf>
    <xf numFmtId="3" fontId="15" fillId="0" borderId="0" xfId="2" applyNumberFormat="1" applyFont="1" applyFill="1" applyBorder="1" applyAlignment="1">
      <alignment horizontal="center" vertical="center"/>
    </xf>
    <xf numFmtId="3" fontId="15" fillId="0" borderId="3" xfId="2" applyNumberFormat="1" applyFont="1" applyFill="1" applyBorder="1" applyAlignment="1">
      <alignment horizontal="center" vertical="center"/>
    </xf>
    <xf numFmtId="3" fontId="16" fillId="5" borderId="2" xfId="2" applyNumberFormat="1" applyFont="1" applyFill="1" applyBorder="1" applyAlignment="1">
      <alignment horizontal="center" vertical="center"/>
    </xf>
    <xf numFmtId="3" fontId="16" fillId="5" borderId="1" xfId="2" applyNumberFormat="1" applyFont="1" applyFill="1" applyBorder="1" applyAlignment="1">
      <alignment horizontal="center" vertical="center"/>
    </xf>
    <xf numFmtId="3" fontId="18" fillId="0" borderId="12" xfId="0" applyNumberFormat="1" applyFont="1" applyFill="1" applyBorder="1" applyAlignment="1">
      <alignment horizontal="center" vertical="center"/>
    </xf>
    <xf numFmtId="3" fontId="19" fillId="0" borderId="4"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3" fontId="19" fillId="0" borderId="3" xfId="0" applyNumberFormat="1" applyFont="1" applyFill="1" applyBorder="1" applyAlignment="1">
      <alignment horizontal="center" vertical="center"/>
    </xf>
    <xf numFmtId="0" fontId="18" fillId="4" borderId="13" xfId="0" applyFont="1" applyFill="1" applyBorder="1" applyAlignment="1">
      <alignment horizontal="right" vertical="center" wrapText="1"/>
    </xf>
    <xf numFmtId="0" fontId="18" fillId="0" borderId="13" xfId="0" applyFont="1" applyFill="1" applyBorder="1" applyAlignment="1">
      <alignment horizontal="right" vertical="center" wrapText="1"/>
    </xf>
    <xf numFmtId="0" fontId="19" fillId="3" borderId="13" xfId="0" applyFont="1" applyFill="1" applyBorder="1" applyAlignment="1">
      <alignment vertical="center" wrapText="1"/>
    </xf>
    <xf numFmtId="3" fontId="19" fillId="3" borderId="4" xfId="0" applyNumberFormat="1" applyFont="1" applyFill="1" applyBorder="1" applyAlignment="1">
      <alignment horizontal="center" vertical="center"/>
    </xf>
    <xf numFmtId="3" fontId="19" fillId="3" borderId="0" xfId="0" applyNumberFormat="1" applyFont="1" applyFill="1" applyBorder="1" applyAlignment="1">
      <alignment horizontal="center" vertical="center"/>
    </xf>
    <xf numFmtId="3" fontId="19" fillId="3" borderId="3" xfId="0" applyNumberFormat="1" applyFont="1" applyFill="1" applyBorder="1" applyAlignment="1">
      <alignment horizontal="center" vertical="center"/>
    </xf>
    <xf numFmtId="0" fontId="19" fillId="0" borderId="13" xfId="0" applyFont="1" applyFill="1" applyBorder="1" applyAlignment="1">
      <alignment horizontal="left" vertical="center" wrapText="1"/>
    </xf>
    <xf numFmtId="0" fontId="18" fillId="3" borderId="13" xfId="0" applyFont="1" applyFill="1" applyBorder="1" applyAlignment="1">
      <alignment horizontal="right" vertical="center" wrapText="1"/>
    </xf>
    <xf numFmtId="0" fontId="13" fillId="3" borderId="0" xfId="0" applyFont="1" applyFill="1" applyBorder="1" applyAlignment="1">
      <alignment vertical="center" wrapText="1"/>
    </xf>
    <xf numFmtId="0" fontId="15" fillId="3" borderId="14" xfId="0" applyFont="1" applyFill="1" applyBorder="1" applyAlignment="1">
      <alignment horizontal="left" vertical="center" wrapText="1"/>
    </xf>
    <xf numFmtId="0" fontId="15" fillId="11" borderId="13"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9" fillId="5" borderId="19" xfId="0" applyFont="1" applyFill="1" applyBorder="1" applyAlignment="1">
      <alignment vertical="center" wrapText="1"/>
    </xf>
    <xf numFmtId="169" fontId="19" fillId="5" borderId="10" xfId="8" applyNumberFormat="1" applyFont="1" applyFill="1" applyBorder="1" applyAlignment="1">
      <alignment horizontal="right" vertical="center"/>
    </xf>
    <xf numFmtId="169" fontId="19" fillId="5" borderId="11" xfId="8" applyNumberFormat="1" applyFont="1" applyFill="1" applyBorder="1" applyAlignment="1">
      <alignment horizontal="right" vertical="center"/>
    </xf>
    <xf numFmtId="166" fontId="15" fillId="3" borderId="0" xfId="2" applyNumberFormat="1" applyFont="1" applyFill="1" applyBorder="1" applyAlignment="1">
      <alignment horizontal="center" vertical="center"/>
    </xf>
    <xf numFmtId="166" fontId="15" fillId="3" borderId="3" xfId="2" applyNumberFormat="1" applyFont="1" applyFill="1" applyBorder="1" applyAlignment="1">
      <alignment horizontal="center" vertical="center"/>
    </xf>
    <xf numFmtId="166" fontId="15" fillId="11" borderId="0" xfId="2" applyNumberFormat="1" applyFont="1" applyFill="1" applyBorder="1" applyAlignment="1">
      <alignment horizontal="center" vertical="center"/>
    </xf>
    <xf numFmtId="166" fontId="15" fillId="11" borderId="3" xfId="2" applyNumberFormat="1" applyFont="1" applyFill="1" applyBorder="1" applyAlignment="1">
      <alignment horizontal="center" vertical="center"/>
    </xf>
    <xf numFmtId="166" fontId="19" fillId="5" borderId="10" xfId="2" applyNumberFormat="1" applyFont="1" applyFill="1" applyBorder="1" applyAlignment="1">
      <alignment horizontal="center" vertical="center"/>
    </xf>
    <xf numFmtId="166" fontId="19" fillId="5" borderId="11" xfId="2" applyNumberFormat="1" applyFont="1" applyFill="1" applyBorder="1" applyAlignment="1">
      <alignment horizontal="center" vertical="center"/>
    </xf>
    <xf numFmtId="0" fontId="19" fillId="5" borderId="19" xfId="0" applyFont="1" applyFill="1" applyBorder="1" applyAlignment="1">
      <alignment wrapText="1"/>
    </xf>
    <xf numFmtId="169" fontId="19" fillId="5" borderId="10" xfId="8" applyNumberFormat="1" applyFont="1" applyFill="1" applyBorder="1" applyAlignment="1">
      <alignment horizontal="center" vertical="center"/>
    </xf>
    <xf numFmtId="169" fontId="19" fillId="5" borderId="11" xfId="8" applyNumberFormat="1" applyFont="1" applyFill="1" applyBorder="1" applyAlignment="1">
      <alignment horizontal="center" vertical="center"/>
    </xf>
    <xf numFmtId="0" fontId="13" fillId="4" borderId="13" xfId="0" applyFont="1" applyFill="1" applyBorder="1"/>
    <xf numFmtId="3" fontId="13" fillId="4" borderId="0" xfId="1" applyNumberFormat="1" applyFont="1" applyFill="1" applyBorder="1" applyAlignment="1">
      <alignment horizontal="center" vertical="center"/>
    </xf>
    <xf numFmtId="3" fontId="19" fillId="4" borderId="0" xfId="1" applyNumberFormat="1" applyFont="1" applyFill="1" applyBorder="1" applyAlignment="1">
      <alignment horizontal="center" vertical="center"/>
    </xf>
    <xf numFmtId="3" fontId="19" fillId="4" borderId="3" xfId="1" applyNumberFormat="1" applyFont="1" applyFill="1" applyBorder="1" applyAlignment="1">
      <alignment horizontal="center" vertical="center"/>
    </xf>
    <xf numFmtId="0" fontId="13" fillId="7" borderId="7" xfId="0" applyFont="1" applyFill="1" applyBorder="1" applyAlignment="1">
      <alignment vertical="center"/>
    </xf>
    <xf numFmtId="3" fontId="13" fillId="7" borderId="2" xfId="0" applyNumberFormat="1" applyFont="1" applyFill="1" applyBorder="1" applyAlignment="1">
      <alignment horizontal="center" vertical="center"/>
    </xf>
    <xf numFmtId="3" fontId="13" fillId="7" borderId="1" xfId="0" applyNumberFormat="1" applyFont="1" applyFill="1" applyBorder="1" applyAlignment="1">
      <alignment horizontal="center" vertical="center"/>
    </xf>
    <xf numFmtId="0" fontId="27" fillId="0" borderId="0" xfId="0" applyFont="1" applyFill="1" applyBorder="1" applyAlignment="1">
      <alignment wrapText="1"/>
    </xf>
    <xf numFmtId="0" fontId="18" fillId="9" borderId="7" xfId="0" applyFont="1" applyFill="1" applyBorder="1" applyAlignment="1">
      <alignment horizontal="left" wrapText="1" indent="1"/>
    </xf>
    <xf numFmtId="167" fontId="18" fillId="9" borderId="8" xfId="1" applyNumberFormat="1" applyFont="1" applyFill="1" applyBorder="1" applyAlignment="1">
      <alignment horizontal="center" vertical="center"/>
    </xf>
    <xf numFmtId="167" fontId="18" fillId="9" borderId="2" xfId="1" applyNumberFormat="1" applyFont="1" applyFill="1" applyBorder="1" applyAlignment="1">
      <alignment horizontal="center" vertical="center"/>
    </xf>
    <xf numFmtId="167" fontId="18" fillId="9" borderId="1" xfId="1" applyNumberFormat="1" applyFont="1" applyFill="1" applyBorder="1" applyAlignment="1">
      <alignment horizontal="center" vertical="center"/>
    </xf>
    <xf numFmtId="3" fontId="14" fillId="3" borderId="6" xfId="8" applyNumberFormat="1" applyFont="1" applyFill="1" applyBorder="1" applyAlignment="1">
      <alignment horizontal="center" vertical="center"/>
    </xf>
    <xf numFmtId="0" fontId="15" fillId="0" borderId="3" xfId="0" applyFont="1" applyFill="1" applyBorder="1" applyAlignment="1">
      <alignment vertical="top" wrapText="1"/>
    </xf>
    <xf numFmtId="0" fontId="16" fillId="0" borderId="19" xfId="0" applyNumberFormat="1" applyFont="1" applyFill="1" applyBorder="1" applyAlignment="1">
      <alignment horizontal="center" vertical="center" wrapText="1"/>
    </xf>
    <xf numFmtId="0" fontId="15" fillId="0" borderId="5" xfId="0" applyFont="1" applyFill="1" applyBorder="1" applyAlignment="1">
      <alignment horizontal="left" wrapText="1" indent="1"/>
    </xf>
    <xf numFmtId="0" fontId="16" fillId="5" borderId="3" xfId="0" applyFont="1" applyFill="1" applyBorder="1" applyAlignment="1">
      <alignment vertical="center" wrapText="1"/>
    </xf>
    <xf numFmtId="1" fontId="15" fillId="0" borderId="0" xfId="0" applyNumberFormat="1" applyFont="1" applyFill="1" applyBorder="1" applyAlignment="1">
      <alignment horizontal="center" vertical="center" wrapText="1"/>
    </xf>
    <xf numFmtId="1" fontId="16" fillId="5" borderId="0"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0" fontId="21" fillId="13" borderId="3" xfId="0" applyFont="1" applyFill="1" applyBorder="1" applyAlignment="1">
      <alignment vertical="center" wrapText="1"/>
    </xf>
    <xf numFmtId="0" fontId="0" fillId="0" borderId="0" xfId="0" applyAlignment="1">
      <alignment vertical="center"/>
    </xf>
    <xf numFmtId="0" fontId="20" fillId="15" borderId="0" xfId="0" applyFont="1" applyFill="1" applyBorder="1" applyAlignment="1">
      <alignment vertical="center"/>
    </xf>
    <xf numFmtId="0" fontId="22" fillId="0" borderId="3" xfId="0" applyFont="1" applyFill="1" applyBorder="1" applyAlignment="1">
      <alignment horizontal="left" vertical="center" wrapText="1"/>
    </xf>
    <xf numFmtId="49" fontId="21" fillId="7" borderId="19" xfId="0" applyNumberFormat="1" applyFont="1" applyFill="1" applyBorder="1" applyAlignment="1">
      <alignment horizontal="center" vertical="center" wrapText="1"/>
    </xf>
    <xf numFmtId="168" fontId="22" fillId="0" borderId="14" xfId="1" applyNumberFormat="1" applyFont="1" applyFill="1" applyBorder="1" applyAlignment="1">
      <alignment horizontal="center" vertical="center" wrapText="1"/>
    </xf>
    <xf numFmtId="168" fontId="22" fillId="0" borderId="13" xfId="1" applyNumberFormat="1" applyFont="1" applyFill="1" applyBorder="1" applyAlignment="1">
      <alignment horizontal="center" vertical="center" wrapText="1"/>
    </xf>
    <xf numFmtId="168" fontId="22" fillId="0" borderId="7" xfId="1" applyNumberFormat="1" applyFont="1" applyFill="1" applyBorder="1" applyAlignment="1">
      <alignment horizontal="center" vertical="center" wrapText="1"/>
    </xf>
    <xf numFmtId="0" fontId="22" fillId="9" borderId="14" xfId="0" applyFont="1" applyFill="1" applyBorder="1" applyAlignment="1">
      <alignment horizontal="left" vertical="top" wrapText="1" indent="1"/>
    </xf>
    <xf numFmtId="0" fontId="22" fillId="9" borderId="13" xfId="0" applyFont="1" applyFill="1" applyBorder="1" applyAlignment="1">
      <alignment horizontal="left" vertical="top" wrapText="1" indent="1"/>
    </xf>
    <xf numFmtId="0" fontId="22" fillId="9" borderId="7" xfId="0" applyFont="1" applyFill="1" applyBorder="1" applyAlignment="1">
      <alignment horizontal="left" vertical="top" wrapText="1" indent="1"/>
    </xf>
    <xf numFmtId="0" fontId="23" fillId="15" borderId="3" xfId="0" applyFont="1" applyFill="1" applyBorder="1" applyAlignment="1">
      <alignment horizontal="center" vertical="center"/>
    </xf>
    <xf numFmtId="1" fontId="24" fillId="15" borderId="14" xfId="0" applyNumberFormat="1" applyFont="1" applyFill="1" applyBorder="1" applyAlignment="1">
      <alignment horizontal="center"/>
    </xf>
    <xf numFmtId="1" fontId="24" fillId="15" borderId="13" xfId="0" applyNumberFormat="1" applyFont="1" applyFill="1" applyBorder="1" applyAlignment="1">
      <alignment horizontal="center"/>
    </xf>
    <xf numFmtId="1" fontId="24" fillId="13" borderId="13" xfId="0" applyNumberFormat="1" applyFont="1" applyFill="1" applyBorder="1" applyAlignment="1">
      <alignment horizontal="center"/>
    </xf>
    <xf numFmtId="1" fontId="24" fillId="13" borderId="7" xfId="0" applyNumberFormat="1" applyFont="1" applyFill="1" applyBorder="1" applyAlignment="1">
      <alignment horizontal="center"/>
    </xf>
    <xf numFmtId="0" fontId="4" fillId="3" borderId="0" xfId="4" applyFill="1"/>
    <xf numFmtId="0" fontId="13" fillId="7" borderId="9" xfId="0" applyNumberFormat="1" applyFont="1" applyFill="1" applyBorder="1" applyAlignment="1">
      <alignment horizontal="center" vertical="center" wrapText="1"/>
    </xf>
    <xf numFmtId="2" fontId="13" fillId="0" borderId="3" xfId="0" applyNumberFormat="1" applyFont="1" applyFill="1" applyBorder="1" applyAlignment="1">
      <alignment horizontal="center" vertical="center" wrapText="1"/>
    </xf>
    <xf numFmtId="0" fontId="25" fillId="24" borderId="0" xfId="0" applyFont="1" applyFill="1" applyAlignment="1">
      <alignment vertical="center"/>
    </xf>
    <xf numFmtId="0" fontId="26" fillId="24" borderId="0" xfId="0" applyFont="1" applyFill="1" applyAlignment="1">
      <alignment vertical="center"/>
    </xf>
    <xf numFmtId="0" fontId="4" fillId="0" borderId="0" xfId="4" applyFill="1"/>
    <xf numFmtId="0" fontId="0" fillId="0" borderId="0" xfId="0" applyFill="1"/>
    <xf numFmtId="3" fontId="15" fillId="4" borderId="4" xfId="8" applyNumberFormat="1" applyFont="1" applyFill="1" applyBorder="1" applyAlignment="1">
      <alignment horizontal="center" vertical="center"/>
    </xf>
    <xf numFmtId="3" fontId="15" fillId="4" borderId="6" xfId="8" applyNumberFormat="1" applyFont="1" applyFill="1" applyBorder="1" applyAlignment="1">
      <alignment horizontal="center" vertical="center"/>
    </xf>
    <xf numFmtId="3" fontId="15" fillId="3" borderId="0" xfId="8" applyNumberFormat="1" applyFont="1" applyFill="1" applyBorder="1" applyAlignment="1">
      <alignment horizontal="center" vertical="center"/>
    </xf>
    <xf numFmtId="3" fontId="38" fillId="0" borderId="4" xfId="8" applyNumberFormat="1" applyFont="1" applyFill="1" applyBorder="1" applyAlignment="1">
      <alignment horizontal="center" vertical="center"/>
    </xf>
    <xf numFmtId="3" fontId="38" fillId="0" borderId="0" xfId="8" applyNumberFormat="1" applyFont="1" applyFill="1" applyBorder="1" applyAlignment="1">
      <alignment horizontal="center" vertical="center"/>
    </xf>
    <xf numFmtId="3" fontId="38" fillId="3" borderId="4" xfId="8" applyNumberFormat="1" applyFont="1" applyFill="1" applyBorder="1" applyAlignment="1">
      <alignment horizontal="center" vertical="center"/>
    </xf>
    <xf numFmtId="3" fontId="38" fillId="3" borderId="0" xfId="8" applyNumberFormat="1" applyFont="1" applyFill="1" applyBorder="1" applyAlignment="1">
      <alignment horizontal="center" vertical="center"/>
    </xf>
    <xf numFmtId="0" fontId="27" fillId="0" borderId="13" xfId="0" applyFont="1" applyFill="1" applyBorder="1" applyAlignment="1">
      <alignment horizontal="left" vertical="center" wrapText="1" indent="1"/>
    </xf>
    <xf numFmtId="0" fontId="27" fillId="3" borderId="13" xfId="0" applyFont="1" applyFill="1" applyBorder="1" applyAlignment="1">
      <alignment horizontal="left" vertical="center" wrapText="1" indent="1"/>
    </xf>
    <xf numFmtId="3" fontId="28" fillId="3" borderId="3" xfId="8" applyNumberFormat="1" applyFont="1" applyFill="1" applyBorder="1" applyAlignment="1">
      <alignment horizontal="right" vertical="center"/>
    </xf>
    <xf numFmtId="0" fontId="13" fillId="0" borderId="1" xfId="0" applyFont="1" applyBorder="1" applyAlignment="1">
      <alignment vertical="center"/>
    </xf>
    <xf numFmtId="0" fontId="16" fillId="9" borderId="19" xfId="0" applyFont="1" applyFill="1" applyBorder="1" applyAlignment="1">
      <alignment horizontal="center" vertical="center"/>
    </xf>
    <xf numFmtId="0" fontId="16" fillId="9" borderId="9" xfId="0" applyFont="1" applyFill="1" applyBorder="1" applyAlignment="1">
      <alignment horizontal="center" vertical="center"/>
    </xf>
    <xf numFmtId="0" fontId="13" fillId="0" borderId="3" xfId="0" applyFont="1" applyBorder="1" applyAlignment="1">
      <alignment vertical="center" wrapText="1"/>
    </xf>
    <xf numFmtId="0" fontId="0" fillId="0" borderId="19" xfId="0" applyBorder="1" applyAlignment="1">
      <alignment horizontal="center"/>
    </xf>
    <xf numFmtId="0" fontId="14" fillId="0" borderId="14" xfId="0" applyFont="1" applyFill="1" applyBorder="1" applyAlignment="1">
      <alignment horizontal="left" vertical="center"/>
    </xf>
    <xf numFmtId="0" fontId="14" fillId="0" borderId="13" xfId="0" applyFont="1" applyFill="1" applyBorder="1" applyAlignment="1">
      <alignment horizontal="left" vertical="center"/>
    </xf>
    <xf numFmtId="0" fontId="14" fillId="0" borderId="7" xfId="0" applyFont="1" applyFill="1" applyBorder="1" applyAlignment="1">
      <alignment horizontal="left" vertical="center"/>
    </xf>
    <xf numFmtId="0" fontId="16" fillId="7" borderId="14" xfId="0" applyNumberFormat="1" applyFont="1" applyFill="1" applyBorder="1" applyAlignment="1">
      <alignment horizontal="center" vertical="center" wrapText="1"/>
    </xf>
    <xf numFmtId="3" fontId="15" fillId="9" borderId="32" xfId="0" applyNumberFormat="1" applyFont="1" applyFill="1" applyBorder="1" applyAlignment="1">
      <alignment horizontal="center" vertical="center"/>
    </xf>
    <xf numFmtId="3" fontId="15" fillId="0" borderId="13" xfId="8"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0" fontId="13" fillId="3" borderId="3" xfId="0" applyFont="1" applyFill="1" applyBorder="1" applyAlignment="1">
      <alignment vertical="center"/>
    </xf>
    <xf numFmtId="0" fontId="14" fillId="9" borderId="7" xfId="0" applyNumberFormat="1" applyFont="1" applyFill="1" applyBorder="1" applyAlignment="1">
      <alignment horizontal="center" vertical="center" wrapText="1"/>
    </xf>
    <xf numFmtId="166" fontId="14" fillId="9" borderId="2" xfId="2" applyNumberFormat="1" applyFont="1" applyFill="1" applyBorder="1" applyAlignment="1">
      <alignment horizontal="center" vertical="center"/>
    </xf>
    <xf numFmtId="166" fontId="14" fillId="9" borderId="1" xfId="2" applyNumberFormat="1" applyFont="1" applyFill="1" applyBorder="1" applyAlignment="1">
      <alignment horizontal="center" vertical="center"/>
    </xf>
    <xf numFmtId="3" fontId="28" fillId="0" borderId="3" xfId="0" applyNumberFormat="1" applyFont="1" applyBorder="1" applyAlignment="1">
      <alignment horizontal="right" vertical="center"/>
    </xf>
    <xf numFmtId="3" fontId="28" fillId="9" borderId="3" xfId="0" applyNumberFormat="1" applyFont="1" applyFill="1" applyBorder="1" applyAlignment="1">
      <alignment horizontal="right" vertical="center"/>
    </xf>
    <xf numFmtId="0" fontId="14" fillId="0" borderId="13" xfId="0" applyFont="1" applyBorder="1" applyAlignment="1">
      <alignment horizontal="left" vertical="center" indent="2"/>
    </xf>
    <xf numFmtId="0" fontId="14" fillId="9" borderId="13" xfId="0" applyFont="1" applyFill="1" applyBorder="1" applyAlignment="1">
      <alignment horizontal="left" vertical="center" indent="2"/>
    </xf>
    <xf numFmtId="0" fontId="13" fillId="0" borderId="0" xfId="0" applyFont="1" applyFill="1" applyBorder="1" applyAlignment="1">
      <alignment vertical="center" wrapText="1"/>
    </xf>
    <xf numFmtId="0" fontId="13" fillId="0" borderId="2" xfId="0" applyFont="1" applyFill="1" applyBorder="1" applyAlignment="1">
      <alignment vertical="center" wrapText="1"/>
    </xf>
    <xf numFmtId="3" fontId="19" fillId="14" borderId="4" xfId="8" applyNumberFormat="1" applyFont="1" applyFill="1" applyBorder="1" applyAlignment="1">
      <alignment horizontal="center" vertical="center"/>
    </xf>
    <xf numFmtId="3" fontId="19" fillId="14" borderId="0" xfId="8" applyNumberFormat="1" applyFont="1" applyFill="1" applyBorder="1" applyAlignment="1">
      <alignment horizontal="center" vertical="center"/>
    </xf>
    <xf numFmtId="167" fontId="19" fillId="5" borderId="3" xfId="1" applyNumberFormat="1" applyFont="1" applyFill="1" applyBorder="1" applyAlignment="1">
      <alignment horizontal="center" vertical="center"/>
    </xf>
    <xf numFmtId="3" fontId="18" fillId="4" borderId="3" xfId="8" applyNumberFormat="1" applyFont="1" applyFill="1" applyBorder="1" applyAlignment="1">
      <alignment horizontal="center" vertical="center"/>
    </xf>
    <xf numFmtId="167" fontId="19" fillId="22" borderId="11" xfId="1" applyNumberFormat="1" applyFont="1" applyFill="1" applyBorder="1" applyAlignment="1">
      <alignment horizontal="center" vertical="center"/>
    </xf>
    <xf numFmtId="0" fontId="14" fillId="0" borderId="34" xfId="0" applyFont="1" applyFill="1" applyBorder="1" applyAlignment="1">
      <alignment vertical="center" wrapText="1"/>
    </xf>
    <xf numFmtId="0" fontId="37"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2" fillId="7" borderId="9"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11" xfId="0" applyFont="1" applyFill="1" applyBorder="1" applyAlignment="1">
      <alignment horizontal="center" vertical="center"/>
    </xf>
    <xf numFmtId="0" fontId="32" fillId="0" borderId="0" xfId="0" applyFont="1" applyAlignment="1">
      <alignment horizontal="left" vertical="top" wrapText="1"/>
    </xf>
    <xf numFmtId="0" fontId="7" fillId="0" borderId="3" xfId="0" applyFont="1" applyFill="1" applyBorder="1" applyAlignment="1">
      <alignment vertical="center" wrapText="1"/>
    </xf>
    <xf numFmtId="0" fontId="7" fillId="0" borderId="1" xfId="0" applyFont="1" applyFill="1" applyBorder="1" applyAlignment="1">
      <alignment vertical="center" wrapText="1"/>
    </xf>
    <xf numFmtId="0" fontId="7" fillId="0" borderId="8" xfId="0" applyFont="1" applyFill="1" applyBorder="1" applyAlignment="1">
      <alignment horizontal="center" vertical="center" wrapText="1"/>
    </xf>
    <xf numFmtId="0" fontId="7" fillId="0" borderId="1" xfId="0" applyFont="1" applyFill="1" applyBorder="1" applyAlignment="1">
      <alignment horizontal="center" vertical="center" wrapText="1"/>
    </xf>
    <xf numFmtId="14" fontId="7" fillId="0" borderId="13" xfId="0" applyNumberFormat="1" applyFont="1" applyFill="1" applyBorder="1" applyAlignment="1">
      <alignment horizontal="center" vertical="center"/>
    </xf>
    <xf numFmtId="14" fontId="7" fillId="0" borderId="7" xfId="0" applyNumberFormat="1" applyFont="1" applyFill="1" applyBorder="1" applyAlignment="1">
      <alignment horizontal="center" vertical="center"/>
    </xf>
    <xf numFmtId="0" fontId="7" fillId="0" borderId="13"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33" fillId="0" borderId="0" xfId="0" applyFont="1" applyAlignment="1">
      <alignment horizontal="left" vertical="top"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49" fontId="13" fillId="7" borderId="10" xfId="0" applyNumberFormat="1" applyFont="1" applyFill="1" applyBorder="1" applyAlignment="1">
      <alignment horizontal="center" vertical="center"/>
    </xf>
    <xf numFmtId="49" fontId="13" fillId="7" borderId="11" xfId="0" applyNumberFormat="1" applyFont="1" applyFill="1" applyBorder="1" applyAlignment="1">
      <alignment horizontal="center" vertical="center"/>
    </xf>
    <xf numFmtId="49" fontId="13" fillId="7" borderId="10" xfId="0" applyNumberFormat="1" applyFont="1" applyFill="1" applyBorder="1" applyAlignment="1">
      <alignment horizontal="center" vertical="center" wrapText="1"/>
    </xf>
    <xf numFmtId="49" fontId="13" fillId="7" borderId="11" xfId="0" applyNumberFormat="1"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3" xfId="0" applyFont="1" applyFill="1" applyBorder="1" applyAlignment="1">
      <alignment horizontal="center" vertical="center"/>
    </xf>
    <xf numFmtId="0" fontId="13" fillId="7" borderId="11"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9" borderId="9" xfId="0" applyFont="1" applyFill="1" applyBorder="1" applyAlignment="1">
      <alignment horizontal="center" vertical="center" wrapText="1"/>
    </xf>
    <xf numFmtId="0" fontId="13" fillId="9" borderId="11" xfId="0" applyFont="1" applyFill="1" applyBorder="1" applyAlignment="1">
      <alignment horizontal="center" vertical="center" wrapText="1"/>
    </xf>
    <xf numFmtId="1" fontId="16" fillId="10" borderId="9" xfId="0" applyNumberFormat="1" applyFont="1" applyFill="1" applyBorder="1" applyAlignment="1">
      <alignment horizontal="center" vertical="center" wrapText="1"/>
    </xf>
    <xf numFmtId="1" fontId="16" fillId="10" borderId="11" xfId="0" applyNumberFormat="1" applyFont="1" applyFill="1" applyBorder="1" applyAlignment="1">
      <alignment horizontal="center" vertical="center" wrapText="1"/>
    </xf>
    <xf numFmtId="1" fontId="19" fillId="10" borderId="9" xfId="0" applyNumberFormat="1" applyFont="1" applyFill="1" applyBorder="1" applyAlignment="1">
      <alignment horizontal="center" vertical="center" wrapText="1"/>
    </xf>
    <xf numFmtId="1" fontId="19" fillId="10" borderId="11" xfId="0" applyNumberFormat="1"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7" xfId="0" applyFont="1" applyFill="1" applyBorder="1" applyAlignment="1">
      <alignment horizontal="center" vertical="center" wrapText="1"/>
    </xf>
    <xf numFmtId="2" fontId="16" fillId="7" borderId="9" xfId="0" applyNumberFormat="1" applyFont="1" applyFill="1" applyBorder="1" applyAlignment="1">
      <alignment horizontal="center" vertical="center" wrapText="1"/>
    </xf>
    <xf numFmtId="2" fontId="16" fillId="7" borderId="10" xfId="0" applyNumberFormat="1" applyFont="1" applyFill="1" applyBorder="1" applyAlignment="1">
      <alignment horizontal="center" vertical="center" wrapText="1"/>
    </xf>
    <xf numFmtId="2" fontId="16" fillId="7" borderId="11" xfId="0" applyNumberFormat="1" applyFont="1" applyFill="1" applyBorder="1" applyAlignment="1">
      <alignment horizontal="center" vertical="center" wrapText="1"/>
    </xf>
    <xf numFmtId="2" fontId="13" fillId="0" borderId="3" xfId="0" applyNumberFormat="1" applyFont="1" applyFill="1" applyBorder="1" applyAlignment="1">
      <alignment horizontal="center" vertical="center" wrapText="1"/>
    </xf>
    <xf numFmtId="2" fontId="13" fillId="0" borderId="31" xfId="0" applyNumberFormat="1"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7" fillId="23" borderId="9"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11" xfId="0" applyFont="1" applyFill="1" applyBorder="1" applyAlignment="1">
      <alignment horizontal="center" vertical="center"/>
    </xf>
    <xf numFmtId="0" fontId="13" fillId="3" borderId="0"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3" fillId="7" borderId="1" xfId="0" applyFont="1" applyFill="1" applyBorder="1" applyAlignment="1">
      <alignment horizontal="center" vertical="center" wrapText="1"/>
    </xf>
    <xf numFmtId="1" fontId="17" fillId="10" borderId="9" xfId="0" applyNumberFormat="1" applyFont="1" applyFill="1" applyBorder="1" applyAlignment="1">
      <alignment horizontal="center" vertical="center" wrapText="1"/>
    </xf>
    <xf numFmtId="1" fontId="17" fillId="10" borderId="10" xfId="0" applyNumberFormat="1" applyFont="1" applyFill="1" applyBorder="1" applyAlignment="1">
      <alignment horizontal="center" vertical="center" wrapText="1"/>
    </xf>
    <xf numFmtId="1" fontId="17" fillId="10" borderId="11" xfId="0" applyNumberFormat="1" applyFont="1" applyFill="1" applyBorder="1" applyAlignment="1">
      <alignment horizontal="center" vertical="center" wrapText="1"/>
    </xf>
    <xf numFmtId="0" fontId="13" fillId="0" borderId="3" xfId="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1" xfId="0" applyFont="1" applyFill="1" applyBorder="1" applyAlignment="1">
      <alignment horizontal="center" vertical="center" wrapText="1"/>
    </xf>
    <xf numFmtId="1" fontId="17" fillId="7" borderId="9" xfId="0" applyNumberFormat="1" applyFont="1" applyFill="1" applyBorder="1" applyAlignment="1">
      <alignment horizontal="center" vertical="center" wrapText="1"/>
    </xf>
    <xf numFmtId="1" fontId="17" fillId="7" borderId="10" xfId="0" applyNumberFormat="1" applyFont="1" applyFill="1" applyBorder="1" applyAlignment="1">
      <alignment horizontal="center" vertical="center" wrapText="1"/>
    </xf>
    <xf numFmtId="1" fontId="17" fillId="7" borderId="11" xfId="0" applyNumberFormat="1" applyFont="1" applyFill="1" applyBorder="1" applyAlignment="1">
      <alignment horizontal="center" vertical="center" wrapText="1"/>
    </xf>
    <xf numFmtId="0" fontId="13" fillId="0" borderId="3" xfId="0" applyFont="1" applyBorder="1" applyAlignment="1">
      <alignment horizontal="center" vertical="center"/>
    </xf>
    <xf numFmtId="0" fontId="23" fillId="15" borderId="13" xfId="0" applyFont="1" applyFill="1" applyBorder="1" applyAlignment="1">
      <alignment horizontal="center" vertical="center"/>
    </xf>
    <xf numFmtId="0" fontId="23" fillId="13" borderId="13" xfId="0" applyFont="1" applyFill="1" applyBorder="1" applyAlignment="1">
      <alignment horizontal="center" vertical="center"/>
    </xf>
    <xf numFmtId="0" fontId="23" fillId="13" borderId="7" xfId="0" applyFont="1" applyFill="1" applyBorder="1" applyAlignment="1">
      <alignment horizontal="center" vertical="center"/>
    </xf>
    <xf numFmtId="0" fontId="23" fillId="15" borderId="14" xfId="0" applyFont="1" applyFill="1" applyBorder="1" applyAlignment="1">
      <alignment horizontal="center" vertical="center"/>
    </xf>
  </cellXfs>
  <cellStyles count="11">
    <cellStyle name="20 % - Accent1" xfId="3" builtinId="30"/>
    <cellStyle name="Lien hypertexte" xfId="4" builtinId="8"/>
    <cellStyle name="Milliers" xfId="1" builtinId="3"/>
    <cellStyle name="Milliers 2" xfId="8"/>
    <cellStyle name="Milliers 3" xfId="10"/>
    <cellStyle name="Milliers 4" xfId="9"/>
    <cellStyle name="Normal" xfId="0" builtinId="0"/>
    <cellStyle name="Normal 2" xfId="6"/>
    <cellStyle name="Normal 21 2" xfId="5"/>
    <cellStyle name="Pourcentage" xfId="2" builtinId="5"/>
    <cellStyle name="Pourcentage 2" xfId="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0.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8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8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85.png"/></Relationships>
</file>

<file path=xl/drawings/_rels/drawing86.xml.rels><?xml version="1.0" encoding="UTF-8" standalone="yes"?>
<Relationships xmlns="http://schemas.openxmlformats.org/package/2006/relationships"><Relationship Id="rId1" Type="http://schemas.openxmlformats.org/officeDocument/2006/relationships/image" Target="../media/image86.png"/></Relationships>
</file>

<file path=xl/drawings/_rels/drawing87.xml.rels><?xml version="1.0" encoding="UTF-8" standalone="yes"?>
<Relationships xmlns="http://schemas.openxmlformats.org/package/2006/relationships"><Relationship Id="rId1" Type="http://schemas.openxmlformats.org/officeDocument/2006/relationships/image" Target="../media/image87.png"/></Relationships>
</file>

<file path=xl/drawings/_rels/drawing88.xml.rels><?xml version="1.0" encoding="UTF-8" standalone="yes"?>
<Relationships xmlns="http://schemas.openxmlformats.org/package/2006/relationships"><Relationship Id="rId1" Type="http://schemas.openxmlformats.org/officeDocument/2006/relationships/image" Target="../media/image8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8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0.xml.rels><?xml version="1.0" encoding="UTF-8" standalone="yes"?>
<Relationships xmlns="http://schemas.openxmlformats.org/package/2006/relationships"><Relationship Id="rId1" Type="http://schemas.openxmlformats.org/officeDocument/2006/relationships/image" Target="../media/image90.png"/></Relationships>
</file>

<file path=xl/drawings/_rels/drawing91.xml.rels><?xml version="1.0" encoding="UTF-8" standalone="yes"?>
<Relationships xmlns="http://schemas.openxmlformats.org/package/2006/relationships"><Relationship Id="rId1" Type="http://schemas.openxmlformats.org/officeDocument/2006/relationships/image" Target="../media/image9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9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9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94.pn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5</xdr:row>
      <xdr:rowOff>43542</xdr:rowOff>
    </xdr:from>
    <xdr:to>
      <xdr:col>15</xdr:col>
      <xdr:colOff>366142</xdr:colOff>
      <xdr:row>32</xdr:row>
      <xdr:rowOff>58345</xdr:rowOff>
    </xdr:to>
    <xdr:pic>
      <xdr:nvPicPr>
        <xdr:cNvPr id="2" name="Image 1"/>
        <xdr:cNvPicPr>
          <a:picLocks noChangeAspect="1"/>
        </xdr:cNvPicPr>
      </xdr:nvPicPr>
      <xdr:blipFill>
        <a:blip xmlns:r="http://schemas.openxmlformats.org/officeDocument/2006/relationships" r:embed="rId1"/>
        <a:stretch>
          <a:fillRect/>
        </a:stretch>
      </xdr:blipFill>
      <xdr:spPr>
        <a:xfrm>
          <a:off x="609600" y="1077685"/>
          <a:ext cx="10699407" cy="50113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454747</xdr:colOff>
      <xdr:row>20</xdr:row>
      <xdr:rowOff>99105</xdr:rowOff>
    </xdr:to>
    <xdr:pic>
      <xdr:nvPicPr>
        <xdr:cNvPr id="2" name="Image 1"/>
        <xdr:cNvPicPr>
          <a:picLocks noChangeAspect="1"/>
        </xdr:cNvPicPr>
      </xdr:nvPicPr>
      <xdr:blipFill>
        <a:blip xmlns:r="http://schemas.openxmlformats.org/officeDocument/2006/relationships" r:embed="rId1"/>
        <a:stretch>
          <a:fillRect/>
        </a:stretch>
      </xdr:blipFill>
      <xdr:spPr>
        <a:xfrm>
          <a:off x="792480" y="845820"/>
          <a:ext cx="6870787" cy="30360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45720</xdr:colOff>
      <xdr:row>5</xdr:row>
      <xdr:rowOff>7621</xdr:rowOff>
    </xdr:from>
    <xdr:to>
      <xdr:col>6</xdr:col>
      <xdr:colOff>166369</xdr:colOff>
      <xdr:row>18</xdr:row>
      <xdr:rowOff>39190</xdr:rowOff>
    </xdr:to>
    <xdr:pic>
      <xdr:nvPicPr>
        <xdr:cNvPr id="2" name="Image 1"/>
        <xdr:cNvPicPr>
          <a:picLocks noChangeAspect="1"/>
        </xdr:cNvPicPr>
      </xdr:nvPicPr>
      <xdr:blipFill>
        <a:blip xmlns:r="http://schemas.openxmlformats.org/officeDocument/2006/relationships" r:embed="rId1"/>
        <a:stretch>
          <a:fillRect/>
        </a:stretch>
      </xdr:blipFill>
      <xdr:spPr>
        <a:xfrm>
          <a:off x="838200" y="967741"/>
          <a:ext cx="6362518" cy="24307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112914</xdr:colOff>
      <xdr:row>26</xdr:row>
      <xdr:rowOff>130990</xdr:rowOff>
    </xdr:to>
    <xdr:pic>
      <xdr:nvPicPr>
        <xdr:cNvPr id="2" name="Image 1"/>
        <xdr:cNvPicPr>
          <a:picLocks noChangeAspect="1"/>
        </xdr:cNvPicPr>
      </xdr:nvPicPr>
      <xdr:blipFill>
        <a:blip xmlns:r="http://schemas.openxmlformats.org/officeDocument/2006/relationships" r:embed="rId1"/>
        <a:stretch>
          <a:fillRect/>
        </a:stretch>
      </xdr:blipFill>
      <xdr:spPr>
        <a:xfrm>
          <a:off x="792480" y="845820"/>
          <a:ext cx="6626926" cy="41761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579120</xdr:colOff>
      <xdr:row>4</xdr:row>
      <xdr:rowOff>137160</xdr:rowOff>
    </xdr:from>
    <xdr:to>
      <xdr:col>7</xdr:col>
      <xdr:colOff>172604</xdr:colOff>
      <xdr:row>21</xdr:row>
      <xdr:rowOff>28999</xdr:rowOff>
    </xdr:to>
    <xdr:pic>
      <xdr:nvPicPr>
        <xdr:cNvPr id="2" name="Image 1"/>
        <xdr:cNvPicPr>
          <a:picLocks noChangeAspect="1"/>
        </xdr:cNvPicPr>
      </xdr:nvPicPr>
      <xdr:blipFill>
        <a:blip xmlns:r="http://schemas.openxmlformats.org/officeDocument/2006/relationships" r:embed="rId1"/>
        <a:stretch>
          <a:fillRect/>
        </a:stretch>
      </xdr:blipFill>
      <xdr:spPr>
        <a:xfrm>
          <a:off x="579120" y="982980"/>
          <a:ext cx="7041490" cy="30116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515686</xdr:colOff>
      <xdr:row>26</xdr:row>
      <xdr:rowOff>152762</xdr:rowOff>
    </xdr:to>
    <xdr:pic>
      <xdr:nvPicPr>
        <xdr:cNvPr id="2" name="Image 1"/>
        <xdr:cNvPicPr>
          <a:picLocks noChangeAspect="1"/>
        </xdr:cNvPicPr>
      </xdr:nvPicPr>
      <xdr:blipFill>
        <a:blip xmlns:r="http://schemas.openxmlformats.org/officeDocument/2006/relationships" r:embed="rId1"/>
        <a:stretch>
          <a:fillRect/>
        </a:stretch>
      </xdr:blipFill>
      <xdr:spPr>
        <a:xfrm>
          <a:off x="792480" y="845820"/>
          <a:ext cx="6626926" cy="41761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381000</xdr:colOff>
      <xdr:row>4</xdr:row>
      <xdr:rowOff>15240</xdr:rowOff>
    </xdr:from>
    <xdr:to>
      <xdr:col>9</xdr:col>
      <xdr:colOff>601980</xdr:colOff>
      <xdr:row>25</xdr:row>
      <xdr:rowOff>33974</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 y="792480"/>
          <a:ext cx="7353300" cy="45907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563880</xdr:colOff>
      <xdr:row>3</xdr:row>
      <xdr:rowOff>30480</xdr:rowOff>
    </xdr:from>
    <xdr:to>
      <xdr:col>8</xdr:col>
      <xdr:colOff>640836</xdr:colOff>
      <xdr:row>25</xdr:row>
      <xdr:rowOff>141873</xdr:rowOff>
    </xdr:to>
    <xdr:pic>
      <xdr:nvPicPr>
        <xdr:cNvPr id="2" name="Image 1"/>
        <xdr:cNvPicPr>
          <a:picLocks noChangeAspect="1"/>
        </xdr:cNvPicPr>
      </xdr:nvPicPr>
      <xdr:blipFill>
        <a:blip xmlns:r="http://schemas.openxmlformats.org/officeDocument/2006/relationships" r:embed="rId1"/>
        <a:stretch>
          <a:fillRect/>
        </a:stretch>
      </xdr:blipFill>
      <xdr:spPr>
        <a:xfrm>
          <a:off x="563880" y="1790700"/>
          <a:ext cx="8718036" cy="41456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182880</xdr:colOff>
      <xdr:row>5</xdr:row>
      <xdr:rowOff>0</xdr:rowOff>
    </xdr:from>
    <xdr:to>
      <xdr:col>9</xdr:col>
      <xdr:colOff>632613</xdr:colOff>
      <xdr:row>26</xdr:row>
      <xdr:rowOff>152746</xdr:rowOff>
    </xdr:to>
    <xdr:pic>
      <xdr:nvPicPr>
        <xdr:cNvPr id="2" name="Image 1"/>
        <xdr:cNvPicPr>
          <a:picLocks noChangeAspect="1"/>
        </xdr:cNvPicPr>
      </xdr:nvPicPr>
      <xdr:blipFill>
        <a:blip xmlns:r="http://schemas.openxmlformats.org/officeDocument/2006/relationships" r:embed="rId1"/>
        <a:stretch>
          <a:fillRect/>
        </a:stretch>
      </xdr:blipFill>
      <xdr:spPr>
        <a:xfrm>
          <a:off x="182880" y="1409700"/>
          <a:ext cx="8693649" cy="39932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33747</xdr:colOff>
      <xdr:row>3</xdr:row>
      <xdr:rowOff>129540</xdr:rowOff>
    </xdr:from>
    <xdr:to>
      <xdr:col>6</xdr:col>
      <xdr:colOff>481507</xdr:colOff>
      <xdr:row>24</xdr:row>
      <xdr:rowOff>120542</xdr:rowOff>
    </xdr:to>
    <xdr:pic>
      <xdr:nvPicPr>
        <xdr:cNvPr id="2" name="Image 1"/>
        <xdr:cNvPicPr>
          <a:picLocks noChangeAspect="1"/>
        </xdr:cNvPicPr>
      </xdr:nvPicPr>
      <xdr:blipFill>
        <a:blip xmlns:r="http://schemas.openxmlformats.org/officeDocument/2006/relationships" r:embed="rId1"/>
        <a:stretch>
          <a:fillRect/>
        </a:stretch>
      </xdr:blipFill>
      <xdr:spPr>
        <a:xfrm>
          <a:off x="828404" y="1152797"/>
          <a:ext cx="6641732" cy="42364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3</xdr:row>
      <xdr:rowOff>22860</xdr:rowOff>
    </xdr:from>
    <xdr:to>
      <xdr:col>7</xdr:col>
      <xdr:colOff>485206</xdr:colOff>
      <xdr:row>23</xdr:row>
      <xdr:rowOff>168002</xdr:rowOff>
    </xdr:to>
    <xdr:pic>
      <xdr:nvPicPr>
        <xdr:cNvPr id="2" name="Image 1"/>
        <xdr:cNvPicPr>
          <a:picLocks noChangeAspect="1"/>
        </xdr:cNvPicPr>
      </xdr:nvPicPr>
      <xdr:blipFill>
        <a:blip xmlns:r="http://schemas.openxmlformats.org/officeDocument/2006/relationships" r:embed="rId1"/>
        <a:stretch>
          <a:fillRect/>
        </a:stretch>
      </xdr:blipFill>
      <xdr:spPr>
        <a:xfrm>
          <a:off x="198120" y="1051560"/>
          <a:ext cx="6626926" cy="41761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753291</xdr:colOff>
      <xdr:row>3</xdr:row>
      <xdr:rowOff>162198</xdr:rowOff>
    </xdr:from>
    <xdr:to>
      <xdr:col>21</xdr:col>
      <xdr:colOff>221127</xdr:colOff>
      <xdr:row>27</xdr:row>
      <xdr:rowOff>26278</xdr:rowOff>
    </xdr:to>
    <xdr:pic>
      <xdr:nvPicPr>
        <xdr:cNvPr id="2" name="Image 1"/>
        <xdr:cNvPicPr>
          <a:picLocks noChangeAspect="1"/>
        </xdr:cNvPicPr>
      </xdr:nvPicPr>
      <xdr:blipFill>
        <a:blip xmlns:r="http://schemas.openxmlformats.org/officeDocument/2006/relationships" r:embed="rId1"/>
        <a:stretch>
          <a:fillRect/>
        </a:stretch>
      </xdr:blipFill>
      <xdr:spPr>
        <a:xfrm>
          <a:off x="753291" y="1675312"/>
          <a:ext cx="9330293" cy="43054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396240</xdr:colOff>
      <xdr:row>4</xdr:row>
      <xdr:rowOff>15240</xdr:rowOff>
    </xdr:from>
    <xdr:to>
      <xdr:col>9</xdr:col>
      <xdr:colOff>341989</xdr:colOff>
      <xdr:row>27</xdr:row>
      <xdr:rowOff>161921</xdr:rowOff>
    </xdr:to>
    <xdr:pic>
      <xdr:nvPicPr>
        <xdr:cNvPr id="2" name="Image 1"/>
        <xdr:cNvPicPr>
          <a:picLocks noChangeAspect="1"/>
        </xdr:cNvPicPr>
      </xdr:nvPicPr>
      <xdr:blipFill>
        <a:blip xmlns:r="http://schemas.openxmlformats.org/officeDocument/2006/relationships" r:embed="rId1"/>
        <a:stretch>
          <a:fillRect/>
        </a:stretch>
      </xdr:blipFill>
      <xdr:spPr>
        <a:xfrm>
          <a:off x="396240" y="982980"/>
          <a:ext cx="7078069" cy="4352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449580</xdr:colOff>
      <xdr:row>4</xdr:row>
      <xdr:rowOff>68580</xdr:rowOff>
    </xdr:from>
    <xdr:to>
      <xdr:col>9</xdr:col>
      <xdr:colOff>395329</xdr:colOff>
      <xdr:row>27</xdr:row>
      <xdr:rowOff>166489</xdr:rowOff>
    </xdr:to>
    <xdr:pic>
      <xdr:nvPicPr>
        <xdr:cNvPr id="2" name="Image 1"/>
        <xdr:cNvPicPr>
          <a:picLocks noChangeAspect="1"/>
        </xdr:cNvPicPr>
      </xdr:nvPicPr>
      <xdr:blipFill>
        <a:blip xmlns:r="http://schemas.openxmlformats.org/officeDocument/2006/relationships" r:embed="rId1"/>
        <a:stretch>
          <a:fillRect/>
        </a:stretch>
      </xdr:blipFill>
      <xdr:spPr>
        <a:xfrm>
          <a:off x="449580" y="1158240"/>
          <a:ext cx="7078069" cy="430414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350520</xdr:colOff>
      <xdr:row>4</xdr:row>
      <xdr:rowOff>45720</xdr:rowOff>
    </xdr:from>
    <xdr:to>
      <xdr:col>9</xdr:col>
      <xdr:colOff>284076</xdr:colOff>
      <xdr:row>27</xdr:row>
      <xdr:rowOff>143629</xdr:rowOff>
    </xdr:to>
    <xdr:pic>
      <xdr:nvPicPr>
        <xdr:cNvPr id="2" name="Image 1"/>
        <xdr:cNvPicPr>
          <a:picLocks noChangeAspect="1"/>
        </xdr:cNvPicPr>
      </xdr:nvPicPr>
      <xdr:blipFill>
        <a:blip xmlns:r="http://schemas.openxmlformats.org/officeDocument/2006/relationships" r:embed="rId1"/>
        <a:stretch>
          <a:fillRect/>
        </a:stretch>
      </xdr:blipFill>
      <xdr:spPr>
        <a:xfrm>
          <a:off x="350520" y="822960"/>
          <a:ext cx="7065876" cy="43041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373380</xdr:colOff>
      <xdr:row>3</xdr:row>
      <xdr:rowOff>160020</xdr:rowOff>
    </xdr:from>
    <xdr:to>
      <xdr:col>7</xdr:col>
      <xdr:colOff>581664</xdr:colOff>
      <xdr:row>25</xdr:row>
      <xdr:rowOff>46098</xdr:rowOff>
    </xdr:to>
    <xdr:pic>
      <xdr:nvPicPr>
        <xdr:cNvPr id="2" name="Image 1"/>
        <xdr:cNvPicPr>
          <a:picLocks noChangeAspect="1"/>
        </xdr:cNvPicPr>
      </xdr:nvPicPr>
      <xdr:blipFill>
        <a:blip xmlns:r="http://schemas.openxmlformats.org/officeDocument/2006/relationships" r:embed="rId1"/>
        <a:stretch>
          <a:fillRect/>
        </a:stretch>
      </xdr:blipFill>
      <xdr:spPr>
        <a:xfrm>
          <a:off x="373380" y="1470660"/>
          <a:ext cx="6754953" cy="43590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426720</xdr:colOff>
      <xdr:row>3</xdr:row>
      <xdr:rowOff>152400</xdr:rowOff>
    </xdr:from>
    <xdr:to>
      <xdr:col>8</xdr:col>
      <xdr:colOff>725999</xdr:colOff>
      <xdr:row>28</xdr:row>
      <xdr:rowOff>55252</xdr:rowOff>
    </xdr:to>
    <xdr:pic>
      <xdr:nvPicPr>
        <xdr:cNvPr id="2" name="Image 1"/>
        <xdr:cNvPicPr>
          <a:picLocks noChangeAspect="1"/>
        </xdr:cNvPicPr>
      </xdr:nvPicPr>
      <xdr:blipFill>
        <a:blip xmlns:r="http://schemas.openxmlformats.org/officeDocument/2006/relationships" r:embed="rId1"/>
        <a:stretch>
          <a:fillRect/>
        </a:stretch>
      </xdr:blipFill>
      <xdr:spPr>
        <a:xfrm>
          <a:off x="426720" y="960120"/>
          <a:ext cx="6639119" cy="44748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434340</xdr:colOff>
      <xdr:row>3</xdr:row>
      <xdr:rowOff>144780</xdr:rowOff>
    </xdr:from>
    <xdr:to>
      <xdr:col>6</xdr:col>
      <xdr:colOff>387822</xdr:colOff>
      <xdr:row>25</xdr:row>
      <xdr:rowOff>111999</xdr:rowOff>
    </xdr:to>
    <xdr:pic>
      <xdr:nvPicPr>
        <xdr:cNvPr id="2" name="Image 1"/>
        <xdr:cNvPicPr>
          <a:picLocks noChangeAspect="1"/>
        </xdr:cNvPicPr>
      </xdr:nvPicPr>
      <xdr:blipFill>
        <a:blip xmlns:r="http://schemas.openxmlformats.org/officeDocument/2006/relationships" r:embed="rId1"/>
        <a:stretch>
          <a:fillRect/>
        </a:stretch>
      </xdr:blipFill>
      <xdr:spPr>
        <a:xfrm>
          <a:off x="434340" y="1181100"/>
          <a:ext cx="6602540" cy="402370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179854</xdr:colOff>
      <xdr:row>3</xdr:row>
      <xdr:rowOff>27455</xdr:rowOff>
    </xdr:from>
    <xdr:to>
      <xdr:col>7</xdr:col>
      <xdr:colOff>389718</xdr:colOff>
      <xdr:row>26</xdr:row>
      <xdr:rowOff>44915</xdr:rowOff>
    </xdr:to>
    <xdr:pic>
      <xdr:nvPicPr>
        <xdr:cNvPr id="3" name="Image 2"/>
        <xdr:cNvPicPr>
          <a:picLocks noChangeAspect="1"/>
        </xdr:cNvPicPr>
      </xdr:nvPicPr>
      <xdr:blipFill>
        <a:blip xmlns:r="http://schemas.openxmlformats.org/officeDocument/2006/relationships" r:embed="rId1"/>
        <a:stretch>
          <a:fillRect/>
        </a:stretch>
      </xdr:blipFill>
      <xdr:spPr>
        <a:xfrm>
          <a:off x="179854" y="618005"/>
          <a:ext cx="6744014" cy="41798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335280</xdr:colOff>
      <xdr:row>3</xdr:row>
      <xdr:rowOff>175260</xdr:rowOff>
    </xdr:from>
    <xdr:to>
      <xdr:col>8</xdr:col>
      <xdr:colOff>597980</xdr:colOff>
      <xdr:row>27</xdr:row>
      <xdr:rowOff>35421</xdr:rowOff>
    </xdr:to>
    <xdr:pic>
      <xdr:nvPicPr>
        <xdr:cNvPr id="2" name="Image 1"/>
        <xdr:cNvPicPr>
          <a:picLocks noChangeAspect="1"/>
        </xdr:cNvPicPr>
      </xdr:nvPicPr>
      <xdr:blipFill>
        <a:blip xmlns:r="http://schemas.openxmlformats.org/officeDocument/2006/relationships" r:embed="rId1"/>
        <a:stretch>
          <a:fillRect/>
        </a:stretch>
      </xdr:blipFill>
      <xdr:spPr>
        <a:xfrm>
          <a:off x="335280" y="952500"/>
          <a:ext cx="6602540" cy="42492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525780</xdr:colOff>
      <xdr:row>2</xdr:row>
      <xdr:rowOff>617220</xdr:rowOff>
    </xdr:from>
    <xdr:to>
      <xdr:col>9</xdr:col>
      <xdr:colOff>20386</xdr:colOff>
      <xdr:row>26</xdr:row>
      <xdr:rowOff>59806</xdr:rowOff>
    </xdr:to>
    <xdr:pic>
      <xdr:nvPicPr>
        <xdr:cNvPr id="2" name="Image 1"/>
        <xdr:cNvPicPr>
          <a:picLocks noChangeAspect="1"/>
        </xdr:cNvPicPr>
      </xdr:nvPicPr>
      <xdr:blipFill>
        <a:blip xmlns:r="http://schemas.openxmlformats.org/officeDocument/2006/relationships" r:embed="rId1"/>
        <a:stretch>
          <a:fillRect/>
        </a:stretch>
      </xdr:blipFill>
      <xdr:spPr>
        <a:xfrm>
          <a:off x="525780" y="1028700"/>
          <a:ext cx="6626926" cy="42736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376517</xdr:colOff>
      <xdr:row>3</xdr:row>
      <xdr:rowOff>125506</xdr:rowOff>
    </xdr:from>
    <xdr:to>
      <xdr:col>8</xdr:col>
      <xdr:colOff>637422</xdr:colOff>
      <xdr:row>27</xdr:row>
      <xdr:rowOff>74956</xdr:rowOff>
    </xdr:to>
    <xdr:pic>
      <xdr:nvPicPr>
        <xdr:cNvPr id="2" name="Image 1"/>
        <xdr:cNvPicPr>
          <a:picLocks noChangeAspect="1"/>
        </xdr:cNvPicPr>
      </xdr:nvPicPr>
      <xdr:blipFill>
        <a:blip xmlns:r="http://schemas.openxmlformats.org/officeDocument/2006/relationships" r:embed="rId1"/>
        <a:stretch>
          <a:fillRect/>
        </a:stretch>
      </xdr:blipFill>
      <xdr:spPr>
        <a:xfrm>
          <a:off x="376517" y="1174377"/>
          <a:ext cx="6572058" cy="426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320040</xdr:colOff>
      <xdr:row>3</xdr:row>
      <xdr:rowOff>266700</xdr:rowOff>
    </xdr:from>
    <xdr:to>
      <xdr:col>5</xdr:col>
      <xdr:colOff>341852</xdr:colOff>
      <xdr:row>15</xdr:row>
      <xdr:rowOff>96267</xdr:rowOff>
    </xdr:to>
    <xdr:pic>
      <xdr:nvPicPr>
        <xdr:cNvPr id="2" name="Image 1"/>
        <xdr:cNvPicPr>
          <a:picLocks noChangeAspect="1"/>
        </xdr:cNvPicPr>
      </xdr:nvPicPr>
      <xdr:blipFill>
        <a:blip xmlns:r="http://schemas.openxmlformats.org/officeDocument/2006/relationships" r:embed="rId1"/>
        <a:stretch>
          <a:fillRect/>
        </a:stretch>
      </xdr:blipFill>
      <xdr:spPr>
        <a:xfrm>
          <a:off x="320040" y="1280160"/>
          <a:ext cx="5492972" cy="293852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266700</xdr:colOff>
      <xdr:row>4</xdr:row>
      <xdr:rowOff>0</xdr:rowOff>
    </xdr:from>
    <xdr:to>
      <xdr:col>8</xdr:col>
      <xdr:colOff>663524</xdr:colOff>
      <xdr:row>25</xdr:row>
      <xdr:rowOff>91781</xdr:rowOff>
    </xdr:to>
    <xdr:pic>
      <xdr:nvPicPr>
        <xdr:cNvPr id="2" name="Image 1"/>
        <xdr:cNvPicPr>
          <a:picLocks noChangeAspect="1"/>
        </xdr:cNvPicPr>
      </xdr:nvPicPr>
      <xdr:blipFill>
        <a:blip xmlns:r="http://schemas.openxmlformats.org/officeDocument/2006/relationships" r:embed="rId1"/>
        <a:stretch>
          <a:fillRect/>
        </a:stretch>
      </xdr:blipFill>
      <xdr:spPr>
        <a:xfrm>
          <a:off x="266700" y="960120"/>
          <a:ext cx="6736664" cy="39322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175260</xdr:colOff>
      <xdr:row>3</xdr:row>
      <xdr:rowOff>167640</xdr:rowOff>
    </xdr:from>
    <xdr:to>
      <xdr:col>11</xdr:col>
      <xdr:colOff>163823</xdr:colOff>
      <xdr:row>26</xdr:row>
      <xdr:rowOff>146486</xdr:rowOff>
    </xdr:to>
    <xdr:pic>
      <xdr:nvPicPr>
        <xdr:cNvPr id="2" name="Image 1"/>
        <xdr:cNvPicPr>
          <a:picLocks noChangeAspect="1"/>
        </xdr:cNvPicPr>
      </xdr:nvPicPr>
      <xdr:blipFill>
        <a:blip xmlns:r="http://schemas.openxmlformats.org/officeDocument/2006/relationships" r:embed="rId1"/>
        <a:stretch>
          <a:fillRect/>
        </a:stretch>
      </xdr:blipFill>
      <xdr:spPr>
        <a:xfrm>
          <a:off x="175260" y="1211580"/>
          <a:ext cx="8705843" cy="417612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281940</xdr:colOff>
      <xdr:row>3</xdr:row>
      <xdr:rowOff>26126</xdr:rowOff>
    </xdr:from>
    <xdr:to>
      <xdr:col>8</xdr:col>
      <xdr:colOff>59256</xdr:colOff>
      <xdr:row>25</xdr:row>
      <xdr:rowOff>76555</xdr:rowOff>
    </xdr:to>
    <xdr:pic>
      <xdr:nvPicPr>
        <xdr:cNvPr id="2" name="Image 1"/>
        <xdr:cNvPicPr>
          <a:picLocks noChangeAspect="1"/>
        </xdr:cNvPicPr>
      </xdr:nvPicPr>
      <xdr:blipFill>
        <a:blip xmlns:r="http://schemas.openxmlformats.org/officeDocument/2006/relationships" r:embed="rId1"/>
        <a:stretch>
          <a:fillRect/>
        </a:stretch>
      </xdr:blipFill>
      <xdr:spPr>
        <a:xfrm>
          <a:off x="281940" y="624840"/>
          <a:ext cx="7996030" cy="41216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47625</xdr:colOff>
      <xdr:row>4</xdr:row>
      <xdr:rowOff>26767</xdr:rowOff>
    </xdr:from>
    <xdr:to>
      <xdr:col>9</xdr:col>
      <xdr:colOff>66675</xdr:colOff>
      <xdr:row>25</xdr:row>
      <xdr:rowOff>139385</xdr:rowOff>
    </xdr:to>
    <xdr:pic>
      <xdr:nvPicPr>
        <xdr:cNvPr id="2" name="Image 1"/>
        <xdr:cNvPicPr>
          <a:picLocks noChangeAspect="1"/>
        </xdr:cNvPicPr>
      </xdr:nvPicPr>
      <xdr:blipFill>
        <a:blip xmlns:r="http://schemas.openxmlformats.org/officeDocument/2006/relationships" r:embed="rId1"/>
        <a:stretch>
          <a:fillRect/>
        </a:stretch>
      </xdr:blipFill>
      <xdr:spPr>
        <a:xfrm>
          <a:off x="838200" y="798292"/>
          <a:ext cx="6343650" cy="391309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89362</xdr:colOff>
      <xdr:row>4</xdr:row>
      <xdr:rowOff>135082</xdr:rowOff>
    </xdr:from>
    <xdr:to>
      <xdr:col>13</xdr:col>
      <xdr:colOff>642199</xdr:colOff>
      <xdr:row>28</xdr:row>
      <xdr:rowOff>172042</xdr:rowOff>
    </xdr:to>
    <xdr:pic>
      <xdr:nvPicPr>
        <xdr:cNvPr id="2" name="Image 1"/>
        <xdr:cNvPicPr>
          <a:picLocks noChangeAspect="1"/>
        </xdr:cNvPicPr>
      </xdr:nvPicPr>
      <xdr:blipFill>
        <a:blip xmlns:r="http://schemas.openxmlformats.org/officeDocument/2006/relationships" r:embed="rId1"/>
        <a:stretch>
          <a:fillRect/>
        </a:stretch>
      </xdr:blipFill>
      <xdr:spPr>
        <a:xfrm>
          <a:off x="879071" y="910937"/>
          <a:ext cx="10029346" cy="435957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3</xdr:row>
      <xdr:rowOff>160020</xdr:rowOff>
    </xdr:from>
    <xdr:to>
      <xdr:col>9</xdr:col>
      <xdr:colOff>389193</xdr:colOff>
      <xdr:row>25</xdr:row>
      <xdr:rowOff>76341</xdr:rowOff>
    </xdr:to>
    <xdr:pic>
      <xdr:nvPicPr>
        <xdr:cNvPr id="2" name="Image 1"/>
        <xdr:cNvPicPr>
          <a:picLocks noChangeAspect="1"/>
        </xdr:cNvPicPr>
      </xdr:nvPicPr>
      <xdr:blipFill>
        <a:blip xmlns:r="http://schemas.openxmlformats.org/officeDocument/2006/relationships" r:embed="rId1"/>
        <a:stretch>
          <a:fillRect/>
        </a:stretch>
      </xdr:blipFill>
      <xdr:spPr>
        <a:xfrm>
          <a:off x="906780" y="754380"/>
          <a:ext cx="6614733" cy="413344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381000</xdr:colOff>
      <xdr:row>4</xdr:row>
      <xdr:rowOff>15240</xdr:rowOff>
    </xdr:from>
    <xdr:to>
      <xdr:col>8</xdr:col>
      <xdr:colOff>304069</xdr:colOff>
      <xdr:row>26</xdr:row>
      <xdr:rowOff>125326</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 y="792480"/>
          <a:ext cx="6633023" cy="413344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411480</xdr:colOff>
      <xdr:row>4</xdr:row>
      <xdr:rowOff>137160</xdr:rowOff>
    </xdr:from>
    <xdr:to>
      <xdr:col>8</xdr:col>
      <xdr:colOff>210016</xdr:colOff>
      <xdr:row>27</xdr:row>
      <xdr:rowOff>168007</xdr:rowOff>
    </xdr:to>
    <xdr:pic>
      <xdr:nvPicPr>
        <xdr:cNvPr id="2" name="Image 1"/>
        <xdr:cNvPicPr>
          <a:picLocks noChangeAspect="1"/>
        </xdr:cNvPicPr>
      </xdr:nvPicPr>
      <xdr:blipFill>
        <a:blip xmlns:r="http://schemas.openxmlformats.org/officeDocument/2006/relationships" r:embed="rId1"/>
        <a:stretch>
          <a:fillRect/>
        </a:stretch>
      </xdr:blipFill>
      <xdr:spPr>
        <a:xfrm>
          <a:off x="411480" y="914400"/>
          <a:ext cx="6639119" cy="423708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213360</xdr:colOff>
      <xdr:row>4</xdr:row>
      <xdr:rowOff>0</xdr:rowOff>
    </xdr:from>
    <xdr:to>
      <xdr:col>7</xdr:col>
      <xdr:colOff>128590</xdr:colOff>
      <xdr:row>25</xdr:row>
      <xdr:rowOff>158843</xdr:rowOff>
    </xdr:to>
    <xdr:pic>
      <xdr:nvPicPr>
        <xdr:cNvPr id="2" name="Image 1"/>
        <xdr:cNvPicPr>
          <a:picLocks noChangeAspect="1"/>
        </xdr:cNvPicPr>
      </xdr:nvPicPr>
      <xdr:blipFill>
        <a:blip xmlns:r="http://schemas.openxmlformats.org/officeDocument/2006/relationships" r:embed="rId1"/>
        <a:stretch>
          <a:fillRect/>
        </a:stretch>
      </xdr:blipFill>
      <xdr:spPr>
        <a:xfrm>
          <a:off x="213360" y="777240"/>
          <a:ext cx="6620830" cy="399932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419100</xdr:colOff>
      <xdr:row>3</xdr:row>
      <xdr:rowOff>121920</xdr:rowOff>
    </xdr:from>
    <xdr:to>
      <xdr:col>8</xdr:col>
      <xdr:colOff>487605</xdr:colOff>
      <xdr:row>25</xdr:row>
      <xdr:rowOff>135769</xdr:rowOff>
    </xdr:to>
    <xdr:pic>
      <xdr:nvPicPr>
        <xdr:cNvPr id="2" name="Image 1"/>
        <xdr:cNvPicPr>
          <a:picLocks noChangeAspect="1"/>
        </xdr:cNvPicPr>
      </xdr:nvPicPr>
      <xdr:blipFill>
        <a:blip xmlns:r="http://schemas.openxmlformats.org/officeDocument/2006/relationships" r:embed="rId1"/>
        <a:stretch>
          <a:fillRect/>
        </a:stretch>
      </xdr:blipFill>
      <xdr:spPr>
        <a:xfrm>
          <a:off x="419100" y="1592580"/>
          <a:ext cx="6669602" cy="404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653143</xdr:colOff>
      <xdr:row>4</xdr:row>
      <xdr:rowOff>136073</xdr:rowOff>
    </xdr:from>
    <xdr:to>
      <xdr:col>12</xdr:col>
      <xdr:colOff>394607</xdr:colOff>
      <xdr:row>26</xdr:row>
      <xdr:rowOff>181147</xdr:rowOff>
    </xdr:to>
    <xdr:pic>
      <xdr:nvPicPr>
        <xdr:cNvPr id="5" name="Image 4"/>
        <xdr:cNvPicPr>
          <a:picLocks noChangeAspect="1"/>
        </xdr:cNvPicPr>
      </xdr:nvPicPr>
      <xdr:blipFill>
        <a:blip xmlns:r="http://schemas.openxmlformats.org/officeDocument/2006/relationships" r:embed="rId1"/>
        <a:stretch>
          <a:fillRect/>
        </a:stretch>
      </xdr:blipFill>
      <xdr:spPr>
        <a:xfrm>
          <a:off x="653143" y="1333502"/>
          <a:ext cx="8885464" cy="499807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205740</xdr:colOff>
      <xdr:row>3</xdr:row>
      <xdr:rowOff>68580</xdr:rowOff>
    </xdr:from>
    <xdr:to>
      <xdr:col>8</xdr:col>
      <xdr:colOff>523309</xdr:colOff>
      <xdr:row>26</xdr:row>
      <xdr:rowOff>93331</xdr:rowOff>
    </xdr:to>
    <xdr:pic>
      <xdr:nvPicPr>
        <xdr:cNvPr id="2" name="Image 1"/>
        <xdr:cNvPicPr>
          <a:picLocks noChangeAspect="1"/>
        </xdr:cNvPicPr>
      </xdr:nvPicPr>
      <xdr:blipFill>
        <a:blip xmlns:r="http://schemas.openxmlformats.org/officeDocument/2006/relationships" r:embed="rId1"/>
        <a:stretch>
          <a:fillRect/>
        </a:stretch>
      </xdr:blipFill>
      <xdr:spPr>
        <a:xfrm>
          <a:off x="205740" y="1074420"/>
          <a:ext cx="6657409" cy="4230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350520</xdr:colOff>
      <xdr:row>4</xdr:row>
      <xdr:rowOff>15240</xdr:rowOff>
    </xdr:from>
    <xdr:to>
      <xdr:col>6</xdr:col>
      <xdr:colOff>517863</xdr:colOff>
      <xdr:row>26</xdr:row>
      <xdr:rowOff>168002</xdr:rowOff>
    </xdr:to>
    <xdr:pic>
      <xdr:nvPicPr>
        <xdr:cNvPr id="2" name="Image 1"/>
        <xdr:cNvPicPr>
          <a:picLocks noChangeAspect="1"/>
        </xdr:cNvPicPr>
      </xdr:nvPicPr>
      <xdr:blipFill>
        <a:blip xmlns:r="http://schemas.openxmlformats.org/officeDocument/2006/relationships" r:embed="rId1"/>
        <a:stretch>
          <a:fillRect/>
        </a:stretch>
      </xdr:blipFill>
      <xdr:spPr>
        <a:xfrm>
          <a:off x="350520" y="792480"/>
          <a:ext cx="6626926" cy="417612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4</xdr:row>
      <xdr:rowOff>15240</xdr:rowOff>
    </xdr:from>
    <xdr:to>
      <xdr:col>7</xdr:col>
      <xdr:colOff>242618</xdr:colOff>
      <xdr:row>26</xdr:row>
      <xdr:rowOff>113133</xdr:rowOff>
    </xdr:to>
    <xdr:pic>
      <xdr:nvPicPr>
        <xdr:cNvPr id="2" name="Image 1"/>
        <xdr:cNvPicPr>
          <a:picLocks noChangeAspect="1"/>
        </xdr:cNvPicPr>
      </xdr:nvPicPr>
      <xdr:blipFill>
        <a:blip xmlns:r="http://schemas.openxmlformats.org/officeDocument/2006/relationships" r:embed="rId1"/>
        <a:stretch>
          <a:fillRect/>
        </a:stretch>
      </xdr:blipFill>
      <xdr:spPr>
        <a:xfrm>
          <a:off x="365760" y="792480"/>
          <a:ext cx="6620830" cy="412125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4</xdr:row>
      <xdr:rowOff>83820</xdr:rowOff>
    </xdr:from>
    <xdr:to>
      <xdr:col>6</xdr:col>
      <xdr:colOff>697696</xdr:colOff>
      <xdr:row>26</xdr:row>
      <xdr:rowOff>181713</xdr:rowOff>
    </xdr:to>
    <xdr:pic>
      <xdr:nvPicPr>
        <xdr:cNvPr id="2" name="Image 1"/>
        <xdr:cNvPicPr>
          <a:picLocks noChangeAspect="1"/>
        </xdr:cNvPicPr>
      </xdr:nvPicPr>
      <xdr:blipFill>
        <a:blip xmlns:r="http://schemas.openxmlformats.org/officeDocument/2006/relationships" r:embed="rId1"/>
        <a:stretch>
          <a:fillRect/>
        </a:stretch>
      </xdr:blipFill>
      <xdr:spPr>
        <a:xfrm>
          <a:off x="365760" y="861060"/>
          <a:ext cx="6639119" cy="412125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297180</xdr:colOff>
      <xdr:row>4</xdr:row>
      <xdr:rowOff>0</xdr:rowOff>
    </xdr:from>
    <xdr:to>
      <xdr:col>6</xdr:col>
      <xdr:colOff>242020</xdr:colOff>
      <xdr:row>26</xdr:row>
      <xdr:rowOff>95715</xdr:rowOff>
    </xdr:to>
    <xdr:pic>
      <xdr:nvPicPr>
        <xdr:cNvPr id="2" name="Image 1"/>
        <xdr:cNvPicPr>
          <a:picLocks noChangeAspect="1"/>
        </xdr:cNvPicPr>
      </xdr:nvPicPr>
      <xdr:blipFill>
        <a:blip xmlns:r="http://schemas.openxmlformats.org/officeDocument/2006/relationships" r:embed="rId1"/>
        <a:stretch>
          <a:fillRect/>
        </a:stretch>
      </xdr:blipFill>
      <xdr:spPr>
        <a:xfrm>
          <a:off x="297180" y="777240"/>
          <a:ext cx="6633023" cy="412125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381000</xdr:colOff>
      <xdr:row>4</xdr:row>
      <xdr:rowOff>38100</xdr:rowOff>
    </xdr:from>
    <xdr:to>
      <xdr:col>8</xdr:col>
      <xdr:colOff>184998</xdr:colOff>
      <xdr:row>25</xdr:row>
      <xdr:rowOff>129881</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 y="815340"/>
          <a:ext cx="6852498" cy="393226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441960</xdr:colOff>
      <xdr:row>3</xdr:row>
      <xdr:rowOff>152400</xdr:rowOff>
    </xdr:from>
    <xdr:to>
      <xdr:col>7</xdr:col>
      <xdr:colOff>195646</xdr:colOff>
      <xdr:row>27</xdr:row>
      <xdr:rowOff>36946</xdr:rowOff>
    </xdr:to>
    <xdr:pic>
      <xdr:nvPicPr>
        <xdr:cNvPr id="2" name="Image 1"/>
        <xdr:cNvPicPr>
          <a:picLocks noChangeAspect="1"/>
        </xdr:cNvPicPr>
      </xdr:nvPicPr>
      <xdr:blipFill>
        <a:blip xmlns:r="http://schemas.openxmlformats.org/officeDocument/2006/relationships" r:embed="rId1"/>
        <a:stretch>
          <a:fillRect/>
        </a:stretch>
      </xdr:blipFill>
      <xdr:spPr>
        <a:xfrm>
          <a:off x="441960" y="1729740"/>
          <a:ext cx="6626926" cy="427366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289560</xdr:colOff>
      <xdr:row>4</xdr:row>
      <xdr:rowOff>22860</xdr:rowOff>
    </xdr:from>
    <xdr:to>
      <xdr:col>8</xdr:col>
      <xdr:colOff>552260</xdr:colOff>
      <xdr:row>26</xdr:row>
      <xdr:rowOff>370</xdr:rowOff>
    </xdr:to>
    <xdr:pic>
      <xdr:nvPicPr>
        <xdr:cNvPr id="2" name="Image 1"/>
        <xdr:cNvPicPr>
          <a:picLocks noChangeAspect="1"/>
        </xdr:cNvPicPr>
      </xdr:nvPicPr>
      <xdr:blipFill>
        <a:blip xmlns:r="http://schemas.openxmlformats.org/officeDocument/2006/relationships" r:embed="rId1"/>
        <a:stretch>
          <a:fillRect/>
        </a:stretch>
      </xdr:blipFill>
      <xdr:spPr>
        <a:xfrm>
          <a:off x="289560" y="800100"/>
          <a:ext cx="6602540" cy="426757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175260</xdr:colOff>
      <xdr:row>3</xdr:row>
      <xdr:rowOff>175260</xdr:rowOff>
    </xdr:from>
    <xdr:to>
      <xdr:col>5</xdr:col>
      <xdr:colOff>608650</xdr:colOff>
      <xdr:row>27</xdr:row>
      <xdr:rowOff>78096</xdr:rowOff>
    </xdr:to>
    <xdr:pic>
      <xdr:nvPicPr>
        <xdr:cNvPr id="2" name="Image 1"/>
        <xdr:cNvPicPr>
          <a:picLocks noChangeAspect="1"/>
        </xdr:cNvPicPr>
      </xdr:nvPicPr>
      <xdr:blipFill>
        <a:blip xmlns:r="http://schemas.openxmlformats.org/officeDocument/2006/relationships" r:embed="rId1"/>
        <a:stretch>
          <a:fillRect/>
        </a:stretch>
      </xdr:blipFill>
      <xdr:spPr>
        <a:xfrm>
          <a:off x="175260" y="769620"/>
          <a:ext cx="6620830" cy="42919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289560</xdr:colOff>
      <xdr:row>3</xdr:row>
      <xdr:rowOff>152400</xdr:rowOff>
    </xdr:from>
    <xdr:to>
      <xdr:col>8</xdr:col>
      <xdr:colOff>288470</xdr:colOff>
      <xdr:row>25</xdr:row>
      <xdr:rowOff>61301</xdr:rowOff>
    </xdr:to>
    <xdr:pic>
      <xdr:nvPicPr>
        <xdr:cNvPr id="2" name="Image 1"/>
        <xdr:cNvPicPr>
          <a:picLocks noChangeAspect="1"/>
        </xdr:cNvPicPr>
      </xdr:nvPicPr>
      <xdr:blipFill>
        <a:blip xmlns:r="http://schemas.openxmlformats.org/officeDocument/2006/relationships" r:embed="rId1"/>
        <a:stretch>
          <a:fillRect/>
        </a:stretch>
      </xdr:blipFill>
      <xdr:spPr>
        <a:xfrm>
          <a:off x="289560" y="1165860"/>
          <a:ext cx="7523116" cy="39322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449580</xdr:colOff>
      <xdr:row>4</xdr:row>
      <xdr:rowOff>99060</xdr:rowOff>
    </xdr:from>
    <xdr:to>
      <xdr:col>6</xdr:col>
      <xdr:colOff>645687</xdr:colOff>
      <xdr:row>19</xdr:row>
      <xdr:rowOff>58825</xdr:rowOff>
    </xdr:to>
    <xdr:pic>
      <xdr:nvPicPr>
        <xdr:cNvPr id="5" name="Image 4"/>
        <xdr:cNvPicPr>
          <a:picLocks noChangeAspect="1"/>
        </xdr:cNvPicPr>
      </xdr:nvPicPr>
      <xdr:blipFill>
        <a:blip xmlns:r="http://schemas.openxmlformats.org/officeDocument/2006/relationships" r:embed="rId1"/>
        <a:stretch>
          <a:fillRect/>
        </a:stretch>
      </xdr:blipFill>
      <xdr:spPr>
        <a:xfrm>
          <a:off x="449580" y="944880"/>
          <a:ext cx="6925656" cy="300558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434340</xdr:colOff>
      <xdr:row>3</xdr:row>
      <xdr:rowOff>152400</xdr:rowOff>
    </xdr:from>
    <xdr:to>
      <xdr:col>5</xdr:col>
      <xdr:colOff>530926</xdr:colOff>
      <xdr:row>26</xdr:row>
      <xdr:rowOff>122282</xdr:rowOff>
    </xdr:to>
    <xdr:pic>
      <xdr:nvPicPr>
        <xdr:cNvPr id="2" name="Image 1"/>
        <xdr:cNvPicPr>
          <a:picLocks noChangeAspect="1"/>
        </xdr:cNvPicPr>
      </xdr:nvPicPr>
      <xdr:blipFill>
        <a:blip xmlns:r="http://schemas.openxmlformats.org/officeDocument/2006/relationships" r:embed="rId1"/>
        <a:stretch>
          <a:fillRect/>
        </a:stretch>
      </xdr:blipFill>
      <xdr:spPr>
        <a:xfrm>
          <a:off x="434340" y="3429000"/>
          <a:ext cx="6626926" cy="417612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441960</xdr:colOff>
      <xdr:row>3</xdr:row>
      <xdr:rowOff>175260</xdr:rowOff>
    </xdr:from>
    <xdr:to>
      <xdr:col>7</xdr:col>
      <xdr:colOff>297100</xdr:colOff>
      <xdr:row>26</xdr:row>
      <xdr:rowOff>71984</xdr:rowOff>
    </xdr:to>
    <xdr:pic>
      <xdr:nvPicPr>
        <xdr:cNvPr id="2" name="Image 1"/>
        <xdr:cNvPicPr>
          <a:picLocks noChangeAspect="1"/>
        </xdr:cNvPicPr>
      </xdr:nvPicPr>
      <xdr:blipFill>
        <a:blip xmlns:r="http://schemas.openxmlformats.org/officeDocument/2006/relationships" r:embed="rId1"/>
        <a:stretch>
          <a:fillRect/>
        </a:stretch>
      </xdr:blipFill>
      <xdr:spPr>
        <a:xfrm>
          <a:off x="441960" y="769620"/>
          <a:ext cx="6608637" cy="410296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266700</xdr:colOff>
      <xdr:row>4</xdr:row>
      <xdr:rowOff>15240</xdr:rowOff>
    </xdr:from>
    <xdr:to>
      <xdr:col>7</xdr:col>
      <xdr:colOff>261553</xdr:colOff>
      <xdr:row>26</xdr:row>
      <xdr:rowOff>109905</xdr:rowOff>
    </xdr:to>
    <xdr:pic>
      <xdr:nvPicPr>
        <xdr:cNvPr id="3" name="Image 2"/>
        <xdr:cNvPicPr>
          <a:picLocks noChangeAspect="1"/>
        </xdr:cNvPicPr>
      </xdr:nvPicPr>
      <xdr:blipFill>
        <a:blip xmlns:r="http://schemas.openxmlformats.org/officeDocument/2006/relationships" r:embed="rId1"/>
        <a:stretch>
          <a:fillRect/>
        </a:stretch>
      </xdr:blipFill>
      <xdr:spPr>
        <a:xfrm>
          <a:off x="266700" y="792480"/>
          <a:ext cx="6809822" cy="410906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274320</xdr:colOff>
      <xdr:row>3</xdr:row>
      <xdr:rowOff>137160</xdr:rowOff>
    </xdr:from>
    <xdr:to>
      <xdr:col>8</xdr:col>
      <xdr:colOff>482151</xdr:colOff>
      <xdr:row>24</xdr:row>
      <xdr:rowOff>22967</xdr:rowOff>
    </xdr:to>
    <xdr:pic>
      <xdr:nvPicPr>
        <xdr:cNvPr id="3" name="Image 2"/>
        <xdr:cNvPicPr>
          <a:picLocks noChangeAspect="1"/>
        </xdr:cNvPicPr>
      </xdr:nvPicPr>
      <xdr:blipFill>
        <a:blip xmlns:r="http://schemas.openxmlformats.org/officeDocument/2006/relationships" r:embed="rId1"/>
        <a:stretch>
          <a:fillRect/>
        </a:stretch>
      </xdr:blipFill>
      <xdr:spPr>
        <a:xfrm>
          <a:off x="274320" y="731520"/>
          <a:ext cx="6547671" cy="373717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160020</xdr:colOff>
      <xdr:row>4</xdr:row>
      <xdr:rowOff>7620</xdr:rowOff>
    </xdr:from>
    <xdr:to>
      <xdr:col>9</xdr:col>
      <xdr:colOff>691036</xdr:colOff>
      <xdr:row>27</xdr:row>
      <xdr:rowOff>56757</xdr:rowOff>
    </xdr:to>
    <xdr:pic>
      <xdr:nvPicPr>
        <xdr:cNvPr id="3" name="Image 2"/>
        <xdr:cNvPicPr>
          <a:picLocks noChangeAspect="1"/>
        </xdr:cNvPicPr>
      </xdr:nvPicPr>
      <xdr:blipFill>
        <a:blip xmlns:r="http://schemas.openxmlformats.org/officeDocument/2006/relationships" r:embed="rId1"/>
        <a:stretch>
          <a:fillRect/>
        </a:stretch>
      </xdr:blipFill>
      <xdr:spPr>
        <a:xfrm>
          <a:off x="160020" y="1196340"/>
          <a:ext cx="7663336" cy="425537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121920</xdr:colOff>
      <xdr:row>4</xdr:row>
      <xdr:rowOff>68580</xdr:rowOff>
    </xdr:from>
    <xdr:to>
      <xdr:col>8</xdr:col>
      <xdr:colOff>61536</xdr:colOff>
      <xdr:row>27</xdr:row>
      <xdr:rowOff>117717</xdr:rowOff>
    </xdr:to>
    <xdr:pic>
      <xdr:nvPicPr>
        <xdr:cNvPr id="2" name="Image 1"/>
        <xdr:cNvPicPr>
          <a:picLocks noChangeAspect="1"/>
        </xdr:cNvPicPr>
      </xdr:nvPicPr>
      <xdr:blipFill>
        <a:blip xmlns:r="http://schemas.openxmlformats.org/officeDocument/2006/relationships" r:embed="rId1"/>
        <a:stretch>
          <a:fillRect/>
        </a:stretch>
      </xdr:blipFill>
      <xdr:spPr>
        <a:xfrm>
          <a:off x="121920" y="845820"/>
          <a:ext cx="6645216" cy="425537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121920</xdr:colOff>
      <xdr:row>3</xdr:row>
      <xdr:rowOff>160020</xdr:rowOff>
    </xdr:from>
    <xdr:to>
      <xdr:col>8</xdr:col>
      <xdr:colOff>568991</xdr:colOff>
      <xdr:row>27</xdr:row>
      <xdr:rowOff>72872</xdr:rowOff>
    </xdr:to>
    <xdr:pic>
      <xdr:nvPicPr>
        <xdr:cNvPr id="3" name="Image 2"/>
        <xdr:cNvPicPr>
          <a:picLocks noChangeAspect="1"/>
        </xdr:cNvPicPr>
      </xdr:nvPicPr>
      <xdr:blipFill>
        <a:blip xmlns:r="http://schemas.openxmlformats.org/officeDocument/2006/relationships" r:embed="rId1"/>
        <a:stretch>
          <a:fillRect/>
        </a:stretch>
      </xdr:blipFill>
      <xdr:spPr>
        <a:xfrm>
          <a:off x="121920" y="1150620"/>
          <a:ext cx="8718036" cy="430414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266700</xdr:colOff>
      <xdr:row>3</xdr:row>
      <xdr:rowOff>121920</xdr:rowOff>
    </xdr:from>
    <xdr:to>
      <xdr:col>5</xdr:col>
      <xdr:colOff>625820</xdr:colOff>
      <xdr:row>25</xdr:row>
      <xdr:rowOff>338</xdr:rowOff>
    </xdr:to>
    <xdr:pic>
      <xdr:nvPicPr>
        <xdr:cNvPr id="2" name="Image 1"/>
        <xdr:cNvPicPr>
          <a:picLocks noChangeAspect="1"/>
        </xdr:cNvPicPr>
      </xdr:nvPicPr>
      <xdr:blipFill>
        <a:blip xmlns:r="http://schemas.openxmlformats.org/officeDocument/2006/relationships" r:embed="rId1"/>
        <a:stretch>
          <a:fillRect/>
        </a:stretch>
      </xdr:blipFill>
      <xdr:spPr>
        <a:xfrm>
          <a:off x="266700" y="1165860"/>
          <a:ext cx="6504996" cy="390177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175260</xdr:colOff>
      <xdr:row>3</xdr:row>
      <xdr:rowOff>129540</xdr:rowOff>
    </xdr:from>
    <xdr:to>
      <xdr:col>7</xdr:col>
      <xdr:colOff>658142</xdr:colOff>
      <xdr:row>26</xdr:row>
      <xdr:rowOff>90097</xdr:rowOff>
    </xdr:to>
    <xdr:pic>
      <xdr:nvPicPr>
        <xdr:cNvPr id="3" name="Image 2"/>
        <xdr:cNvPicPr>
          <a:picLocks noChangeAspect="1"/>
        </xdr:cNvPicPr>
      </xdr:nvPicPr>
      <xdr:blipFill>
        <a:blip xmlns:r="http://schemas.openxmlformats.org/officeDocument/2006/relationships" r:embed="rId1"/>
        <a:stretch>
          <a:fillRect/>
        </a:stretch>
      </xdr:blipFill>
      <xdr:spPr>
        <a:xfrm>
          <a:off x="175260" y="723900"/>
          <a:ext cx="6706181" cy="4157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21771</xdr:colOff>
      <xdr:row>3</xdr:row>
      <xdr:rowOff>76199</xdr:rowOff>
    </xdr:from>
    <xdr:to>
      <xdr:col>11</xdr:col>
      <xdr:colOff>2171</xdr:colOff>
      <xdr:row>27</xdr:row>
      <xdr:rowOff>71790</xdr:rowOff>
    </xdr:to>
    <xdr:pic>
      <xdr:nvPicPr>
        <xdr:cNvPr id="2" name="Image 1"/>
        <xdr:cNvPicPr>
          <a:picLocks noChangeAspect="1"/>
        </xdr:cNvPicPr>
      </xdr:nvPicPr>
      <xdr:blipFill>
        <a:blip xmlns:r="http://schemas.openxmlformats.org/officeDocument/2006/relationships" r:embed="rId1"/>
        <a:stretch>
          <a:fillRect/>
        </a:stretch>
      </xdr:blipFill>
      <xdr:spPr>
        <a:xfrm>
          <a:off x="21771" y="674913"/>
          <a:ext cx="10006143" cy="44369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434340</xdr:colOff>
      <xdr:row>4</xdr:row>
      <xdr:rowOff>53340</xdr:rowOff>
    </xdr:from>
    <xdr:to>
      <xdr:col>8</xdr:col>
      <xdr:colOff>260360</xdr:colOff>
      <xdr:row>25</xdr:row>
      <xdr:rowOff>158622</xdr:rowOff>
    </xdr:to>
    <xdr:pic>
      <xdr:nvPicPr>
        <xdr:cNvPr id="4" name="Image 3"/>
        <xdr:cNvPicPr>
          <a:picLocks noChangeAspect="1"/>
        </xdr:cNvPicPr>
      </xdr:nvPicPr>
      <xdr:blipFill>
        <a:blip xmlns:r="http://schemas.openxmlformats.org/officeDocument/2006/relationships" r:embed="rId1"/>
        <a:stretch>
          <a:fillRect/>
        </a:stretch>
      </xdr:blipFill>
      <xdr:spPr>
        <a:xfrm>
          <a:off x="434340" y="899160"/>
          <a:ext cx="7230483" cy="39566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182880</xdr:colOff>
      <xdr:row>4</xdr:row>
      <xdr:rowOff>15240</xdr:rowOff>
    </xdr:from>
    <xdr:to>
      <xdr:col>8</xdr:col>
      <xdr:colOff>457773</xdr:colOff>
      <xdr:row>27</xdr:row>
      <xdr:rowOff>161921</xdr:rowOff>
    </xdr:to>
    <xdr:pic>
      <xdr:nvPicPr>
        <xdr:cNvPr id="2" name="Image 1"/>
        <xdr:cNvPicPr>
          <a:picLocks noChangeAspect="1"/>
        </xdr:cNvPicPr>
      </xdr:nvPicPr>
      <xdr:blipFill>
        <a:blip xmlns:r="http://schemas.openxmlformats.org/officeDocument/2006/relationships" r:embed="rId1"/>
        <a:stretch>
          <a:fillRect/>
        </a:stretch>
      </xdr:blipFill>
      <xdr:spPr>
        <a:xfrm>
          <a:off x="182880" y="792480"/>
          <a:ext cx="6614733" cy="435292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167640</xdr:colOff>
      <xdr:row>4</xdr:row>
      <xdr:rowOff>45720</xdr:rowOff>
    </xdr:from>
    <xdr:to>
      <xdr:col>8</xdr:col>
      <xdr:colOff>436437</xdr:colOff>
      <xdr:row>26</xdr:row>
      <xdr:rowOff>174096</xdr:rowOff>
    </xdr:to>
    <xdr:pic>
      <xdr:nvPicPr>
        <xdr:cNvPr id="2" name="Image 1"/>
        <xdr:cNvPicPr>
          <a:picLocks noChangeAspect="1"/>
        </xdr:cNvPicPr>
      </xdr:nvPicPr>
      <xdr:blipFill>
        <a:blip xmlns:r="http://schemas.openxmlformats.org/officeDocument/2006/relationships" r:embed="rId1"/>
        <a:stretch>
          <a:fillRect/>
        </a:stretch>
      </xdr:blipFill>
      <xdr:spPr>
        <a:xfrm>
          <a:off x="167640" y="822960"/>
          <a:ext cx="6608637" cy="415173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259080</xdr:colOff>
      <xdr:row>3</xdr:row>
      <xdr:rowOff>144780</xdr:rowOff>
    </xdr:from>
    <xdr:to>
      <xdr:col>7</xdr:col>
      <xdr:colOff>194342</xdr:colOff>
      <xdr:row>26</xdr:row>
      <xdr:rowOff>62845</xdr:rowOff>
    </xdr:to>
    <xdr:pic>
      <xdr:nvPicPr>
        <xdr:cNvPr id="2" name="Image 1"/>
        <xdr:cNvPicPr>
          <a:picLocks noChangeAspect="1"/>
        </xdr:cNvPicPr>
      </xdr:nvPicPr>
      <xdr:blipFill>
        <a:blip xmlns:r="http://schemas.openxmlformats.org/officeDocument/2006/relationships" r:embed="rId1"/>
        <a:stretch>
          <a:fillRect/>
        </a:stretch>
      </xdr:blipFill>
      <xdr:spPr>
        <a:xfrm>
          <a:off x="259080" y="1447800"/>
          <a:ext cx="6645216" cy="41700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358140</xdr:colOff>
      <xdr:row>3</xdr:row>
      <xdr:rowOff>30480</xdr:rowOff>
    </xdr:from>
    <xdr:to>
      <xdr:col>8</xdr:col>
      <xdr:colOff>349124</xdr:colOff>
      <xdr:row>24</xdr:row>
      <xdr:rowOff>91778</xdr:rowOff>
    </xdr:to>
    <xdr:pic>
      <xdr:nvPicPr>
        <xdr:cNvPr id="2" name="Image 1"/>
        <xdr:cNvPicPr>
          <a:picLocks noChangeAspect="1"/>
        </xdr:cNvPicPr>
      </xdr:nvPicPr>
      <xdr:blipFill>
        <a:blip xmlns:r="http://schemas.openxmlformats.org/officeDocument/2006/relationships" r:embed="rId1"/>
        <a:stretch>
          <a:fillRect/>
        </a:stretch>
      </xdr:blipFill>
      <xdr:spPr>
        <a:xfrm>
          <a:off x="358140" y="1127760"/>
          <a:ext cx="6504996" cy="390177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320040</xdr:colOff>
      <xdr:row>4</xdr:row>
      <xdr:rowOff>7620</xdr:rowOff>
    </xdr:from>
    <xdr:to>
      <xdr:col>8</xdr:col>
      <xdr:colOff>601030</xdr:colOff>
      <xdr:row>23</xdr:row>
      <xdr:rowOff>18638</xdr:rowOff>
    </xdr:to>
    <xdr:pic>
      <xdr:nvPicPr>
        <xdr:cNvPr id="2" name="Image 1"/>
        <xdr:cNvPicPr>
          <a:picLocks noChangeAspect="1"/>
        </xdr:cNvPicPr>
      </xdr:nvPicPr>
      <xdr:blipFill>
        <a:blip xmlns:r="http://schemas.openxmlformats.org/officeDocument/2006/relationships" r:embed="rId1"/>
        <a:stretch>
          <a:fillRect/>
        </a:stretch>
      </xdr:blipFill>
      <xdr:spPr>
        <a:xfrm>
          <a:off x="320040" y="784860"/>
          <a:ext cx="6620830" cy="404199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266700</xdr:colOff>
      <xdr:row>4</xdr:row>
      <xdr:rowOff>30480</xdr:rowOff>
    </xdr:from>
    <xdr:to>
      <xdr:col>8</xdr:col>
      <xdr:colOff>553786</xdr:colOff>
      <xdr:row>25</xdr:row>
      <xdr:rowOff>43022</xdr:rowOff>
    </xdr:to>
    <xdr:pic>
      <xdr:nvPicPr>
        <xdr:cNvPr id="2" name="Image 1"/>
        <xdr:cNvPicPr>
          <a:picLocks noChangeAspect="1"/>
        </xdr:cNvPicPr>
      </xdr:nvPicPr>
      <xdr:blipFill>
        <a:blip xmlns:r="http://schemas.openxmlformats.org/officeDocument/2006/relationships" r:embed="rId1"/>
        <a:stretch>
          <a:fillRect/>
        </a:stretch>
      </xdr:blipFill>
      <xdr:spPr>
        <a:xfrm>
          <a:off x="266700" y="1295400"/>
          <a:ext cx="6626926" cy="403590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297180</xdr:colOff>
      <xdr:row>3</xdr:row>
      <xdr:rowOff>167640</xdr:rowOff>
    </xdr:from>
    <xdr:to>
      <xdr:col>8</xdr:col>
      <xdr:colOff>138292</xdr:colOff>
      <xdr:row>26</xdr:row>
      <xdr:rowOff>86082</xdr:rowOff>
    </xdr:to>
    <xdr:pic>
      <xdr:nvPicPr>
        <xdr:cNvPr id="2" name="Image 1"/>
        <xdr:cNvPicPr>
          <a:picLocks noChangeAspect="1"/>
        </xdr:cNvPicPr>
      </xdr:nvPicPr>
      <xdr:blipFill>
        <a:blip xmlns:r="http://schemas.openxmlformats.org/officeDocument/2006/relationships" r:embed="rId1"/>
        <a:stretch>
          <a:fillRect/>
        </a:stretch>
      </xdr:blipFill>
      <xdr:spPr>
        <a:xfrm>
          <a:off x="297180" y="762000"/>
          <a:ext cx="8663167" cy="411515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190500</xdr:colOff>
      <xdr:row>3</xdr:row>
      <xdr:rowOff>121920</xdr:rowOff>
    </xdr:from>
    <xdr:to>
      <xdr:col>7</xdr:col>
      <xdr:colOff>259992</xdr:colOff>
      <xdr:row>26</xdr:row>
      <xdr:rowOff>22731</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0" y="1280160"/>
          <a:ext cx="8657070" cy="411515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182880</xdr:colOff>
      <xdr:row>3</xdr:row>
      <xdr:rowOff>91440</xdr:rowOff>
    </xdr:from>
    <xdr:to>
      <xdr:col>5</xdr:col>
      <xdr:colOff>623080</xdr:colOff>
      <xdr:row>32</xdr:row>
      <xdr:rowOff>16154</xdr:rowOff>
    </xdr:to>
    <xdr:pic>
      <xdr:nvPicPr>
        <xdr:cNvPr id="3" name="Image 2"/>
        <xdr:cNvPicPr>
          <a:picLocks noChangeAspect="1"/>
        </xdr:cNvPicPr>
      </xdr:nvPicPr>
      <xdr:blipFill>
        <a:blip xmlns:r="http://schemas.openxmlformats.org/officeDocument/2006/relationships" r:embed="rId1"/>
        <a:stretch>
          <a:fillRect/>
        </a:stretch>
      </xdr:blipFill>
      <xdr:spPr>
        <a:xfrm>
          <a:off x="182880" y="1272540"/>
          <a:ext cx="8114479" cy="52491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251460</xdr:colOff>
      <xdr:row>4</xdr:row>
      <xdr:rowOff>0</xdr:rowOff>
    </xdr:from>
    <xdr:to>
      <xdr:col>5</xdr:col>
      <xdr:colOff>83296</xdr:colOff>
      <xdr:row>32</xdr:row>
      <xdr:rowOff>128471</xdr:rowOff>
    </xdr:to>
    <xdr:pic>
      <xdr:nvPicPr>
        <xdr:cNvPr id="3" name="Image 2"/>
        <xdr:cNvPicPr>
          <a:picLocks noChangeAspect="1"/>
        </xdr:cNvPicPr>
      </xdr:nvPicPr>
      <xdr:blipFill>
        <a:blip xmlns:r="http://schemas.openxmlformats.org/officeDocument/2006/relationships" r:embed="rId1"/>
        <a:stretch>
          <a:fillRect/>
        </a:stretch>
      </xdr:blipFill>
      <xdr:spPr>
        <a:xfrm>
          <a:off x="251460" y="1219200"/>
          <a:ext cx="8120576" cy="52491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311332</xdr:colOff>
      <xdr:row>4</xdr:row>
      <xdr:rowOff>66403</xdr:rowOff>
    </xdr:from>
    <xdr:to>
      <xdr:col>6</xdr:col>
      <xdr:colOff>252279</xdr:colOff>
      <xdr:row>20</xdr:row>
      <xdr:rowOff>154185</xdr:rowOff>
    </xdr:to>
    <xdr:pic>
      <xdr:nvPicPr>
        <xdr:cNvPr id="2" name="Image 1"/>
        <xdr:cNvPicPr>
          <a:picLocks noChangeAspect="1"/>
        </xdr:cNvPicPr>
      </xdr:nvPicPr>
      <xdr:blipFill>
        <a:blip xmlns:r="http://schemas.openxmlformats.org/officeDocument/2006/relationships" r:embed="rId1"/>
        <a:stretch>
          <a:fillRect/>
        </a:stretch>
      </xdr:blipFill>
      <xdr:spPr>
        <a:xfrm>
          <a:off x="311332" y="850174"/>
          <a:ext cx="6951347" cy="304869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464820</xdr:colOff>
      <xdr:row>3</xdr:row>
      <xdr:rowOff>121920</xdr:rowOff>
    </xdr:from>
    <xdr:to>
      <xdr:col>4</xdr:col>
      <xdr:colOff>452642</xdr:colOff>
      <xdr:row>33</xdr:row>
      <xdr:rowOff>56641</xdr:rowOff>
    </xdr:to>
    <xdr:pic>
      <xdr:nvPicPr>
        <xdr:cNvPr id="2" name="Image 1"/>
        <xdr:cNvPicPr>
          <a:picLocks noChangeAspect="1"/>
        </xdr:cNvPicPr>
      </xdr:nvPicPr>
      <xdr:blipFill>
        <a:blip xmlns:r="http://schemas.openxmlformats.org/officeDocument/2006/relationships" r:embed="rId1"/>
        <a:stretch>
          <a:fillRect/>
        </a:stretch>
      </xdr:blipFill>
      <xdr:spPr>
        <a:xfrm>
          <a:off x="464820" y="1394460"/>
          <a:ext cx="5175953" cy="543200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205740</xdr:colOff>
      <xdr:row>3</xdr:row>
      <xdr:rowOff>144780</xdr:rowOff>
    </xdr:from>
    <xdr:to>
      <xdr:col>3</xdr:col>
      <xdr:colOff>1675291</xdr:colOff>
      <xdr:row>33</xdr:row>
      <xdr:rowOff>163545</xdr:rowOff>
    </xdr:to>
    <xdr:pic>
      <xdr:nvPicPr>
        <xdr:cNvPr id="2" name="Image 1"/>
        <xdr:cNvPicPr>
          <a:picLocks noChangeAspect="1"/>
        </xdr:cNvPicPr>
      </xdr:nvPicPr>
      <xdr:blipFill>
        <a:blip xmlns:r="http://schemas.openxmlformats.org/officeDocument/2006/relationships" r:embed="rId1"/>
        <a:stretch>
          <a:fillRect/>
        </a:stretch>
      </xdr:blipFill>
      <xdr:spPr>
        <a:xfrm>
          <a:off x="205740" y="1592580"/>
          <a:ext cx="4791871" cy="550516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274320</xdr:colOff>
      <xdr:row>3</xdr:row>
      <xdr:rowOff>175260</xdr:rowOff>
    </xdr:from>
    <xdr:to>
      <xdr:col>9</xdr:col>
      <xdr:colOff>303264</xdr:colOff>
      <xdr:row>26</xdr:row>
      <xdr:rowOff>32736</xdr:rowOff>
    </xdr:to>
    <xdr:pic>
      <xdr:nvPicPr>
        <xdr:cNvPr id="2" name="Image 1"/>
        <xdr:cNvPicPr>
          <a:picLocks noChangeAspect="1"/>
        </xdr:cNvPicPr>
      </xdr:nvPicPr>
      <xdr:blipFill>
        <a:blip xmlns:r="http://schemas.openxmlformats.org/officeDocument/2006/relationships" r:embed="rId1"/>
        <a:stretch>
          <a:fillRect/>
        </a:stretch>
      </xdr:blipFill>
      <xdr:spPr>
        <a:xfrm>
          <a:off x="274320" y="769620"/>
          <a:ext cx="8650974" cy="405419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243543</xdr:colOff>
      <xdr:row>26</xdr:row>
      <xdr:rowOff>152762</xdr:rowOff>
    </xdr:to>
    <xdr:pic>
      <xdr:nvPicPr>
        <xdr:cNvPr id="2" name="Image 1"/>
        <xdr:cNvPicPr>
          <a:picLocks noChangeAspect="1"/>
        </xdr:cNvPicPr>
      </xdr:nvPicPr>
      <xdr:blipFill>
        <a:blip xmlns:r="http://schemas.openxmlformats.org/officeDocument/2006/relationships" r:embed="rId1"/>
        <a:stretch>
          <a:fillRect/>
        </a:stretch>
      </xdr:blipFill>
      <xdr:spPr>
        <a:xfrm>
          <a:off x="0" y="777240"/>
          <a:ext cx="6626926" cy="417612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767146</xdr:colOff>
      <xdr:row>26</xdr:row>
      <xdr:rowOff>152762</xdr:rowOff>
    </xdr:to>
    <xdr:pic>
      <xdr:nvPicPr>
        <xdr:cNvPr id="2" name="Image 1"/>
        <xdr:cNvPicPr>
          <a:picLocks noChangeAspect="1"/>
        </xdr:cNvPicPr>
      </xdr:nvPicPr>
      <xdr:blipFill>
        <a:blip xmlns:r="http://schemas.openxmlformats.org/officeDocument/2006/relationships" r:embed="rId1"/>
        <a:stretch>
          <a:fillRect/>
        </a:stretch>
      </xdr:blipFill>
      <xdr:spPr>
        <a:xfrm>
          <a:off x="0" y="777240"/>
          <a:ext cx="6626926" cy="417612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320040</xdr:colOff>
      <xdr:row>4</xdr:row>
      <xdr:rowOff>38100</xdr:rowOff>
    </xdr:from>
    <xdr:to>
      <xdr:col>7</xdr:col>
      <xdr:colOff>422069</xdr:colOff>
      <xdr:row>26</xdr:row>
      <xdr:rowOff>183828</xdr:rowOff>
    </xdr:to>
    <xdr:pic>
      <xdr:nvPicPr>
        <xdr:cNvPr id="2" name="Image 1"/>
        <xdr:cNvPicPr>
          <a:picLocks noChangeAspect="1"/>
        </xdr:cNvPicPr>
      </xdr:nvPicPr>
      <xdr:blipFill>
        <a:blip xmlns:r="http://schemas.openxmlformats.org/officeDocument/2006/relationships" r:embed="rId1"/>
        <a:stretch>
          <a:fillRect/>
        </a:stretch>
      </xdr:blipFill>
      <xdr:spPr>
        <a:xfrm>
          <a:off x="320040" y="815340"/>
          <a:ext cx="6626926" cy="417612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205740</xdr:colOff>
      <xdr:row>4</xdr:row>
      <xdr:rowOff>0</xdr:rowOff>
    </xdr:from>
    <xdr:to>
      <xdr:col>6</xdr:col>
      <xdr:colOff>287086</xdr:colOff>
      <xdr:row>26</xdr:row>
      <xdr:rowOff>152762</xdr:rowOff>
    </xdr:to>
    <xdr:pic>
      <xdr:nvPicPr>
        <xdr:cNvPr id="3" name="Image 2"/>
        <xdr:cNvPicPr>
          <a:picLocks noChangeAspect="1"/>
        </xdr:cNvPicPr>
      </xdr:nvPicPr>
      <xdr:blipFill>
        <a:blip xmlns:r="http://schemas.openxmlformats.org/officeDocument/2006/relationships" r:embed="rId1"/>
        <a:stretch>
          <a:fillRect/>
        </a:stretch>
      </xdr:blipFill>
      <xdr:spPr>
        <a:xfrm>
          <a:off x="205740" y="777240"/>
          <a:ext cx="6626926" cy="417612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190500</xdr:colOff>
      <xdr:row>4</xdr:row>
      <xdr:rowOff>7620</xdr:rowOff>
    </xdr:from>
    <xdr:to>
      <xdr:col>6</xdr:col>
      <xdr:colOff>596241</xdr:colOff>
      <xdr:row>26</xdr:row>
      <xdr:rowOff>160382</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0" y="784860"/>
          <a:ext cx="6626926" cy="417612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167640</xdr:colOff>
      <xdr:row>4</xdr:row>
      <xdr:rowOff>0</xdr:rowOff>
    </xdr:from>
    <xdr:to>
      <xdr:col>7</xdr:col>
      <xdr:colOff>19297</xdr:colOff>
      <xdr:row>26</xdr:row>
      <xdr:rowOff>152762</xdr:rowOff>
    </xdr:to>
    <xdr:pic>
      <xdr:nvPicPr>
        <xdr:cNvPr id="2" name="Image 1"/>
        <xdr:cNvPicPr>
          <a:picLocks noChangeAspect="1"/>
        </xdr:cNvPicPr>
      </xdr:nvPicPr>
      <xdr:blipFill>
        <a:blip xmlns:r="http://schemas.openxmlformats.org/officeDocument/2006/relationships" r:embed="rId1"/>
        <a:stretch>
          <a:fillRect/>
        </a:stretch>
      </xdr:blipFill>
      <xdr:spPr>
        <a:xfrm>
          <a:off x="167640" y="777240"/>
          <a:ext cx="6626926" cy="417612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281940</xdr:colOff>
      <xdr:row>4</xdr:row>
      <xdr:rowOff>68580</xdr:rowOff>
    </xdr:from>
    <xdr:to>
      <xdr:col>7</xdr:col>
      <xdr:colOff>57397</xdr:colOff>
      <xdr:row>27</xdr:row>
      <xdr:rowOff>38462</xdr:rowOff>
    </xdr:to>
    <xdr:pic>
      <xdr:nvPicPr>
        <xdr:cNvPr id="2" name="Image 1"/>
        <xdr:cNvPicPr>
          <a:picLocks noChangeAspect="1"/>
        </xdr:cNvPicPr>
      </xdr:nvPicPr>
      <xdr:blipFill>
        <a:blip xmlns:r="http://schemas.openxmlformats.org/officeDocument/2006/relationships" r:embed="rId1"/>
        <a:stretch>
          <a:fillRect/>
        </a:stretch>
      </xdr:blipFill>
      <xdr:spPr>
        <a:xfrm>
          <a:off x="281940" y="845820"/>
          <a:ext cx="6626926" cy="41761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426720</xdr:colOff>
      <xdr:row>4</xdr:row>
      <xdr:rowOff>16326</xdr:rowOff>
    </xdr:from>
    <xdr:to>
      <xdr:col>7</xdr:col>
      <xdr:colOff>391172</xdr:colOff>
      <xdr:row>25</xdr:row>
      <xdr:rowOff>117688</xdr:rowOff>
    </xdr:to>
    <xdr:pic>
      <xdr:nvPicPr>
        <xdr:cNvPr id="2" name="Image 1"/>
        <xdr:cNvPicPr>
          <a:picLocks noChangeAspect="1"/>
        </xdr:cNvPicPr>
      </xdr:nvPicPr>
      <xdr:blipFill>
        <a:blip xmlns:r="http://schemas.openxmlformats.org/officeDocument/2006/relationships" r:embed="rId1"/>
        <a:stretch>
          <a:fillRect/>
        </a:stretch>
      </xdr:blipFill>
      <xdr:spPr>
        <a:xfrm>
          <a:off x="426720" y="800097"/>
          <a:ext cx="6865995" cy="398756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403860</xdr:colOff>
      <xdr:row>3</xdr:row>
      <xdr:rowOff>45720</xdr:rowOff>
    </xdr:from>
    <xdr:to>
      <xdr:col>7</xdr:col>
      <xdr:colOff>240710</xdr:colOff>
      <xdr:row>25</xdr:row>
      <xdr:rowOff>88744</xdr:rowOff>
    </xdr:to>
    <xdr:pic>
      <xdr:nvPicPr>
        <xdr:cNvPr id="2" name="Image 1"/>
        <xdr:cNvPicPr>
          <a:picLocks noChangeAspect="1"/>
        </xdr:cNvPicPr>
      </xdr:nvPicPr>
      <xdr:blipFill>
        <a:blip xmlns:r="http://schemas.openxmlformats.org/officeDocument/2006/relationships" r:embed="rId1"/>
        <a:stretch>
          <a:fillRect/>
        </a:stretch>
      </xdr:blipFill>
      <xdr:spPr>
        <a:xfrm>
          <a:off x="403860" y="998220"/>
          <a:ext cx="6590347" cy="406638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106680</xdr:colOff>
      <xdr:row>4</xdr:row>
      <xdr:rowOff>60960</xdr:rowOff>
    </xdr:from>
    <xdr:to>
      <xdr:col>7</xdr:col>
      <xdr:colOff>412053</xdr:colOff>
      <xdr:row>26</xdr:row>
      <xdr:rowOff>103984</xdr:rowOff>
    </xdr:to>
    <xdr:pic>
      <xdr:nvPicPr>
        <xdr:cNvPr id="2" name="Image 1"/>
        <xdr:cNvPicPr>
          <a:picLocks noChangeAspect="1"/>
        </xdr:cNvPicPr>
      </xdr:nvPicPr>
      <xdr:blipFill>
        <a:blip xmlns:r="http://schemas.openxmlformats.org/officeDocument/2006/relationships" r:embed="rId1"/>
        <a:stretch>
          <a:fillRect/>
        </a:stretch>
      </xdr:blipFill>
      <xdr:spPr>
        <a:xfrm>
          <a:off x="106680" y="838200"/>
          <a:ext cx="6614733" cy="406638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220980</xdr:colOff>
      <xdr:row>3</xdr:row>
      <xdr:rowOff>53340</xdr:rowOff>
    </xdr:from>
    <xdr:to>
      <xdr:col>8</xdr:col>
      <xdr:colOff>305173</xdr:colOff>
      <xdr:row>24</xdr:row>
      <xdr:rowOff>23222</xdr:rowOff>
    </xdr:to>
    <xdr:pic>
      <xdr:nvPicPr>
        <xdr:cNvPr id="2" name="Image 1"/>
        <xdr:cNvPicPr>
          <a:picLocks noChangeAspect="1"/>
        </xdr:cNvPicPr>
      </xdr:nvPicPr>
      <xdr:blipFill>
        <a:blip xmlns:r="http://schemas.openxmlformats.org/officeDocument/2006/relationships" r:embed="rId1"/>
        <a:stretch>
          <a:fillRect/>
        </a:stretch>
      </xdr:blipFill>
      <xdr:spPr>
        <a:xfrm>
          <a:off x="220980" y="1165860"/>
          <a:ext cx="6815919" cy="417612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297180</xdr:colOff>
      <xdr:row>4</xdr:row>
      <xdr:rowOff>0</xdr:rowOff>
    </xdr:from>
    <xdr:to>
      <xdr:col>7</xdr:col>
      <xdr:colOff>241366</xdr:colOff>
      <xdr:row>24</xdr:row>
      <xdr:rowOff>152762</xdr:rowOff>
    </xdr:to>
    <xdr:pic>
      <xdr:nvPicPr>
        <xdr:cNvPr id="2" name="Image 1"/>
        <xdr:cNvPicPr>
          <a:picLocks noChangeAspect="1"/>
        </xdr:cNvPicPr>
      </xdr:nvPicPr>
      <xdr:blipFill>
        <a:blip xmlns:r="http://schemas.openxmlformats.org/officeDocument/2006/relationships" r:embed="rId1"/>
        <a:stretch>
          <a:fillRect/>
        </a:stretch>
      </xdr:blipFill>
      <xdr:spPr>
        <a:xfrm>
          <a:off x="297180" y="777240"/>
          <a:ext cx="6626926" cy="417612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441960</xdr:colOff>
      <xdr:row>3</xdr:row>
      <xdr:rowOff>167640</xdr:rowOff>
    </xdr:from>
    <xdr:to>
      <xdr:col>10</xdr:col>
      <xdr:colOff>181930</xdr:colOff>
      <xdr:row>26</xdr:row>
      <xdr:rowOff>180198</xdr:rowOff>
    </xdr:to>
    <xdr:pic>
      <xdr:nvPicPr>
        <xdr:cNvPr id="2" name="Image 1"/>
        <xdr:cNvPicPr>
          <a:picLocks noChangeAspect="1"/>
        </xdr:cNvPicPr>
      </xdr:nvPicPr>
      <xdr:blipFill>
        <a:blip xmlns:r="http://schemas.openxmlformats.org/officeDocument/2006/relationships" r:embed="rId1"/>
        <a:stretch>
          <a:fillRect/>
        </a:stretch>
      </xdr:blipFill>
      <xdr:spPr>
        <a:xfrm>
          <a:off x="441960" y="1013460"/>
          <a:ext cx="6620830" cy="421879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274320</xdr:colOff>
      <xdr:row>3</xdr:row>
      <xdr:rowOff>45720</xdr:rowOff>
    </xdr:from>
    <xdr:to>
      <xdr:col>7</xdr:col>
      <xdr:colOff>289263</xdr:colOff>
      <xdr:row>26</xdr:row>
      <xdr:rowOff>15602</xdr:rowOff>
    </xdr:to>
    <xdr:pic>
      <xdr:nvPicPr>
        <xdr:cNvPr id="3" name="Image 2"/>
        <xdr:cNvPicPr>
          <a:picLocks noChangeAspect="1"/>
        </xdr:cNvPicPr>
      </xdr:nvPicPr>
      <xdr:blipFill>
        <a:blip xmlns:r="http://schemas.openxmlformats.org/officeDocument/2006/relationships" r:embed="rId1"/>
        <a:stretch>
          <a:fillRect/>
        </a:stretch>
      </xdr:blipFill>
      <xdr:spPr>
        <a:xfrm>
          <a:off x="274320" y="1074420"/>
          <a:ext cx="6626926" cy="417612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198120</xdr:colOff>
      <xdr:row>3</xdr:row>
      <xdr:rowOff>129540</xdr:rowOff>
    </xdr:from>
    <xdr:to>
      <xdr:col>7</xdr:col>
      <xdr:colOff>208274</xdr:colOff>
      <xdr:row>26</xdr:row>
      <xdr:rowOff>7974</xdr:rowOff>
    </xdr:to>
    <xdr:pic>
      <xdr:nvPicPr>
        <xdr:cNvPr id="2" name="Image 1"/>
        <xdr:cNvPicPr>
          <a:picLocks noChangeAspect="1"/>
        </xdr:cNvPicPr>
      </xdr:nvPicPr>
      <xdr:blipFill>
        <a:blip xmlns:r="http://schemas.openxmlformats.org/officeDocument/2006/relationships" r:embed="rId1"/>
        <a:stretch>
          <a:fillRect/>
        </a:stretch>
      </xdr:blipFill>
      <xdr:spPr>
        <a:xfrm>
          <a:off x="198120" y="982980"/>
          <a:ext cx="6633023" cy="408467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472440</xdr:colOff>
      <xdr:row>3</xdr:row>
      <xdr:rowOff>175260</xdr:rowOff>
    </xdr:from>
    <xdr:to>
      <xdr:col>6</xdr:col>
      <xdr:colOff>198688</xdr:colOff>
      <xdr:row>26</xdr:row>
      <xdr:rowOff>163432</xdr:rowOff>
    </xdr:to>
    <xdr:pic>
      <xdr:nvPicPr>
        <xdr:cNvPr id="3" name="Image 2"/>
        <xdr:cNvPicPr>
          <a:picLocks noChangeAspect="1"/>
        </xdr:cNvPicPr>
      </xdr:nvPicPr>
      <xdr:blipFill>
        <a:blip xmlns:r="http://schemas.openxmlformats.org/officeDocument/2006/relationships" r:embed="rId1"/>
        <a:stretch>
          <a:fillRect/>
        </a:stretch>
      </xdr:blipFill>
      <xdr:spPr>
        <a:xfrm>
          <a:off x="472440" y="1485900"/>
          <a:ext cx="6553768" cy="419441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266700</xdr:colOff>
      <xdr:row>4</xdr:row>
      <xdr:rowOff>15240</xdr:rowOff>
    </xdr:from>
    <xdr:to>
      <xdr:col>4</xdr:col>
      <xdr:colOff>520251</xdr:colOff>
      <xdr:row>27</xdr:row>
      <xdr:rowOff>3412</xdr:rowOff>
    </xdr:to>
    <xdr:pic>
      <xdr:nvPicPr>
        <xdr:cNvPr id="4" name="Image 3"/>
        <xdr:cNvPicPr>
          <a:picLocks noChangeAspect="1"/>
        </xdr:cNvPicPr>
      </xdr:nvPicPr>
      <xdr:blipFill>
        <a:blip xmlns:r="http://schemas.openxmlformats.org/officeDocument/2006/relationships" r:embed="rId1"/>
        <a:stretch>
          <a:fillRect/>
        </a:stretch>
      </xdr:blipFill>
      <xdr:spPr>
        <a:xfrm>
          <a:off x="266700" y="982980"/>
          <a:ext cx="6547671" cy="419441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213360</xdr:colOff>
      <xdr:row>4</xdr:row>
      <xdr:rowOff>45720</xdr:rowOff>
    </xdr:from>
    <xdr:to>
      <xdr:col>8</xdr:col>
      <xdr:colOff>512639</xdr:colOff>
      <xdr:row>25</xdr:row>
      <xdr:rowOff>137501</xdr:rowOff>
    </xdr:to>
    <xdr:pic>
      <xdr:nvPicPr>
        <xdr:cNvPr id="3" name="Image 2"/>
        <xdr:cNvPicPr>
          <a:picLocks noChangeAspect="1"/>
        </xdr:cNvPicPr>
      </xdr:nvPicPr>
      <xdr:blipFill>
        <a:blip xmlns:r="http://schemas.openxmlformats.org/officeDocument/2006/relationships" r:embed="rId1"/>
        <a:stretch>
          <a:fillRect/>
        </a:stretch>
      </xdr:blipFill>
      <xdr:spPr>
        <a:xfrm>
          <a:off x="213360" y="822960"/>
          <a:ext cx="6639119" cy="3932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342900</xdr:colOff>
      <xdr:row>4</xdr:row>
      <xdr:rowOff>152400</xdr:rowOff>
    </xdr:from>
    <xdr:to>
      <xdr:col>6</xdr:col>
      <xdr:colOff>717528</xdr:colOff>
      <xdr:row>21</xdr:row>
      <xdr:rowOff>68625</xdr:rowOff>
    </xdr:to>
    <xdr:pic>
      <xdr:nvPicPr>
        <xdr:cNvPr id="2" name="Image 1"/>
        <xdr:cNvPicPr>
          <a:picLocks noChangeAspect="1"/>
        </xdr:cNvPicPr>
      </xdr:nvPicPr>
      <xdr:blipFill>
        <a:blip xmlns:r="http://schemas.openxmlformats.org/officeDocument/2006/relationships" r:embed="rId1"/>
        <a:stretch>
          <a:fillRect/>
        </a:stretch>
      </xdr:blipFill>
      <xdr:spPr>
        <a:xfrm>
          <a:off x="342900" y="998220"/>
          <a:ext cx="6864691" cy="303607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388620</xdr:colOff>
      <xdr:row>4</xdr:row>
      <xdr:rowOff>68580</xdr:rowOff>
    </xdr:from>
    <xdr:to>
      <xdr:col>7</xdr:col>
      <xdr:colOff>72081</xdr:colOff>
      <xdr:row>24</xdr:row>
      <xdr:rowOff>71960</xdr:rowOff>
    </xdr:to>
    <xdr:pic>
      <xdr:nvPicPr>
        <xdr:cNvPr id="3" name="Image 2"/>
        <xdr:cNvPicPr>
          <a:picLocks noChangeAspect="1"/>
        </xdr:cNvPicPr>
      </xdr:nvPicPr>
      <xdr:blipFill>
        <a:blip xmlns:r="http://schemas.openxmlformats.org/officeDocument/2006/relationships" r:embed="rId1"/>
        <a:stretch>
          <a:fillRect/>
        </a:stretch>
      </xdr:blipFill>
      <xdr:spPr>
        <a:xfrm>
          <a:off x="388620" y="845820"/>
          <a:ext cx="5230821" cy="382862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419100</xdr:colOff>
      <xdr:row>4</xdr:row>
      <xdr:rowOff>83820</xdr:rowOff>
    </xdr:from>
    <xdr:to>
      <xdr:col>8</xdr:col>
      <xdr:colOff>706186</xdr:colOff>
      <xdr:row>27</xdr:row>
      <xdr:rowOff>42816</xdr:rowOff>
    </xdr:to>
    <xdr:pic>
      <xdr:nvPicPr>
        <xdr:cNvPr id="3" name="Image 2"/>
        <xdr:cNvPicPr>
          <a:picLocks noChangeAspect="1"/>
        </xdr:cNvPicPr>
      </xdr:nvPicPr>
      <xdr:blipFill>
        <a:blip xmlns:r="http://schemas.openxmlformats.org/officeDocument/2006/relationships" r:embed="rId1"/>
        <a:stretch>
          <a:fillRect/>
        </a:stretch>
      </xdr:blipFill>
      <xdr:spPr>
        <a:xfrm>
          <a:off x="419100" y="861060"/>
          <a:ext cx="6626926" cy="417612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419100</xdr:colOff>
      <xdr:row>4</xdr:row>
      <xdr:rowOff>7620</xdr:rowOff>
    </xdr:from>
    <xdr:to>
      <xdr:col>8</xdr:col>
      <xdr:colOff>732112</xdr:colOff>
      <xdr:row>26</xdr:row>
      <xdr:rowOff>62837</xdr:rowOff>
    </xdr:to>
    <xdr:pic>
      <xdr:nvPicPr>
        <xdr:cNvPr id="2" name="Image 1"/>
        <xdr:cNvPicPr>
          <a:picLocks noChangeAspect="1"/>
        </xdr:cNvPicPr>
      </xdr:nvPicPr>
      <xdr:blipFill>
        <a:blip xmlns:r="http://schemas.openxmlformats.org/officeDocument/2006/relationships" r:embed="rId1"/>
        <a:stretch>
          <a:fillRect/>
        </a:stretch>
      </xdr:blipFill>
      <xdr:spPr>
        <a:xfrm>
          <a:off x="419100" y="784860"/>
          <a:ext cx="6828112" cy="407857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365760</xdr:colOff>
      <xdr:row>3</xdr:row>
      <xdr:rowOff>76200</xdr:rowOff>
    </xdr:from>
    <xdr:to>
      <xdr:col>8</xdr:col>
      <xdr:colOff>640653</xdr:colOff>
      <xdr:row>25</xdr:row>
      <xdr:rowOff>113128</xdr:rowOff>
    </xdr:to>
    <xdr:pic>
      <xdr:nvPicPr>
        <xdr:cNvPr id="2" name="Image 1"/>
        <xdr:cNvPicPr>
          <a:picLocks noChangeAspect="1"/>
        </xdr:cNvPicPr>
      </xdr:nvPicPr>
      <xdr:blipFill>
        <a:blip xmlns:r="http://schemas.openxmlformats.org/officeDocument/2006/relationships" r:embed="rId1"/>
        <a:stretch>
          <a:fillRect/>
        </a:stretch>
      </xdr:blipFill>
      <xdr:spPr>
        <a:xfrm>
          <a:off x="365760" y="670560"/>
          <a:ext cx="6614733" cy="406028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327660</xdr:colOff>
      <xdr:row>4</xdr:row>
      <xdr:rowOff>22860</xdr:rowOff>
    </xdr:from>
    <xdr:to>
      <xdr:col>10</xdr:col>
      <xdr:colOff>139355</xdr:colOff>
      <xdr:row>28</xdr:row>
      <xdr:rowOff>96399</xdr:rowOff>
    </xdr:to>
    <xdr:pic>
      <xdr:nvPicPr>
        <xdr:cNvPr id="3" name="Image 2"/>
        <xdr:cNvPicPr>
          <a:picLocks noChangeAspect="1"/>
        </xdr:cNvPicPr>
      </xdr:nvPicPr>
      <xdr:blipFill>
        <a:blip xmlns:r="http://schemas.openxmlformats.org/officeDocument/2006/relationships" r:embed="rId1"/>
        <a:stretch>
          <a:fillRect/>
        </a:stretch>
      </xdr:blipFill>
      <xdr:spPr>
        <a:xfrm>
          <a:off x="327660" y="800100"/>
          <a:ext cx="7736495" cy="4462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quipes/UA2772_Data/4-Transversal/4-2-Rapports/4-2-1-RAPPORT_ANNUEL/Rapports_2022/Rapport_chiffre_2022/1_donnees_banques/comparaisons_europeennes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quipes/UA2772_Data/4-Transversal/4-2-Rapports/4-2-1-RAPPORT_ANNUEL/Rapports_2022/Rapport_chiffre_2022/1_donnees_banques/Graphiques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quipes/UA2772_Data/4-Transversal/4-2-Rapports/4-2-1-RAPPORT_ANNUEL/Rapports_2022/Rapport_chiffre_2022/1_donnees_banques/surfi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ata"/>
      <sheetName val="GB_COMP_coeff_expl"/>
      <sheetName val="GB_COMP_coeff_expl_UE_ZE"/>
      <sheetName val="GB_COMP_ROE"/>
      <sheetName val="GB_COMP_ROA"/>
      <sheetName val="GB_COMP_ratio_CET1"/>
      <sheetName val="GB_COMP_ratio_CET1_UE"/>
      <sheetName val="GB_COMP_tx_dout_men"/>
      <sheetName val="GB_COMP_tx_dout_ENF"/>
      <sheetName val="GB_COMP_tx_dout_cies"/>
      <sheetName val="GB_COMP_repart_dout"/>
      <sheetName val="GB_EFFECTIFS"/>
    </sheetNames>
    <sheetDataSet>
      <sheetData sheetId="0">
        <row r="1">
          <cell r="F1">
            <v>2022</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e"/>
      <sheetName val="SOMMAIRE"/>
      <sheetName val="SOURCE"/>
      <sheetName val="F1.Etat_civil"/>
      <sheetName val="F1.AEIS_EISM_coussins"/>
      <sheetName val="F1.Actifs_Pays"/>
      <sheetName val="F2.Credits_Secteur"/>
      <sheetName val="F2.Depots_Secteur RE"/>
      <sheetName val="F2.PGE_Flux"/>
      <sheetName val="F2.PGE_Secteur"/>
      <sheetName val="F3.Total_bilan"/>
      <sheetName val="F3.Structure_Actif"/>
      <sheetName val="F3.Structure_Passif"/>
      <sheetName val="F3.Dépôts_Contreparties"/>
      <sheetName val="F3.Dépôts_Actif"/>
      <sheetName val="F3.Dépôts_Passif"/>
      <sheetName val="F3.PNB"/>
      <sheetName val="F3.RoE"/>
      <sheetName val="F3.RoA"/>
      <sheetName val="F3.coef exploitation"/>
      <sheetName val="F4.Fonds_Propres"/>
      <sheetName val="F4.Repartition_RWA"/>
      <sheetName val="F4.PD_Moy"/>
      <sheetName val="F4.LGD_Moy"/>
      <sheetName val="F4.Ratio Levier"/>
      <sheetName val="F5.Actifs_Liquides"/>
      <sheetName val="F5.Composition_Actifs_Liquides"/>
      <sheetName val="F5.LCR"/>
      <sheetName val="F2.Depots_Secteur"/>
      <sheetName val="F5.Actif_Greves"/>
      <sheetName val="F5.Actif_Greves (2)"/>
      <sheetName val="F5.NSFR"/>
      <sheetName val="F6.Credits_Secteur"/>
      <sheetName val="F6.Decom_pret"/>
      <sheetName val="F6.Credits_Geographie"/>
      <sheetName val="F6.Credits_Geo_ENF Menages"/>
      <sheetName val="F6.Credits_Secteur Activités"/>
      <sheetName val="F6.Taux_NPL"/>
      <sheetName val="F6.Taux_NPL %"/>
      <sheetName val="F6.NPL_Menages ENF %"/>
      <sheetName val="F6.NPL_Menages ENF"/>
      <sheetName val="F6.ST_repartition"/>
      <sheetName val="F7.Portefeuille Nego_Actif"/>
      <sheetName val="F7.Portefeuille Nego_Passif"/>
      <sheetName val="F7.Derives_notionnels"/>
      <sheetName val="F7.Derives_bilan"/>
      <sheetName val="F7.VaR"/>
      <sheetName val="F7.RWA"/>
      <sheetName val="F8.CET1"/>
      <sheetName val="F8.UE_ROA"/>
      <sheetName val="F8.UE_ROE"/>
      <sheetName val="F6.UE_tx_NPL"/>
      <sheetName val="_evolution_dep"/>
      <sheetName val="UE_ratio_CET1"/>
    </sheetNames>
    <sheetDataSet>
      <sheetData sheetId="0"/>
      <sheetData sheetId="1"/>
      <sheetData sheetId="2">
        <row r="2">
          <cell r="H2">
            <v>2022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B5" t="str">
            <v>Ménages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ata"/>
      <sheetName val="TB_SUR_credits_by_type_cies"/>
      <sheetName val="TB_SUR_credits_by_type_cies (H)"/>
      <sheetName val="TB_SUR_credit_brut_incl_douteux"/>
      <sheetName val="TB_SUR_depot_by_type_cies"/>
      <sheetName val="TB_SUR_depot_by_type_cies (H)"/>
      <sheetName val="GB_SUR_actif_compo"/>
      <sheetName val="TB_SUR_actif_compo_det"/>
      <sheetName val="GB_SUR_passif_compo"/>
      <sheetName val="TB_SUR_passif_compo_det"/>
      <sheetName val="GB_SUR_bilan_evol"/>
      <sheetName val="TB_SUR_hors_bilan"/>
      <sheetName val="GB_SUR_ope_cred_sect"/>
      <sheetName val="TB_SUR_credits_client"/>
      <sheetName val="TB_SUR_depots_by_type_cies"/>
      <sheetName val="GB_SUR_depot_client_type"/>
      <sheetName val="TB_SUR_garantie_depot"/>
      <sheetName val="GB_SUR_SIG"/>
      <sheetName val="TB_SUR_cpte_resu"/>
      <sheetName val="TB_SUR_rdt_empl_ress"/>
      <sheetName val="TB_SUR_cle_act"/>
      <sheetName val="GB_SUR_prov_res_net"/>
      <sheetName val="GB_SUR_cout_risque"/>
      <sheetName val="GB_SUR_coeff_expl"/>
      <sheetName val="GB_SUR_disp_coeff_expl"/>
      <sheetName val="GB_SUR_tx_dout"/>
      <sheetName val="TB_SUR_cle_res"/>
      <sheetName val="GB_SUR_tx_prov"/>
      <sheetName val="GB_SUR_ratio_CreDep"/>
      <sheetName val="GB_SUR_ratio_CreDep_CDC"/>
      <sheetName val="TB_SUR_cle_bilan"/>
    </sheetNames>
    <sheetDataSet>
      <sheetData sheetId="0" refreshError="1">
        <row r="2">
          <cell r="F2">
            <v>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4.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6.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07"/>
  <sheetViews>
    <sheetView showGridLines="0" tabSelected="1" workbookViewId="0">
      <pane xSplit="1" ySplit="2" topLeftCell="B3" activePane="bottomRight" state="frozen"/>
      <selection pane="topRight" activeCell="B1" sqref="B1"/>
      <selection pane="bottomLeft" activeCell="A3" sqref="A3"/>
      <selection pane="bottomRight"/>
    </sheetView>
  </sheetViews>
  <sheetFormatPr baseColWidth="10" defaultRowHeight="15" x14ac:dyDescent="0.25"/>
  <cols>
    <col min="7" max="7" width="11.5703125" customWidth="1"/>
  </cols>
  <sheetData>
    <row r="1" spans="1:13" ht="23.45" customHeight="1" x14ac:dyDescent="0.25">
      <c r="B1" s="882" t="s">
        <v>0</v>
      </c>
      <c r="C1" s="882"/>
      <c r="D1" s="882"/>
      <c r="E1" s="882"/>
      <c r="F1" s="882"/>
      <c r="G1" s="882"/>
      <c r="H1" s="882"/>
      <c r="I1" s="882"/>
    </row>
    <row r="2" spans="1:13" x14ac:dyDescent="0.25">
      <c r="B2" s="882"/>
      <c r="C2" s="882"/>
      <c r="D2" s="882"/>
      <c r="E2" s="882"/>
      <c r="F2" s="882"/>
      <c r="G2" s="882"/>
      <c r="H2" s="882"/>
      <c r="I2" s="882"/>
    </row>
    <row r="3" spans="1:13" ht="22.9" customHeight="1" x14ac:dyDescent="0.25">
      <c r="A3" s="840" t="s">
        <v>1</v>
      </c>
      <c r="B3" s="840" t="s">
        <v>2</v>
      </c>
      <c r="C3" s="841"/>
      <c r="D3" s="841"/>
      <c r="E3" s="841"/>
      <c r="F3" s="841"/>
      <c r="G3" s="841"/>
      <c r="H3" s="841"/>
      <c r="I3" s="841"/>
      <c r="J3" s="841"/>
      <c r="K3" s="841"/>
      <c r="L3" s="841"/>
      <c r="M3" s="822"/>
    </row>
    <row r="4" spans="1:13" x14ac:dyDescent="0.25">
      <c r="A4" s="837" t="s">
        <v>3</v>
      </c>
      <c r="B4" s="150" t="s">
        <v>4</v>
      </c>
      <c r="C4" s="150"/>
      <c r="D4" s="150"/>
      <c r="E4" s="150"/>
      <c r="F4" s="150"/>
      <c r="G4" s="150"/>
      <c r="H4" s="150"/>
      <c r="I4" s="150"/>
      <c r="J4" s="150"/>
      <c r="K4" s="150"/>
      <c r="L4" s="150"/>
    </row>
    <row r="5" spans="1:13" x14ac:dyDescent="0.25">
      <c r="A5" s="837" t="s">
        <v>49</v>
      </c>
      <c r="B5" s="150" t="s">
        <v>50</v>
      </c>
      <c r="C5" s="150"/>
      <c r="D5" s="150"/>
      <c r="E5" s="150"/>
      <c r="F5" s="150"/>
      <c r="G5" s="150"/>
      <c r="H5" s="150"/>
      <c r="I5" s="150"/>
      <c r="J5" s="150"/>
      <c r="K5" s="150"/>
      <c r="L5" s="150"/>
    </row>
    <row r="6" spans="1:13" x14ac:dyDescent="0.25">
      <c r="A6" s="837" t="s">
        <v>81</v>
      </c>
      <c r="B6" s="150" t="s">
        <v>82</v>
      </c>
      <c r="C6" s="150"/>
      <c r="D6" s="150"/>
      <c r="E6" s="150"/>
      <c r="F6" s="150"/>
      <c r="G6" s="150"/>
      <c r="H6" s="150"/>
      <c r="I6" s="150"/>
      <c r="J6" s="150"/>
      <c r="K6" s="150"/>
      <c r="L6" s="150"/>
    </row>
    <row r="7" spans="1:13" x14ac:dyDescent="0.25">
      <c r="A7" s="837" t="s">
        <v>90</v>
      </c>
      <c r="B7" s="150" t="s">
        <v>91</v>
      </c>
      <c r="C7" s="150"/>
      <c r="D7" s="150"/>
      <c r="E7" s="150"/>
      <c r="F7" s="150"/>
      <c r="G7" s="150"/>
      <c r="H7" s="150"/>
      <c r="I7" s="150"/>
      <c r="J7" s="150"/>
      <c r="K7" s="150"/>
      <c r="L7" s="150"/>
    </row>
    <row r="8" spans="1:13" x14ac:dyDescent="0.25">
      <c r="A8" s="837" t="s">
        <v>124</v>
      </c>
      <c r="B8" s="150" t="s">
        <v>125</v>
      </c>
      <c r="C8" s="150"/>
      <c r="D8" s="150"/>
      <c r="E8" s="150"/>
      <c r="F8" s="150"/>
      <c r="G8" s="150"/>
      <c r="H8" s="150"/>
      <c r="I8" s="150"/>
      <c r="J8" s="150"/>
      <c r="K8" s="150"/>
      <c r="L8" s="150"/>
    </row>
    <row r="9" spans="1:13" x14ac:dyDescent="0.25">
      <c r="A9" s="837" t="s">
        <v>153</v>
      </c>
      <c r="B9" s="150" t="s">
        <v>154</v>
      </c>
      <c r="C9" s="150"/>
      <c r="D9" s="150"/>
      <c r="E9" s="150"/>
      <c r="F9" s="150"/>
      <c r="G9" s="150"/>
      <c r="H9" s="150"/>
      <c r="I9" s="150"/>
      <c r="J9" s="150"/>
      <c r="K9" s="150"/>
      <c r="L9" s="150"/>
    </row>
    <row r="10" spans="1:13" x14ac:dyDescent="0.25">
      <c r="A10" s="837" t="s">
        <v>160</v>
      </c>
      <c r="B10" s="150" t="s">
        <v>161</v>
      </c>
      <c r="C10" s="150"/>
      <c r="D10" s="150"/>
      <c r="E10" s="150"/>
      <c r="F10" s="150"/>
      <c r="G10" s="150"/>
      <c r="H10" s="150"/>
      <c r="I10" s="150"/>
      <c r="J10" s="150"/>
      <c r="K10" s="150"/>
      <c r="L10" s="150"/>
    </row>
    <row r="11" spans="1:13" x14ac:dyDescent="0.25">
      <c r="A11" s="842" t="s">
        <v>172</v>
      </c>
      <c r="B11" s="843" t="s">
        <v>173</v>
      </c>
      <c r="C11" s="843"/>
      <c r="D11" s="843"/>
      <c r="E11" s="843"/>
      <c r="F11" s="843"/>
      <c r="G11" s="843"/>
      <c r="H11" s="843"/>
      <c r="I11" s="843"/>
      <c r="J11" s="843"/>
      <c r="K11" s="843"/>
      <c r="L11" s="843"/>
      <c r="M11" s="843"/>
    </row>
    <row r="12" spans="1:13" x14ac:dyDescent="0.25">
      <c r="A12" s="842" t="s">
        <v>175</v>
      </c>
      <c r="B12" s="843" t="s">
        <v>176</v>
      </c>
      <c r="C12" s="843"/>
      <c r="D12" s="843"/>
      <c r="E12" s="843"/>
      <c r="F12" s="843"/>
      <c r="G12" s="843"/>
      <c r="H12" s="843"/>
      <c r="I12" s="843"/>
      <c r="J12" s="843"/>
      <c r="K12" s="843"/>
      <c r="L12" s="843"/>
      <c r="M12" s="843"/>
    </row>
    <row r="13" spans="1:13" x14ac:dyDescent="0.25">
      <c r="A13" s="842" t="s">
        <v>178</v>
      </c>
      <c r="B13" s="843" t="s">
        <v>179</v>
      </c>
      <c r="C13" s="843"/>
      <c r="D13" s="843"/>
      <c r="E13" s="843"/>
      <c r="F13" s="843"/>
      <c r="G13" s="843"/>
      <c r="H13" s="843"/>
      <c r="I13" s="843"/>
      <c r="J13" s="843"/>
      <c r="K13" s="843"/>
      <c r="L13" s="843"/>
      <c r="M13" s="843"/>
    </row>
    <row r="14" spans="1:13" x14ac:dyDescent="0.25">
      <c r="A14" s="842" t="s">
        <v>181</v>
      </c>
      <c r="B14" s="843" t="s">
        <v>182</v>
      </c>
      <c r="C14" s="843"/>
      <c r="D14" s="843"/>
      <c r="E14" s="843"/>
      <c r="F14" s="843"/>
      <c r="G14" s="843"/>
      <c r="H14" s="843"/>
      <c r="I14" s="843"/>
      <c r="J14" s="843"/>
      <c r="K14" s="843"/>
      <c r="L14" s="843"/>
      <c r="M14" s="843"/>
    </row>
    <row r="15" spans="1:13" x14ac:dyDescent="0.25">
      <c r="A15" s="842" t="s">
        <v>184</v>
      </c>
      <c r="B15" s="843" t="s">
        <v>625</v>
      </c>
      <c r="C15" s="843"/>
      <c r="D15" s="843"/>
      <c r="E15" s="843"/>
      <c r="F15" s="843"/>
      <c r="G15" s="843"/>
      <c r="H15" s="843"/>
      <c r="I15" s="843"/>
      <c r="J15" s="843"/>
      <c r="K15" s="843"/>
      <c r="L15" s="843"/>
      <c r="M15" s="843"/>
    </row>
    <row r="16" spans="1:13" x14ac:dyDescent="0.25">
      <c r="A16" s="842" t="s">
        <v>185</v>
      </c>
      <c r="B16" s="843" t="s">
        <v>633</v>
      </c>
      <c r="C16" s="843"/>
      <c r="D16" s="843"/>
      <c r="E16" s="843"/>
      <c r="F16" s="843"/>
      <c r="G16" s="843"/>
      <c r="H16" s="843"/>
      <c r="I16" s="843"/>
      <c r="J16" s="843"/>
      <c r="K16" s="843"/>
      <c r="L16" s="843"/>
      <c r="M16" s="843"/>
    </row>
    <row r="17" spans="1:13" x14ac:dyDescent="0.25">
      <c r="A17" s="842" t="s">
        <v>186</v>
      </c>
      <c r="B17" s="843" t="s">
        <v>187</v>
      </c>
      <c r="C17" s="843"/>
      <c r="D17" s="843"/>
      <c r="E17" s="843"/>
      <c r="F17" s="843"/>
      <c r="G17" s="843"/>
      <c r="H17" s="843"/>
      <c r="I17" s="843"/>
      <c r="J17" s="843"/>
      <c r="K17" s="843"/>
      <c r="L17" s="843"/>
      <c r="M17" s="843"/>
    </row>
    <row r="18" spans="1:13" x14ac:dyDescent="0.25">
      <c r="A18" s="842" t="s">
        <v>189</v>
      </c>
      <c r="B18" s="843" t="s">
        <v>190</v>
      </c>
      <c r="C18" s="843"/>
      <c r="D18" s="843"/>
      <c r="E18" s="843"/>
      <c r="F18" s="843"/>
      <c r="G18" s="843"/>
      <c r="H18" s="843"/>
      <c r="I18" s="843"/>
      <c r="J18" s="843"/>
      <c r="K18" s="843"/>
      <c r="L18" s="843"/>
      <c r="M18" s="843"/>
    </row>
    <row r="19" spans="1:13" x14ac:dyDescent="0.25">
      <c r="A19" s="842" t="s">
        <v>193</v>
      </c>
      <c r="B19" s="843" t="s">
        <v>194</v>
      </c>
      <c r="C19" s="843"/>
      <c r="D19" s="843"/>
      <c r="E19" s="843"/>
      <c r="F19" s="843"/>
      <c r="G19" s="843"/>
      <c r="H19" s="843"/>
      <c r="I19" s="843"/>
      <c r="J19" s="843"/>
      <c r="K19" s="843"/>
      <c r="L19" s="843"/>
      <c r="M19" s="843"/>
    </row>
    <row r="20" spans="1:13" x14ac:dyDescent="0.25">
      <c r="A20" s="842" t="s">
        <v>196</v>
      </c>
      <c r="B20" s="843" t="s">
        <v>197</v>
      </c>
      <c r="C20" s="843"/>
      <c r="D20" s="843"/>
      <c r="E20" s="843"/>
      <c r="F20" s="843"/>
      <c r="G20" s="843"/>
      <c r="H20" s="843"/>
      <c r="I20" s="843"/>
      <c r="J20" s="843"/>
      <c r="K20" s="843"/>
      <c r="L20" s="843"/>
      <c r="M20" s="843"/>
    </row>
    <row r="21" spans="1:13" x14ac:dyDescent="0.25">
      <c r="A21" s="842" t="s">
        <v>199</v>
      </c>
      <c r="B21" s="843" t="s">
        <v>200</v>
      </c>
      <c r="C21" s="843"/>
      <c r="D21" s="843"/>
      <c r="E21" s="843"/>
      <c r="F21" s="843"/>
      <c r="G21" s="843"/>
      <c r="H21" s="843"/>
      <c r="I21" s="843"/>
      <c r="J21" s="843"/>
      <c r="K21" s="843"/>
      <c r="L21" s="843"/>
      <c r="M21" s="843"/>
    </row>
    <row r="22" spans="1:13" x14ac:dyDescent="0.25">
      <c r="A22" s="837" t="s">
        <v>206</v>
      </c>
      <c r="B22" s="150" t="s">
        <v>207</v>
      </c>
      <c r="C22" s="150"/>
      <c r="D22" s="150"/>
      <c r="E22" s="150"/>
      <c r="F22" s="150"/>
      <c r="G22" s="150"/>
      <c r="H22" s="150"/>
      <c r="I22" s="150"/>
      <c r="J22" s="150"/>
      <c r="K22" s="150"/>
      <c r="L22" s="150"/>
      <c r="M22" s="150"/>
    </row>
    <row r="23" spans="1:13" x14ac:dyDescent="0.25">
      <c r="A23" s="837" t="s">
        <v>210</v>
      </c>
      <c r="B23" s="150" t="s">
        <v>211</v>
      </c>
      <c r="C23" s="150"/>
      <c r="D23" s="150"/>
      <c r="E23" s="150"/>
      <c r="F23" s="150"/>
      <c r="G23" s="150"/>
      <c r="H23" s="150"/>
      <c r="I23" s="150"/>
      <c r="J23" s="150"/>
      <c r="K23" s="150"/>
      <c r="L23" s="150"/>
      <c r="M23" s="150"/>
    </row>
    <row r="24" spans="1:13" x14ac:dyDescent="0.25">
      <c r="A24" s="837" t="s">
        <v>213</v>
      </c>
      <c r="B24" s="150" t="s">
        <v>214</v>
      </c>
      <c r="C24" s="150"/>
      <c r="D24" s="150"/>
      <c r="E24" s="150"/>
      <c r="F24" s="150"/>
      <c r="G24" s="150"/>
      <c r="H24" s="150"/>
      <c r="I24" s="150"/>
      <c r="J24" s="150"/>
      <c r="K24" s="150"/>
      <c r="L24" s="150"/>
      <c r="M24" s="150"/>
    </row>
    <row r="25" spans="1:13" x14ac:dyDescent="0.25">
      <c r="A25" s="837" t="s">
        <v>226</v>
      </c>
      <c r="B25" s="150" t="s">
        <v>227</v>
      </c>
      <c r="C25" s="150"/>
      <c r="D25" s="150"/>
      <c r="E25" s="150"/>
      <c r="F25" s="150"/>
      <c r="G25" s="150"/>
      <c r="H25" s="150"/>
      <c r="I25" s="150"/>
      <c r="J25" s="150"/>
      <c r="K25" s="150"/>
      <c r="L25" s="150"/>
      <c r="M25" s="150"/>
    </row>
    <row r="26" spans="1:13" x14ac:dyDescent="0.25">
      <c r="A26" s="837" t="s">
        <v>230</v>
      </c>
      <c r="B26" s="150" t="s">
        <v>231</v>
      </c>
      <c r="C26" s="150"/>
      <c r="D26" s="150"/>
      <c r="E26" s="150"/>
      <c r="F26" s="150"/>
      <c r="G26" s="150"/>
      <c r="H26" s="150"/>
      <c r="I26" s="150"/>
      <c r="J26" s="150"/>
      <c r="K26" s="150"/>
      <c r="L26" s="150"/>
      <c r="M26" s="150"/>
    </row>
    <row r="27" spans="1:13" x14ac:dyDescent="0.25">
      <c r="A27" s="837" t="s">
        <v>234</v>
      </c>
      <c r="B27" s="150" t="s">
        <v>214</v>
      </c>
      <c r="C27" s="150"/>
      <c r="D27" s="150"/>
      <c r="E27" s="150"/>
      <c r="F27" s="150"/>
      <c r="G27" s="150"/>
      <c r="H27" s="150"/>
      <c r="I27" s="150"/>
      <c r="J27" s="150"/>
      <c r="K27" s="150"/>
      <c r="L27" s="150"/>
      <c r="M27" s="150"/>
    </row>
    <row r="28" spans="1:13" x14ac:dyDescent="0.25">
      <c r="A28" s="837" t="s">
        <v>237</v>
      </c>
      <c r="B28" s="150" t="s">
        <v>227</v>
      </c>
      <c r="C28" s="150"/>
      <c r="D28" s="150"/>
      <c r="E28" s="150"/>
      <c r="F28" s="150"/>
      <c r="G28" s="150"/>
      <c r="H28" s="150"/>
      <c r="I28" s="150"/>
      <c r="J28" s="150"/>
      <c r="K28" s="150"/>
      <c r="L28" s="150"/>
      <c r="M28" s="150"/>
    </row>
    <row r="29" spans="1:13" x14ac:dyDescent="0.25">
      <c r="A29" s="837" t="s">
        <v>239</v>
      </c>
      <c r="B29" s="150" t="s">
        <v>240</v>
      </c>
      <c r="C29" s="150"/>
      <c r="D29" s="150"/>
      <c r="E29" s="150"/>
      <c r="F29" s="150"/>
      <c r="G29" s="150"/>
      <c r="H29" s="150"/>
      <c r="I29" s="150"/>
      <c r="J29" s="150"/>
      <c r="K29" s="150"/>
      <c r="L29" s="150"/>
      <c r="M29" s="150"/>
    </row>
    <row r="30" spans="1:13" x14ac:dyDescent="0.25">
      <c r="A30" s="837" t="s">
        <v>243</v>
      </c>
      <c r="B30" s="150" t="s">
        <v>244</v>
      </c>
      <c r="C30" s="150"/>
      <c r="D30" s="150"/>
      <c r="E30" s="150"/>
      <c r="F30" s="150"/>
      <c r="G30" s="150"/>
      <c r="H30" s="150"/>
      <c r="I30" s="150"/>
      <c r="J30" s="150"/>
      <c r="K30" s="150"/>
      <c r="L30" s="150"/>
      <c r="M30" s="150"/>
    </row>
    <row r="31" spans="1:13" x14ac:dyDescent="0.25">
      <c r="A31" s="837" t="s">
        <v>246</v>
      </c>
      <c r="B31" s="150" t="s">
        <v>247</v>
      </c>
      <c r="C31" s="150"/>
      <c r="D31" s="150"/>
      <c r="E31" s="150"/>
      <c r="F31" s="150"/>
      <c r="G31" s="150"/>
      <c r="H31" s="150"/>
      <c r="I31" s="150"/>
      <c r="J31" s="150"/>
      <c r="K31" s="150"/>
      <c r="L31" s="150"/>
      <c r="M31" s="150"/>
    </row>
    <row r="32" spans="1:13" x14ac:dyDescent="0.25">
      <c r="A32" s="837" t="s">
        <v>250</v>
      </c>
      <c r="B32" s="150" t="s">
        <v>251</v>
      </c>
      <c r="C32" s="150"/>
      <c r="D32" s="150"/>
      <c r="E32" s="150"/>
      <c r="F32" s="150"/>
      <c r="G32" s="150"/>
      <c r="H32" s="150"/>
      <c r="I32" s="150"/>
      <c r="J32" s="150"/>
      <c r="K32" s="150"/>
      <c r="L32" s="150"/>
      <c r="M32" s="150"/>
    </row>
    <row r="33" spans="1:13" x14ac:dyDescent="0.25">
      <c r="A33" s="837" t="s">
        <v>253</v>
      </c>
      <c r="B33" s="150" t="s">
        <v>254</v>
      </c>
      <c r="C33" s="150"/>
      <c r="D33" s="150"/>
      <c r="E33" s="150"/>
      <c r="F33" s="150"/>
      <c r="G33" s="150"/>
      <c r="H33" s="150"/>
      <c r="I33" s="150"/>
      <c r="J33" s="150"/>
      <c r="K33" s="150"/>
      <c r="L33" s="150"/>
      <c r="M33" s="150"/>
    </row>
    <row r="34" spans="1:13" x14ac:dyDescent="0.25">
      <c r="A34" s="837" t="s">
        <v>257</v>
      </c>
      <c r="B34" s="150" t="s">
        <v>258</v>
      </c>
      <c r="C34" s="150"/>
      <c r="D34" s="150"/>
      <c r="E34" s="150"/>
      <c r="F34" s="150"/>
      <c r="G34" s="150"/>
      <c r="H34" s="150"/>
      <c r="I34" s="150"/>
      <c r="J34" s="150"/>
      <c r="K34" s="150"/>
      <c r="L34" s="150"/>
      <c r="M34" s="150"/>
    </row>
    <row r="35" spans="1:13" x14ac:dyDescent="0.25">
      <c r="A35" s="842" t="s">
        <v>261</v>
      </c>
      <c r="B35" s="843" t="s">
        <v>262</v>
      </c>
      <c r="C35" s="843"/>
      <c r="D35" s="843"/>
      <c r="E35" s="843"/>
      <c r="F35" s="843"/>
      <c r="G35" s="843"/>
      <c r="H35" s="843"/>
      <c r="I35" s="843"/>
      <c r="J35" s="843"/>
      <c r="K35" s="843"/>
      <c r="L35" s="843"/>
      <c r="M35" s="843"/>
    </row>
    <row r="36" spans="1:13" x14ac:dyDescent="0.25">
      <c r="A36" s="842" t="s">
        <v>265</v>
      </c>
      <c r="B36" s="843" t="s">
        <v>266</v>
      </c>
      <c r="C36" s="843"/>
      <c r="D36" s="843"/>
      <c r="E36" s="843"/>
      <c r="F36" s="843"/>
      <c r="G36" s="843"/>
      <c r="H36" s="843"/>
      <c r="I36" s="843"/>
      <c r="J36" s="843"/>
      <c r="K36" s="843"/>
      <c r="L36" s="843"/>
      <c r="M36" s="843"/>
    </row>
    <row r="37" spans="1:13" x14ac:dyDescent="0.25">
      <c r="A37" s="842" t="s">
        <v>269</v>
      </c>
      <c r="B37" s="843" t="s">
        <v>270</v>
      </c>
      <c r="C37" s="843"/>
      <c r="D37" s="843"/>
      <c r="E37" s="843"/>
      <c r="F37" s="843"/>
      <c r="G37" s="843"/>
      <c r="H37" s="843"/>
      <c r="I37" s="843"/>
      <c r="J37" s="843"/>
      <c r="K37" s="843"/>
      <c r="L37" s="843"/>
      <c r="M37" s="843"/>
    </row>
    <row r="38" spans="1:13" x14ac:dyDescent="0.25">
      <c r="A38" s="842" t="s">
        <v>273</v>
      </c>
      <c r="B38" s="843" t="s">
        <v>274</v>
      </c>
      <c r="C38" s="843"/>
      <c r="D38" s="843"/>
      <c r="E38" s="843"/>
      <c r="F38" s="843"/>
      <c r="G38" s="843"/>
      <c r="H38" s="843"/>
      <c r="I38" s="843"/>
      <c r="J38" s="843"/>
      <c r="K38" s="843"/>
      <c r="L38" s="843"/>
      <c r="M38" s="843"/>
    </row>
    <row r="39" spans="1:13" x14ac:dyDescent="0.25">
      <c r="A39" s="842" t="s">
        <v>276</v>
      </c>
      <c r="B39" s="843" t="s">
        <v>277</v>
      </c>
      <c r="C39" s="843"/>
      <c r="D39" s="843"/>
      <c r="E39" s="843"/>
      <c r="F39" s="843"/>
      <c r="G39" s="843"/>
      <c r="H39" s="843"/>
      <c r="I39" s="843"/>
      <c r="J39" s="843"/>
      <c r="K39" s="843"/>
      <c r="L39" s="843"/>
      <c r="M39" s="843"/>
    </row>
    <row r="40" spans="1:13" x14ac:dyDescent="0.25">
      <c r="A40" s="842" t="s">
        <v>280</v>
      </c>
      <c r="B40" s="843" t="s">
        <v>281</v>
      </c>
      <c r="C40" s="843"/>
      <c r="D40" s="843"/>
      <c r="E40" s="843"/>
      <c r="F40" s="843"/>
      <c r="G40" s="843"/>
      <c r="H40" s="843"/>
      <c r="I40" s="843"/>
      <c r="J40" s="843"/>
      <c r="K40" s="843"/>
      <c r="L40" s="843"/>
      <c r="M40" s="843"/>
    </row>
    <row r="41" spans="1:13" x14ac:dyDescent="0.25">
      <c r="A41" s="842" t="s">
        <v>283</v>
      </c>
      <c r="B41" s="843" t="s">
        <v>284</v>
      </c>
      <c r="C41" s="843"/>
      <c r="D41" s="843"/>
      <c r="E41" s="843"/>
      <c r="F41" s="843"/>
      <c r="G41" s="843"/>
      <c r="H41" s="843"/>
      <c r="I41" s="843"/>
      <c r="J41" s="843"/>
      <c r="K41" s="843"/>
      <c r="L41" s="843"/>
      <c r="M41" s="843"/>
    </row>
    <row r="42" spans="1:13" x14ac:dyDescent="0.25">
      <c r="A42" s="842" t="s">
        <v>289</v>
      </c>
      <c r="B42" s="843" t="s">
        <v>290</v>
      </c>
      <c r="C42" s="843"/>
      <c r="D42" s="843"/>
      <c r="E42" s="843"/>
      <c r="F42" s="843"/>
      <c r="G42" s="843"/>
      <c r="H42" s="843"/>
      <c r="I42" s="843"/>
      <c r="J42" s="843"/>
      <c r="K42" s="843"/>
      <c r="L42" s="843"/>
      <c r="M42" s="843"/>
    </row>
    <row r="43" spans="1:13" x14ac:dyDescent="0.25">
      <c r="A43" s="842" t="s">
        <v>293</v>
      </c>
      <c r="B43" s="843" t="s">
        <v>294</v>
      </c>
      <c r="C43" s="843"/>
      <c r="D43" s="843"/>
      <c r="E43" s="843"/>
      <c r="F43" s="843"/>
      <c r="G43" s="843"/>
      <c r="H43" s="843"/>
      <c r="I43" s="843"/>
      <c r="J43" s="843"/>
      <c r="K43" s="843"/>
      <c r="L43" s="843"/>
      <c r="M43" s="843"/>
    </row>
    <row r="44" spans="1:13" x14ac:dyDescent="0.25">
      <c r="A44" s="842" t="s">
        <v>296</v>
      </c>
      <c r="B44" s="843" t="s">
        <v>297</v>
      </c>
      <c r="C44" s="843"/>
      <c r="D44" s="843"/>
      <c r="E44" s="843"/>
      <c r="F44" s="843"/>
      <c r="G44" s="843"/>
      <c r="H44" s="843"/>
      <c r="I44" s="843"/>
      <c r="J44" s="843"/>
      <c r="K44" s="843"/>
      <c r="L44" s="843"/>
      <c r="M44" s="843"/>
    </row>
    <row r="45" spans="1:13" x14ac:dyDescent="0.25">
      <c r="A45" s="842" t="s">
        <v>303</v>
      </c>
      <c r="B45" s="843" t="s">
        <v>304</v>
      </c>
      <c r="C45" s="843"/>
      <c r="D45" s="843"/>
      <c r="E45" s="843"/>
      <c r="F45" s="843"/>
      <c r="G45" s="843"/>
      <c r="H45" s="843"/>
      <c r="I45" s="843"/>
      <c r="J45" s="843"/>
      <c r="K45" s="843"/>
      <c r="L45" s="843"/>
      <c r="M45" s="843"/>
    </row>
    <row r="46" spans="1:13" x14ac:dyDescent="0.25">
      <c r="A46" s="842" t="s">
        <v>307</v>
      </c>
      <c r="B46" s="843" t="s">
        <v>308</v>
      </c>
      <c r="C46" s="843"/>
      <c r="D46" s="843"/>
      <c r="E46" s="843"/>
      <c r="F46" s="843"/>
      <c r="G46" s="843"/>
      <c r="H46" s="843"/>
      <c r="I46" s="843"/>
      <c r="J46" s="843"/>
      <c r="K46" s="843"/>
      <c r="L46" s="843"/>
      <c r="M46" s="843"/>
    </row>
    <row r="47" spans="1:13" x14ac:dyDescent="0.25">
      <c r="A47" s="842" t="s">
        <v>311</v>
      </c>
      <c r="B47" s="843" t="s">
        <v>312</v>
      </c>
      <c r="C47" s="843"/>
      <c r="D47" s="843"/>
      <c r="E47" s="843"/>
      <c r="F47" s="843"/>
      <c r="G47" s="843"/>
      <c r="H47" s="843"/>
      <c r="I47" s="843"/>
      <c r="J47" s="843"/>
      <c r="K47" s="843"/>
      <c r="L47" s="843"/>
      <c r="M47" s="843"/>
    </row>
    <row r="48" spans="1:13" x14ac:dyDescent="0.25">
      <c r="A48" s="842" t="s">
        <v>318</v>
      </c>
      <c r="B48" s="843" t="s">
        <v>319</v>
      </c>
      <c r="C48" s="843"/>
      <c r="D48" s="843"/>
      <c r="E48" s="843"/>
      <c r="F48" s="843"/>
      <c r="G48" s="843"/>
      <c r="H48" s="843"/>
      <c r="I48" s="843"/>
      <c r="J48" s="843"/>
      <c r="K48" s="843"/>
      <c r="L48" s="843"/>
      <c r="M48" s="843"/>
    </row>
    <row r="49" spans="1:14" x14ac:dyDescent="0.25">
      <c r="A49" s="842" t="s">
        <v>321</v>
      </c>
      <c r="B49" s="843" t="s">
        <v>322</v>
      </c>
      <c r="C49" s="843"/>
      <c r="D49" s="843"/>
      <c r="E49" s="843"/>
      <c r="F49" s="843"/>
      <c r="G49" s="843"/>
      <c r="H49" s="843"/>
      <c r="I49" s="843"/>
      <c r="J49" s="843"/>
      <c r="K49" s="843"/>
      <c r="L49" s="843"/>
      <c r="M49" s="843"/>
    </row>
    <row r="50" spans="1:14" x14ac:dyDescent="0.25">
      <c r="A50" s="1" t="s">
        <v>324</v>
      </c>
      <c r="B50" t="s">
        <v>325</v>
      </c>
    </row>
    <row r="51" spans="1:14" x14ac:dyDescent="0.25">
      <c r="A51" s="1" t="s">
        <v>327</v>
      </c>
      <c r="B51" t="s">
        <v>328</v>
      </c>
    </row>
    <row r="52" spans="1:14" x14ac:dyDescent="0.25">
      <c r="A52" s="1" t="s">
        <v>330</v>
      </c>
      <c r="B52" t="s">
        <v>331</v>
      </c>
    </row>
    <row r="53" spans="1:14" x14ac:dyDescent="0.25">
      <c r="A53" s="1" t="s">
        <v>334</v>
      </c>
      <c r="B53" t="s">
        <v>335</v>
      </c>
    </row>
    <row r="54" spans="1:14" x14ac:dyDescent="0.25">
      <c r="A54" s="1" t="s">
        <v>337</v>
      </c>
      <c r="B54" t="s">
        <v>338</v>
      </c>
    </row>
    <row r="55" spans="1:14" x14ac:dyDescent="0.25">
      <c r="A55" s="842" t="s">
        <v>340</v>
      </c>
      <c r="B55" s="843" t="s">
        <v>341</v>
      </c>
      <c r="C55" s="843"/>
      <c r="D55" s="843"/>
      <c r="E55" s="843"/>
      <c r="F55" s="843"/>
      <c r="G55" s="843"/>
      <c r="H55" s="843"/>
      <c r="I55" s="843"/>
      <c r="J55" s="843"/>
      <c r="K55" s="843"/>
      <c r="L55" s="843"/>
      <c r="M55" s="843"/>
      <c r="N55" s="843"/>
    </row>
    <row r="56" spans="1:14" x14ac:dyDescent="0.25">
      <c r="A56" s="842" t="s">
        <v>739</v>
      </c>
      <c r="B56" s="843" t="s">
        <v>344</v>
      </c>
      <c r="C56" s="843"/>
      <c r="D56" s="843"/>
      <c r="E56" s="843"/>
      <c r="F56" s="843"/>
      <c r="G56" s="843"/>
      <c r="H56" s="843"/>
      <c r="I56" s="843"/>
      <c r="J56" s="843"/>
      <c r="K56" s="843"/>
      <c r="L56" s="843"/>
      <c r="M56" s="843"/>
      <c r="N56" s="843"/>
    </row>
    <row r="57" spans="1:14" x14ac:dyDescent="0.25">
      <c r="A57" s="842" t="s">
        <v>353</v>
      </c>
      <c r="B57" s="843" t="s">
        <v>354</v>
      </c>
      <c r="C57" s="843"/>
      <c r="D57" s="843"/>
      <c r="E57" s="843"/>
      <c r="F57" s="843"/>
      <c r="G57" s="843"/>
      <c r="H57" s="843"/>
      <c r="I57" s="843"/>
      <c r="J57" s="843"/>
      <c r="K57" s="843"/>
      <c r="L57" s="843"/>
      <c r="M57" s="843"/>
      <c r="N57" s="843"/>
    </row>
    <row r="58" spans="1:14" x14ac:dyDescent="0.25">
      <c r="A58" s="842" t="s">
        <v>356</v>
      </c>
      <c r="B58" s="843" t="s">
        <v>357</v>
      </c>
      <c r="C58" s="843"/>
      <c r="D58" s="843"/>
      <c r="E58" s="843"/>
      <c r="F58" s="843"/>
      <c r="G58" s="843"/>
      <c r="H58" s="843"/>
      <c r="I58" s="843"/>
      <c r="J58" s="843"/>
      <c r="K58" s="843"/>
      <c r="L58" s="843"/>
      <c r="M58" s="843"/>
      <c r="N58" s="843"/>
    </row>
    <row r="59" spans="1:14" x14ac:dyDescent="0.25">
      <c r="A59" s="842" t="s">
        <v>359</v>
      </c>
      <c r="B59" s="843" t="s">
        <v>360</v>
      </c>
      <c r="C59" s="843"/>
      <c r="D59" s="843"/>
      <c r="E59" s="843"/>
      <c r="F59" s="843"/>
      <c r="G59" s="843"/>
      <c r="H59" s="843"/>
      <c r="I59" s="843"/>
      <c r="J59" s="843"/>
      <c r="K59" s="843"/>
      <c r="L59" s="843"/>
      <c r="M59" s="843"/>
      <c r="N59" s="843"/>
    </row>
    <row r="60" spans="1:14" x14ac:dyDescent="0.25">
      <c r="A60" s="842" t="s">
        <v>362</v>
      </c>
      <c r="B60" s="843" t="s">
        <v>363</v>
      </c>
      <c r="C60" s="843"/>
      <c r="D60" s="843"/>
      <c r="E60" s="843"/>
      <c r="F60" s="843"/>
      <c r="G60" s="843"/>
      <c r="H60" s="843"/>
      <c r="I60" s="843"/>
      <c r="J60" s="843"/>
      <c r="K60" s="843"/>
      <c r="L60" s="843"/>
      <c r="M60" s="843"/>
      <c r="N60" s="843"/>
    </row>
    <row r="61" spans="1:14" x14ac:dyDescent="0.25">
      <c r="A61" s="842" t="s">
        <v>366</v>
      </c>
      <c r="B61" s="843" t="s">
        <v>367</v>
      </c>
      <c r="C61" s="843"/>
      <c r="D61" s="843"/>
      <c r="E61" s="843"/>
      <c r="F61" s="843"/>
      <c r="G61" s="843"/>
      <c r="H61" s="843"/>
      <c r="I61" s="843"/>
      <c r="J61" s="843"/>
      <c r="K61" s="843"/>
      <c r="L61" s="843"/>
      <c r="M61" s="843"/>
      <c r="N61" s="843"/>
    </row>
    <row r="62" spans="1:14" x14ac:dyDescent="0.25">
      <c r="A62" s="842" t="s">
        <v>369</v>
      </c>
      <c r="B62" s="843" t="s">
        <v>370</v>
      </c>
      <c r="C62" s="843"/>
      <c r="D62" s="843"/>
      <c r="E62" s="843"/>
      <c r="F62" s="843"/>
      <c r="G62" s="843"/>
      <c r="H62" s="843"/>
      <c r="I62" s="843"/>
      <c r="J62" s="843"/>
      <c r="K62" s="843"/>
      <c r="L62" s="843"/>
      <c r="M62" s="843"/>
      <c r="N62" s="843"/>
    </row>
    <row r="63" spans="1:14" x14ac:dyDescent="0.25">
      <c r="A63" s="842" t="s">
        <v>392</v>
      </c>
      <c r="B63" s="843" t="s">
        <v>393</v>
      </c>
      <c r="C63" s="843"/>
      <c r="D63" s="843"/>
      <c r="E63" s="843"/>
      <c r="F63" s="843"/>
      <c r="G63" s="843"/>
      <c r="H63" s="843"/>
      <c r="I63" s="843"/>
      <c r="J63" s="843"/>
      <c r="K63" s="843"/>
      <c r="L63" s="843"/>
      <c r="M63" s="843"/>
      <c r="N63" s="843"/>
    </row>
    <row r="64" spans="1:14" x14ac:dyDescent="0.25">
      <c r="A64" s="842" t="s">
        <v>396</v>
      </c>
      <c r="B64" s="843" t="s">
        <v>397</v>
      </c>
      <c r="C64" s="843"/>
      <c r="D64" s="843"/>
      <c r="E64" s="843"/>
      <c r="F64" s="843"/>
      <c r="G64" s="843"/>
      <c r="H64" s="843"/>
      <c r="I64" s="843"/>
      <c r="J64" s="843"/>
      <c r="K64" s="843"/>
      <c r="L64" s="843"/>
      <c r="M64" s="843"/>
      <c r="N64" s="843"/>
    </row>
    <row r="65" spans="1:14" x14ac:dyDescent="0.25">
      <c r="A65" s="842" t="s">
        <v>399</v>
      </c>
      <c r="B65" s="843" t="s">
        <v>400</v>
      </c>
      <c r="C65" s="843"/>
      <c r="D65" s="843"/>
      <c r="E65" s="843"/>
      <c r="F65" s="843"/>
      <c r="G65" s="843"/>
      <c r="H65" s="843"/>
      <c r="I65" s="843"/>
      <c r="J65" s="843"/>
      <c r="K65" s="843"/>
      <c r="L65" s="843"/>
      <c r="M65" s="843"/>
      <c r="N65" s="843"/>
    </row>
    <row r="66" spans="1:14" x14ac:dyDescent="0.25">
      <c r="A66" s="842" t="s">
        <v>402</v>
      </c>
      <c r="B66" s="843" t="s">
        <v>403</v>
      </c>
      <c r="C66" s="843"/>
      <c r="D66" s="843"/>
      <c r="E66" s="843"/>
      <c r="F66" s="843"/>
      <c r="G66" s="843"/>
      <c r="H66" s="843"/>
      <c r="I66" s="843"/>
      <c r="J66" s="843"/>
      <c r="K66" s="843"/>
      <c r="L66" s="843"/>
      <c r="M66" s="843"/>
      <c r="N66" s="843"/>
    </row>
    <row r="67" spans="1:14" x14ac:dyDescent="0.25">
      <c r="A67" s="842" t="s">
        <v>405</v>
      </c>
      <c r="B67" s="843" t="s">
        <v>406</v>
      </c>
      <c r="C67" s="843"/>
      <c r="D67" s="843"/>
      <c r="E67" s="843"/>
      <c r="F67" s="843"/>
      <c r="G67" s="843"/>
      <c r="H67" s="843"/>
      <c r="I67" s="843"/>
      <c r="J67" s="843"/>
      <c r="K67" s="843"/>
      <c r="L67" s="843"/>
      <c r="M67" s="843"/>
      <c r="N67" s="843"/>
    </row>
    <row r="68" spans="1:14" x14ac:dyDescent="0.25">
      <c r="A68" s="842" t="s">
        <v>408</v>
      </c>
      <c r="B68" s="843" t="s">
        <v>409</v>
      </c>
      <c r="C68" s="843"/>
      <c r="D68" s="843"/>
      <c r="E68" s="843"/>
      <c r="F68" s="843"/>
      <c r="G68" s="843"/>
      <c r="H68" s="843"/>
      <c r="I68" s="843"/>
      <c r="J68" s="843"/>
      <c r="K68" s="843"/>
      <c r="L68" s="843"/>
      <c r="M68" s="843"/>
      <c r="N68" s="843"/>
    </row>
    <row r="69" spans="1:14" x14ac:dyDescent="0.25">
      <c r="A69" s="842" t="s">
        <v>412</v>
      </c>
      <c r="B69" s="843" t="s">
        <v>745</v>
      </c>
      <c r="C69" s="843"/>
      <c r="D69" s="843"/>
      <c r="E69" s="843"/>
      <c r="F69" s="843"/>
      <c r="G69" s="843"/>
      <c r="H69" s="843"/>
      <c r="I69" s="843"/>
      <c r="J69" s="843"/>
      <c r="K69" s="843"/>
      <c r="L69" s="843"/>
      <c r="M69" s="843"/>
      <c r="N69" s="843"/>
    </row>
    <row r="70" spans="1:14" x14ac:dyDescent="0.25">
      <c r="A70" s="842" t="s">
        <v>414</v>
      </c>
      <c r="B70" s="843" t="s">
        <v>415</v>
      </c>
      <c r="C70" s="843"/>
      <c r="D70" s="843"/>
      <c r="E70" s="843"/>
      <c r="F70" s="843"/>
      <c r="G70" s="843"/>
      <c r="H70" s="843"/>
      <c r="I70" s="843"/>
      <c r="J70" s="843"/>
      <c r="K70" s="843"/>
      <c r="L70" s="843"/>
      <c r="M70" s="843"/>
      <c r="N70" s="843"/>
    </row>
    <row r="71" spans="1:14" x14ac:dyDescent="0.25">
      <c r="A71" s="842" t="s">
        <v>417</v>
      </c>
      <c r="B71" s="843" t="s">
        <v>747</v>
      </c>
      <c r="C71" s="843"/>
      <c r="D71" s="843"/>
      <c r="E71" s="843"/>
      <c r="F71" s="843"/>
      <c r="G71" s="843"/>
      <c r="H71" s="843"/>
      <c r="I71" s="843"/>
      <c r="J71" s="843"/>
      <c r="K71" s="843"/>
      <c r="L71" s="843"/>
      <c r="M71" s="843"/>
      <c r="N71" s="843"/>
    </row>
    <row r="72" spans="1:14" x14ac:dyDescent="0.25">
      <c r="A72" s="842" t="s">
        <v>418</v>
      </c>
      <c r="B72" s="843" t="s">
        <v>749</v>
      </c>
      <c r="C72" s="843"/>
      <c r="D72" s="843"/>
      <c r="E72" s="843"/>
      <c r="F72" s="843"/>
      <c r="G72" s="843"/>
      <c r="H72" s="843"/>
      <c r="I72" s="843"/>
      <c r="J72" s="843"/>
      <c r="K72" s="843"/>
      <c r="L72" s="843"/>
      <c r="M72" s="843"/>
      <c r="N72" s="843"/>
    </row>
    <row r="73" spans="1:14" x14ac:dyDescent="0.25">
      <c r="A73" s="842" t="s">
        <v>419</v>
      </c>
      <c r="B73" s="843" t="s">
        <v>420</v>
      </c>
      <c r="C73" s="843"/>
      <c r="D73" s="843"/>
      <c r="E73" s="843"/>
      <c r="F73" s="843"/>
      <c r="G73" s="843"/>
      <c r="H73" s="843"/>
      <c r="I73" s="843"/>
      <c r="J73" s="843"/>
      <c r="K73" s="843"/>
      <c r="L73" s="843"/>
      <c r="M73" s="843"/>
      <c r="N73" s="843"/>
    </row>
    <row r="74" spans="1:14" x14ac:dyDescent="0.25">
      <c r="A74" s="842" t="s">
        <v>422</v>
      </c>
      <c r="B74" s="843" t="s">
        <v>423</v>
      </c>
      <c r="C74" s="843"/>
      <c r="D74" s="843"/>
      <c r="E74" s="843"/>
      <c r="F74" s="843"/>
      <c r="G74" s="843"/>
      <c r="H74" s="843"/>
      <c r="I74" s="843"/>
      <c r="J74" s="843"/>
      <c r="K74" s="843"/>
      <c r="L74" s="843"/>
      <c r="M74" s="843"/>
      <c r="N74" s="843"/>
    </row>
    <row r="75" spans="1:14" x14ac:dyDescent="0.25">
      <c r="A75" s="842" t="s">
        <v>425</v>
      </c>
      <c r="B75" s="843" t="s">
        <v>426</v>
      </c>
      <c r="C75" s="843"/>
      <c r="D75" s="843"/>
      <c r="E75" s="843"/>
      <c r="F75" s="843"/>
      <c r="G75" s="843"/>
      <c r="H75" s="843"/>
      <c r="I75" s="843"/>
      <c r="J75" s="843"/>
      <c r="K75" s="843"/>
      <c r="L75" s="843"/>
      <c r="M75" s="843"/>
      <c r="N75" s="843"/>
    </row>
    <row r="76" spans="1:14" x14ac:dyDescent="0.25">
      <c r="A76" s="842" t="s">
        <v>429</v>
      </c>
      <c r="B76" s="843" t="s">
        <v>430</v>
      </c>
      <c r="C76" s="843"/>
      <c r="D76" s="843"/>
      <c r="E76" s="843"/>
      <c r="F76" s="843"/>
      <c r="G76" s="843"/>
      <c r="H76" s="843"/>
      <c r="I76" s="843"/>
      <c r="J76" s="843"/>
      <c r="K76" s="843"/>
      <c r="L76" s="843"/>
      <c r="M76" s="843"/>
      <c r="N76" s="843"/>
    </row>
    <row r="77" spans="1:14" x14ac:dyDescent="0.25">
      <c r="A77" s="842" t="s">
        <v>433</v>
      </c>
      <c r="B77" s="843" t="s">
        <v>434</v>
      </c>
      <c r="C77" s="843"/>
      <c r="D77" s="843"/>
      <c r="E77" s="843"/>
      <c r="F77" s="843"/>
      <c r="G77" s="843"/>
      <c r="H77" s="843"/>
      <c r="I77" s="843"/>
      <c r="J77" s="843"/>
      <c r="K77" s="843"/>
      <c r="L77" s="843"/>
      <c r="M77" s="843"/>
      <c r="N77" s="843"/>
    </row>
    <row r="78" spans="1:14" x14ac:dyDescent="0.25">
      <c r="A78" s="842" t="s">
        <v>437</v>
      </c>
      <c r="B78" s="843" t="s">
        <v>438</v>
      </c>
      <c r="C78" s="843"/>
      <c r="D78" s="843"/>
      <c r="E78" s="843"/>
      <c r="F78" s="843"/>
      <c r="G78" s="843"/>
      <c r="H78" s="843"/>
      <c r="I78" s="843"/>
      <c r="J78" s="843"/>
      <c r="K78" s="843"/>
      <c r="L78" s="843"/>
    </row>
    <row r="79" spans="1:14" x14ac:dyDescent="0.25">
      <c r="A79" s="842" t="s">
        <v>440</v>
      </c>
      <c r="B79" s="843" t="s">
        <v>441</v>
      </c>
      <c r="C79" s="843"/>
      <c r="D79" s="843"/>
      <c r="E79" s="843"/>
      <c r="F79" s="843"/>
      <c r="G79" s="843"/>
      <c r="H79" s="843"/>
      <c r="I79" s="843"/>
      <c r="J79" s="843"/>
      <c r="K79" s="843"/>
      <c r="L79" s="843"/>
    </row>
    <row r="80" spans="1:14" x14ac:dyDescent="0.25">
      <c r="A80" s="842" t="s">
        <v>443</v>
      </c>
      <c r="B80" s="843" t="s">
        <v>444</v>
      </c>
      <c r="C80" s="843"/>
      <c r="D80" s="843"/>
      <c r="E80" s="843"/>
      <c r="F80" s="843"/>
      <c r="G80" s="843"/>
      <c r="H80" s="843"/>
      <c r="I80" s="843"/>
      <c r="J80" s="843"/>
      <c r="K80" s="843"/>
      <c r="L80" s="843"/>
    </row>
    <row r="81" spans="1:12" x14ac:dyDescent="0.25">
      <c r="A81" s="842" t="s">
        <v>446</v>
      </c>
      <c r="B81" s="843" t="s">
        <v>447</v>
      </c>
      <c r="C81" s="843"/>
      <c r="D81" s="843"/>
      <c r="E81" s="843"/>
      <c r="F81" s="843"/>
      <c r="G81" s="843"/>
      <c r="H81" s="843"/>
      <c r="I81" s="843"/>
      <c r="J81" s="843"/>
      <c r="K81" s="843"/>
      <c r="L81" s="843"/>
    </row>
    <row r="82" spans="1:12" x14ac:dyDescent="0.25">
      <c r="A82" s="842" t="s">
        <v>457</v>
      </c>
      <c r="B82" s="843" t="s">
        <v>458</v>
      </c>
      <c r="C82" s="843"/>
      <c r="D82" s="843"/>
      <c r="E82" s="843"/>
      <c r="F82" s="843"/>
      <c r="G82" s="843"/>
      <c r="H82" s="843"/>
      <c r="I82" s="843"/>
      <c r="J82" s="843"/>
      <c r="K82" s="843"/>
      <c r="L82" s="843"/>
    </row>
    <row r="83" spans="1:12" x14ac:dyDescent="0.25">
      <c r="A83" s="842" t="s">
        <v>471</v>
      </c>
      <c r="B83" s="843" t="s">
        <v>472</v>
      </c>
      <c r="C83" s="843"/>
      <c r="D83" s="843"/>
      <c r="E83" s="843"/>
      <c r="F83" s="843"/>
      <c r="G83" s="843"/>
      <c r="H83" s="843"/>
      <c r="I83" s="843"/>
      <c r="J83" s="843"/>
      <c r="K83" s="843"/>
      <c r="L83" s="843"/>
    </row>
    <row r="84" spans="1:12" x14ac:dyDescent="0.25">
      <c r="A84" s="842" t="s">
        <v>475</v>
      </c>
      <c r="B84" s="843" t="s">
        <v>476</v>
      </c>
      <c r="C84" s="843"/>
      <c r="D84" s="843"/>
      <c r="E84" s="843"/>
      <c r="F84" s="843"/>
      <c r="G84" s="843"/>
      <c r="H84" s="843"/>
      <c r="I84" s="843"/>
      <c r="J84" s="843"/>
      <c r="K84" s="843"/>
      <c r="L84" s="843"/>
    </row>
    <row r="85" spans="1:12" x14ac:dyDescent="0.25">
      <c r="A85" s="842" t="s">
        <v>478</v>
      </c>
      <c r="B85" s="843" t="s">
        <v>479</v>
      </c>
      <c r="C85" s="843"/>
      <c r="D85" s="843"/>
      <c r="E85" s="843"/>
      <c r="F85" s="843"/>
      <c r="G85" s="843"/>
      <c r="H85" s="843"/>
      <c r="I85" s="843"/>
      <c r="J85" s="843"/>
      <c r="K85" s="843"/>
      <c r="L85" s="843"/>
    </row>
    <row r="86" spans="1:12" x14ac:dyDescent="0.25">
      <c r="A86" s="842" t="s">
        <v>481</v>
      </c>
      <c r="B86" s="843" t="s">
        <v>482</v>
      </c>
      <c r="C86" s="843"/>
      <c r="D86" s="843"/>
      <c r="E86" s="843"/>
      <c r="F86" s="843"/>
      <c r="G86" s="843"/>
      <c r="H86" s="843"/>
      <c r="I86" s="843"/>
      <c r="J86" s="843"/>
      <c r="K86" s="843"/>
      <c r="L86" s="843"/>
    </row>
    <row r="87" spans="1:12" x14ac:dyDescent="0.25">
      <c r="A87" s="842" t="s">
        <v>489</v>
      </c>
      <c r="B87" s="843" t="s">
        <v>490</v>
      </c>
      <c r="C87" s="843"/>
      <c r="D87" s="843"/>
      <c r="E87" s="843"/>
      <c r="F87" s="843"/>
      <c r="G87" s="843"/>
      <c r="H87" s="843"/>
      <c r="I87" s="843"/>
      <c r="J87" s="843"/>
      <c r="K87" s="843"/>
      <c r="L87" s="843"/>
    </row>
    <row r="88" spans="1:12" x14ac:dyDescent="0.25">
      <c r="A88" s="842" t="s">
        <v>492</v>
      </c>
      <c r="B88" s="843" t="s">
        <v>493</v>
      </c>
      <c r="C88" s="843"/>
      <c r="D88" s="843"/>
      <c r="E88" s="843"/>
      <c r="F88" s="843"/>
      <c r="G88" s="843"/>
      <c r="H88" s="843"/>
      <c r="I88" s="843"/>
      <c r="J88" s="843"/>
      <c r="K88" s="843"/>
      <c r="L88" s="843"/>
    </row>
    <row r="89" spans="1:12" x14ac:dyDescent="0.25">
      <c r="A89" s="842" t="s">
        <v>495</v>
      </c>
      <c r="B89" s="843" t="s">
        <v>496</v>
      </c>
      <c r="C89" s="843"/>
      <c r="D89" s="843"/>
      <c r="E89" s="843"/>
      <c r="F89" s="843"/>
      <c r="G89" s="843"/>
      <c r="H89" s="843"/>
      <c r="I89" s="843"/>
      <c r="J89" s="843"/>
      <c r="K89" s="843"/>
      <c r="L89" s="843"/>
    </row>
    <row r="90" spans="1:12" x14ac:dyDescent="0.25">
      <c r="A90" s="842" t="s">
        <v>499</v>
      </c>
      <c r="B90" s="843" t="s">
        <v>500</v>
      </c>
      <c r="C90" s="843"/>
      <c r="D90" s="843"/>
      <c r="E90" s="843"/>
      <c r="F90" s="843"/>
      <c r="G90" s="843"/>
      <c r="H90" s="843"/>
      <c r="I90" s="843"/>
      <c r="J90" s="843"/>
      <c r="K90" s="843"/>
      <c r="L90" s="843"/>
    </row>
    <row r="91" spans="1:12" x14ac:dyDescent="0.25">
      <c r="A91" s="842" t="s">
        <v>502</v>
      </c>
      <c r="B91" s="843" t="s">
        <v>503</v>
      </c>
      <c r="C91" s="843"/>
      <c r="D91" s="843"/>
      <c r="E91" s="843"/>
      <c r="F91" s="843"/>
      <c r="G91" s="843"/>
      <c r="H91" s="843"/>
      <c r="I91" s="843"/>
      <c r="J91" s="843"/>
      <c r="K91" s="843"/>
      <c r="L91" s="843"/>
    </row>
    <row r="92" spans="1:12" x14ac:dyDescent="0.25">
      <c r="A92" s="842" t="s">
        <v>506</v>
      </c>
      <c r="B92" s="843" t="s">
        <v>822</v>
      </c>
      <c r="C92" s="843"/>
      <c r="D92" s="843"/>
      <c r="E92" s="843"/>
      <c r="F92" s="843"/>
      <c r="G92" s="843"/>
      <c r="H92" s="843"/>
      <c r="I92" s="843"/>
      <c r="J92" s="843"/>
      <c r="K92" s="843"/>
      <c r="L92" s="843"/>
    </row>
    <row r="93" spans="1:12" x14ac:dyDescent="0.25">
      <c r="A93" s="842" t="s">
        <v>507</v>
      </c>
      <c r="B93" s="843" t="s">
        <v>508</v>
      </c>
      <c r="C93" s="843"/>
      <c r="D93" s="843"/>
      <c r="E93" s="843"/>
      <c r="F93" s="843"/>
      <c r="G93" s="843"/>
      <c r="H93" s="843"/>
      <c r="I93" s="843"/>
      <c r="J93" s="843"/>
      <c r="K93" s="843"/>
      <c r="L93" s="843"/>
    </row>
    <row r="94" spans="1:12" x14ac:dyDescent="0.25">
      <c r="A94" s="842" t="s">
        <v>511</v>
      </c>
      <c r="B94" s="843" t="s">
        <v>512</v>
      </c>
      <c r="C94" s="843"/>
      <c r="D94" s="843"/>
      <c r="E94" s="843"/>
      <c r="F94" s="843"/>
      <c r="G94" s="843"/>
      <c r="H94" s="843"/>
      <c r="I94" s="843"/>
      <c r="J94" s="843"/>
      <c r="K94" s="843"/>
      <c r="L94" s="843"/>
    </row>
    <row r="95" spans="1:12" x14ac:dyDescent="0.25">
      <c r="A95" s="842" t="s">
        <v>521</v>
      </c>
      <c r="B95" s="843" t="s">
        <v>522</v>
      </c>
      <c r="C95" s="843"/>
      <c r="D95" s="843"/>
      <c r="E95" s="843"/>
      <c r="F95" s="843"/>
      <c r="G95" s="843"/>
      <c r="H95" s="843"/>
      <c r="I95" s="843"/>
      <c r="J95" s="843"/>
      <c r="K95" s="843"/>
      <c r="L95" s="843"/>
    </row>
    <row r="96" spans="1:12" x14ac:dyDescent="0.25">
      <c r="A96" s="842" t="s">
        <v>525</v>
      </c>
      <c r="B96" s="843" t="s">
        <v>526</v>
      </c>
      <c r="C96" s="843"/>
      <c r="D96" s="843"/>
      <c r="E96" s="843"/>
      <c r="F96" s="843"/>
      <c r="G96" s="843"/>
      <c r="H96" s="843"/>
      <c r="I96" s="843"/>
      <c r="J96" s="843"/>
      <c r="K96" s="843"/>
      <c r="L96" s="843"/>
    </row>
    <row r="97" spans="1:12" x14ac:dyDescent="0.25">
      <c r="A97" s="842" t="s">
        <v>529</v>
      </c>
      <c r="B97" s="843" t="s">
        <v>530</v>
      </c>
      <c r="C97" s="843"/>
      <c r="D97" s="843"/>
      <c r="E97" s="843"/>
      <c r="F97" s="843"/>
      <c r="G97" s="843"/>
      <c r="H97" s="843"/>
      <c r="I97" s="843"/>
      <c r="J97" s="843"/>
      <c r="K97" s="843"/>
      <c r="L97" s="843"/>
    </row>
    <row r="98" spans="1:12" x14ac:dyDescent="0.25">
      <c r="A98" s="842" t="s">
        <v>532</v>
      </c>
      <c r="B98" s="843" t="s">
        <v>533</v>
      </c>
      <c r="C98" s="843"/>
      <c r="D98" s="843"/>
      <c r="E98" s="843"/>
      <c r="F98" s="843"/>
      <c r="G98" s="843"/>
      <c r="H98" s="843"/>
      <c r="I98" s="843"/>
      <c r="J98" s="843"/>
      <c r="K98" s="843"/>
      <c r="L98" s="843"/>
    </row>
    <row r="99" spans="1:12" x14ac:dyDescent="0.25">
      <c r="A99" s="842" t="s">
        <v>535</v>
      </c>
      <c r="B99" s="843" t="s">
        <v>536</v>
      </c>
      <c r="C99" s="843"/>
      <c r="D99" s="843"/>
      <c r="E99" s="843"/>
      <c r="F99" s="843"/>
      <c r="G99" s="843"/>
      <c r="H99" s="843"/>
      <c r="I99" s="843"/>
      <c r="J99" s="843"/>
      <c r="K99" s="843"/>
      <c r="L99" s="843"/>
    </row>
    <row r="100" spans="1:12" x14ac:dyDescent="0.25">
      <c r="A100" s="842" t="s">
        <v>539</v>
      </c>
      <c r="B100" s="843" t="s">
        <v>540</v>
      </c>
      <c r="C100" s="843"/>
      <c r="D100" s="843"/>
      <c r="E100" s="843"/>
      <c r="F100" s="843"/>
      <c r="G100" s="843"/>
      <c r="H100" s="843"/>
      <c r="I100" s="843"/>
      <c r="J100" s="843"/>
      <c r="K100" s="843"/>
      <c r="L100" s="843"/>
    </row>
    <row r="101" spans="1:12" x14ac:dyDescent="0.25">
      <c r="A101" s="842" t="s">
        <v>542</v>
      </c>
      <c r="B101" s="843" t="s">
        <v>543</v>
      </c>
      <c r="C101" s="843"/>
      <c r="D101" s="843"/>
      <c r="E101" s="843"/>
      <c r="F101" s="843"/>
      <c r="G101" s="843"/>
      <c r="H101" s="843"/>
      <c r="I101" s="843"/>
      <c r="J101" s="843"/>
      <c r="K101" s="843"/>
      <c r="L101" s="843"/>
    </row>
    <row r="102" spans="1:12" x14ac:dyDescent="0.25">
      <c r="A102" s="842" t="s">
        <v>545</v>
      </c>
      <c r="B102" s="843" t="s">
        <v>546</v>
      </c>
      <c r="C102" s="843"/>
      <c r="D102" s="843"/>
      <c r="E102" s="843"/>
      <c r="F102" s="843"/>
      <c r="G102" s="843"/>
      <c r="H102" s="843"/>
      <c r="I102" s="843"/>
      <c r="J102" s="843"/>
      <c r="K102" s="843"/>
      <c r="L102" s="843"/>
    </row>
    <row r="103" spans="1:12" x14ac:dyDescent="0.25">
      <c r="A103" s="842" t="s">
        <v>548</v>
      </c>
      <c r="B103" s="843" t="s">
        <v>549</v>
      </c>
      <c r="C103" s="843"/>
      <c r="D103" s="843"/>
      <c r="E103" s="843"/>
      <c r="F103" s="843"/>
      <c r="G103" s="843"/>
      <c r="H103" s="843"/>
      <c r="I103" s="843"/>
      <c r="J103" s="843"/>
      <c r="K103" s="843"/>
      <c r="L103" s="843"/>
    </row>
    <row r="104" spans="1:12" x14ac:dyDescent="0.25">
      <c r="A104" s="842" t="s">
        <v>551</v>
      </c>
      <c r="B104" s="843" t="s">
        <v>552</v>
      </c>
      <c r="C104" s="843"/>
      <c r="D104" s="843"/>
      <c r="E104" s="843"/>
      <c r="F104" s="843"/>
      <c r="G104" s="843"/>
      <c r="H104" s="843"/>
      <c r="I104" s="843"/>
      <c r="J104" s="843"/>
      <c r="K104" s="843"/>
      <c r="L104" s="843"/>
    </row>
    <row r="105" spans="1:12" x14ac:dyDescent="0.25">
      <c r="A105" s="842" t="s">
        <v>554</v>
      </c>
      <c r="B105" s="843" t="s">
        <v>555</v>
      </c>
      <c r="C105" s="843"/>
      <c r="D105" s="843"/>
      <c r="E105" s="843"/>
      <c r="F105" s="843"/>
      <c r="G105" s="843"/>
      <c r="H105" s="843"/>
      <c r="I105" s="843"/>
      <c r="J105" s="843"/>
      <c r="K105" s="843"/>
      <c r="L105" s="843"/>
    </row>
    <row r="106" spans="1:12" x14ac:dyDescent="0.25">
      <c r="A106" s="842" t="s">
        <v>557</v>
      </c>
      <c r="B106" s="843" t="s">
        <v>848</v>
      </c>
      <c r="C106" s="843"/>
      <c r="D106" s="843"/>
      <c r="E106" s="843"/>
      <c r="F106" s="843"/>
      <c r="G106" s="843"/>
      <c r="H106" s="843"/>
      <c r="I106" s="843"/>
      <c r="J106" s="843"/>
      <c r="K106" s="843"/>
      <c r="L106" s="843"/>
    </row>
    <row r="107" spans="1:12" x14ac:dyDescent="0.25">
      <c r="A107" s="843"/>
      <c r="B107" s="843"/>
      <c r="C107" s="843"/>
      <c r="D107" s="843"/>
      <c r="E107" s="843"/>
      <c r="F107" s="843"/>
      <c r="G107" s="843"/>
      <c r="H107" s="843"/>
      <c r="I107" s="843"/>
      <c r="J107" s="843"/>
      <c r="K107" s="843"/>
      <c r="L107" s="843"/>
    </row>
  </sheetData>
  <mergeCells count="1">
    <mergeCell ref="B1:I2"/>
  </mergeCells>
  <hyperlinks>
    <hyperlink ref="A4" location="G1.1!A1" display="G1.1"/>
    <hyperlink ref="A5" location="T1.1!A1" display="T1.1"/>
    <hyperlink ref="A6" location="G1.2!A1" display="G1.2"/>
    <hyperlink ref="A7" location="T1.2!A1" display="T1.2"/>
    <hyperlink ref="A8" location="G1.3!A1" display="G1.3"/>
    <hyperlink ref="A9" location="G1.4!A1" display="G1.4"/>
    <hyperlink ref="A10" location="T1.3!A1" display="T1.3"/>
    <hyperlink ref="A11" location="G2.1!A1" display="G2.1"/>
    <hyperlink ref="A12" location="G2.2!A1" display="G2.2"/>
    <hyperlink ref="A13" location="G2.3!A1" display="G2.3"/>
    <hyperlink ref="A14" location="G2.4!A1" display="G2.4"/>
    <hyperlink ref="A15" location="G2.5!A1" display="G2.5"/>
    <hyperlink ref="A16" location="G2.6!A1" display="G2.6"/>
    <hyperlink ref="A17" location="G2.7!A1" display="G2.7"/>
    <hyperlink ref="A18" location="G2.8!A1" display="G2.8"/>
    <hyperlink ref="A19" location="G2.9!A1" display="G2.9"/>
    <hyperlink ref="A20" location="G2.10!A1" display="G2.10"/>
    <hyperlink ref="A21" location="G3.1!A1" display="G3.1"/>
    <hyperlink ref="A22" location="G3.2!A1" display="G3.2"/>
    <hyperlink ref="A23" location="G3.3!A1" display="G3.3"/>
    <hyperlink ref="A24" location="G3.4!A1" display="G3.4"/>
    <hyperlink ref="A25" location="G3.5!A1" display="G3.5"/>
    <hyperlink ref="A26" location="G3.6!A1" display="G3.6"/>
    <hyperlink ref="A27" location="G3.7!A1" display="G3.7"/>
    <hyperlink ref="A28" location="G3.8!A1" display="G3.8"/>
    <hyperlink ref="A29" location="G3.9!A1" display="G3.9"/>
    <hyperlink ref="A30" location="G3.10!A1" display="G3.10"/>
    <hyperlink ref="A31" location="G3.11!A1" display="G3.11"/>
    <hyperlink ref="A32" location="G3.12!A1" display="G3.12"/>
    <hyperlink ref="A33" location="G3.13!A1" display="G3.13"/>
    <hyperlink ref="A34" location="G3.14!A1" display="G3.14"/>
    <hyperlink ref="A35" location="G4.1!A1" display="G4.1"/>
    <hyperlink ref="A36" location="G4.2!A1" display="G4.2"/>
    <hyperlink ref="A37" location="G4.3!A1" display="G4.3"/>
    <hyperlink ref="A38" location="G4.4!A1" display="G4.4"/>
    <hyperlink ref="A39" location="G4.5!A1" display="G4.5"/>
    <hyperlink ref="A40" location="G4.6!A1" display="G4.6"/>
    <hyperlink ref="A41" location="G4.7!A1" display="G4.7"/>
    <hyperlink ref="A42" location="G4.8!A1" display="G4.8"/>
    <hyperlink ref="A43" location="G4.9!A1" display="G4.9"/>
    <hyperlink ref="A44" location="G4.10!A1" display="G4.10"/>
    <hyperlink ref="A45" location="G4.11!A1" display="G4.11"/>
    <hyperlink ref="A46" location="G4.12!A1" display="G4.12"/>
    <hyperlink ref="A47" location="G4.13!A1" display="G4.13"/>
    <hyperlink ref="A48" location="G5.1!A1" display="G5.1"/>
    <hyperlink ref="A49" location="G5.2!A1" display="G5.2"/>
    <hyperlink ref="A50" location="G5.3!A1" display="G5.3"/>
    <hyperlink ref="A51" location="G5.4!A1" display="G5.4"/>
    <hyperlink ref="A52" location="G5.5!A1" display="G5.5"/>
    <hyperlink ref="A53" location="G5.6!A1" display="G5.6"/>
    <hyperlink ref="A54" location="G5.7!A1" display="G5.7"/>
    <hyperlink ref="A55" location="G5.8!A1" display="G5.8"/>
    <hyperlink ref="A56" location="T5.1!A1" display="T5.1"/>
    <hyperlink ref="A57" location="G6.1!A1" display="G6.1"/>
    <hyperlink ref="A58" location="G6.2!A1" display="G6.2"/>
    <hyperlink ref="A59" location="G6.3!A1" display="G6.3"/>
    <hyperlink ref="A60" location="G6.4!A1" display="G6.4"/>
    <hyperlink ref="A61" location="G6.5!A1" display="G6.5"/>
    <hyperlink ref="A62" location="G6.6!A1" display="G6.6"/>
    <hyperlink ref="A63" location="G6.7!A1" display="G6.7"/>
    <hyperlink ref="A64" location="G6.8!A1" display="G6.8"/>
    <hyperlink ref="A65" location="G6.9!A1" display="G6.9"/>
    <hyperlink ref="A66" location="G6.10!A1" display="G6.10"/>
    <hyperlink ref="A67" location="G6.11!A1" display="G6.11"/>
    <hyperlink ref="A68" location="G6.12!A1" display="G6.12"/>
    <hyperlink ref="A69" location="G6.13!A1" display="G6.13"/>
    <hyperlink ref="A70" location="G6.14!A1" display="G6.14"/>
    <hyperlink ref="A71" location="G6.15!A1" display="G6.15"/>
    <hyperlink ref="A72" location="G6.16!A1" display="G6.16"/>
    <hyperlink ref="A73" location="G6.17!A1" display="G6.17"/>
    <hyperlink ref="A74" location="G6.18!A1" display="G6.18"/>
    <hyperlink ref="A75" location="G6.19!A1" display="G6.19"/>
    <hyperlink ref="A76" location="G6.20!A1" display="G6.20"/>
    <hyperlink ref="A77" location="G6.21!A1" display="G6.21"/>
    <hyperlink ref="A78" location="G7.1!A1" display="G7.1"/>
    <hyperlink ref="A79" location="G7.2!A1" display="G7.2"/>
    <hyperlink ref="A80" location="G7.3!A1" display="G7.3"/>
    <hyperlink ref="A81" location="T7.1!A1" display="T7.1"/>
    <hyperlink ref="A82" location="T7.2!A1" display="T7.2"/>
    <hyperlink ref="A83" location="T7.3!A1" display="T7.3"/>
    <hyperlink ref="A84" location="G7.4!A1" display="G7.4"/>
    <hyperlink ref="A85" location="G7.5!A1" display="G7.5"/>
    <hyperlink ref="A86" location="G7.6!A1" display="G7.6"/>
    <hyperlink ref="A87" location="G7.7!A1" display="G7.7"/>
    <hyperlink ref="A88" location="G7.8!A1" display="G7.8"/>
    <hyperlink ref="A89" location="G7.9!A1" display="G7.9"/>
    <hyperlink ref="A90" location="G7.10!A1" display="G7.10"/>
    <hyperlink ref="A91" location="G7.11!A1" display="G7.11"/>
    <hyperlink ref="A92" location="G7.12!A1" display="G7.12"/>
    <hyperlink ref="A93" location="T7.4!A1" display="T7.4"/>
    <hyperlink ref="A94" location="G7.13!A1" display="G7.13"/>
    <hyperlink ref="A95" location="G7.14!A1" display="G7.14"/>
    <hyperlink ref="A96" location="G7.15!A1" display="G7.15"/>
    <hyperlink ref="A97" location="G8.1!A1" display="G8.1"/>
    <hyperlink ref="A98" location="G8.2!A1" display="G8.2"/>
    <hyperlink ref="A99" location="T8.1!A1" display="T8.1"/>
    <hyperlink ref="A100" location="T8.2!A1" display="T8.2"/>
    <hyperlink ref="A101" location="G8.3!A1" display="G8.3"/>
    <hyperlink ref="A102" location="G8.4!A1" display="G8.4"/>
    <hyperlink ref="A103" location="G8.5!A1" display="G8.5"/>
    <hyperlink ref="A104" location="G8.6!A1" display="G8.6"/>
    <hyperlink ref="A105" location="G8.7!A1" display="G8.7"/>
    <hyperlink ref="A106" location="G8.8!A1" display="G8.8"/>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zoomScale="70" zoomScaleNormal="70" workbookViewId="0">
      <selection activeCell="B27" sqref="B27:G33"/>
    </sheetView>
  </sheetViews>
  <sheetFormatPr baseColWidth="10" defaultRowHeight="15" x14ac:dyDescent="0.25"/>
  <cols>
    <col min="2" max="2" width="27.140625" customWidth="1"/>
    <col min="12" max="12" width="21.28515625" customWidth="1"/>
    <col min="13" max="17" width="9" customWidth="1"/>
  </cols>
  <sheetData>
    <row r="1" spans="1:2" x14ac:dyDescent="0.25">
      <c r="A1" s="1" t="s">
        <v>5</v>
      </c>
    </row>
    <row r="2" spans="1:2" ht="18.75" x14ac:dyDescent="0.3">
      <c r="B2" s="341" t="s">
        <v>177</v>
      </c>
    </row>
    <row r="3" spans="1:2" x14ac:dyDescent="0.25">
      <c r="B3" s="342" t="s">
        <v>7</v>
      </c>
    </row>
    <row r="27" spans="2:7" x14ac:dyDescent="0.25">
      <c r="B27" s="302" t="s">
        <v>217</v>
      </c>
      <c r="C27" s="303">
        <v>2018</v>
      </c>
      <c r="D27" s="303">
        <v>2019</v>
      </c>
      <c r="E27" s="303">
        <v>2020</v>
      </c>
      <c r="F27" s="303">
        <v>2021</v>
      </c>
      <c r="G27" s="303">
        <v>2022</v>
      </c>
    </row>
    <row r="28" spans="2:7" x14ac:dyDescent="0.25">
      <c r="B28" s="304" t="s">
        <v>611</v>
      </c>
      <c r="C28" s="305">
        <v>0</v>
      </c>
      <c r="D28" s="306">
        <v>1167.3942935891005</v>
      </c>
      <c r="E28" s="306">
        <v>1230.8838069023204</v>
      </c>
      <c r="F28" s="307">
        <v>1311.1544119710527</v>
      </c>
      <c r="G28" s="308">
        <v>1370.657614703</v>
      </c>
    </row>
    <row r="29" spans="2:7" x14ac:dyDescent="0.25">
      <c r="B29" s="148" t="s">
        <v>614</v>
      </c>
      <c r="C29" s="309">
        <v>0</v>
      </c>
      <c r="D29" s="310">
        <v>890.98778204877544</v>
      </c>
      <c r="E29" s="310">
        <v>1022.1973969688157</v>
      </c>
      <c r="F29" s="310">
        <v>1049.0663140113513</v>
      </c>
      <c r="G29" s="311">
        <v>1127.229793789</v>
      </c>
    </row>
    <row r="30" spans="2:7" x14ac:dyDescent="0.25">
      <c r="B30" s="167" t="s">
        <v>615</v>
      </c>
      <c r="C30" s="305">
        <v>0</v>
      </c>
      <c r="D30" s="306">
        <v>181.43246150360548</v>
      </c>
      <c r="E30" s="306">
        <v>182.91032300904638</v>
      </c>
      <c r="F30" s="306">
        <v>183.54676114381041</v>
      </c>
      <c r="G30" s="312">
        <v>184.71449051600001</v>
      </c>
    </row>
    <row r="31" spans="2:7" x14ac:dyDescent="0.25">
      <c r="B31" s="148" t="s">
        <v>612</v>
      </c>
      <c r="C31" s="313">
        <v>0</v>
      </c>
      <c r="D31" s="310">
        <v>146.77516394478073</v>
      </c>
      <c r="E31" s="310">
        <v>158.74652986077876</v>
      </c>
      <c r="F31" s="310">
        <v>161.95194190358234</v>
      </c>
      <c r="G31" s="311">
        <v>168.64390463999999</v>
      </c>
    </row>
    <row r="32" spans="2:7" ht="28.5" x14ac:dyDescent="0.25">
      <c r="B32" s="167" t="s">
        <v>613</v>
      </c>
      <c r="C32" s="305">
        <v>0</v>
      </c>
      <c r="D32" s="306">
        <v>15.522567475160137</v>
      </c>
      <c r="E32" s="306">
        <v>17.110299733610848</v>
      </c>
      <c r="F32" s="306">
        <v>16.98095949718174</v>
      </c>
      <c r="G32" s="312">
        <v>16.835847868000002</v>
      </c>
    </row>
    <row r="33" spans="2:7" x14ac:dyDescent="0.25">
      <c r="B33" s="314" t="s">
        <v>616</v>
      </c>
      <c r="C33" s="315">
        <v>0</v>
      </c>
      <c r="D33" s="316">
        <v>2402.1122685614218</v>
      </c>
      <c r="E33" s="316">
        <v>2611.8483564745716</v>
      </c>
      <c r="F33" s="316">
        <v>2722.7003885269783</v>
      </c>
      <c r="G33" s="317">
        <v>2868.081651516</v>
      </c>
    </row>
  </sheetData>
  <hyperlinks>
    <hyperlink ref="A1" location="Sommaire!A1" display="Retour sommaire"/>
  </hyperlinks>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zoomScale="70" zoomScaleNormal="70" workbookViewId="0">
      <selection activeCell="J39" sqref="J39"/>
    </sheetView>
  </sheetViews>
  <sheetFormatPr baseColWidth="10" defaultRowHeight="15" x14ac:dyDescent="0.25"/>
  <cols>
    <col min="9" max="9" width="28" customWidth="1"/>
  </cols>
  <sheetData>
    <row r="1" spans="1:10" x14ac:dyDescent="0.25">
      <c r="A1" s="1" t="s">
        <v>5</v>
      </c>
    </row>
    <row r="2" spans="1:10" ht="18.75" x14ac:dyDescent="0.3">
      <c r="B2" s="341" t="s">
        <v>547</v>
      </c>
    </row>
    <row r="3" spans="1:10" x14ac:dyDescent="0.25">
      <c r="B3" s="342" t="s">
        <v>7</v>
      </c>
    </row>
    <row r="6" spans="1:10" x14ac:dyDescent="0.25">
      <c r="I6" s="266"/>
      <c r="J6" s="825" t="s">
        <v>657</v>
      </c>
    </row>
    <row r="7" spans="1:10" ht="14.45" customHeight="1" x14ac:dyDescent="0.25">
      <c r="I7" s="829" t="s">
        <v>845</v>
      </c>
      <c r="J7" s="826">
        <v>207.96612649796009</v>
      </c>
    </row>
    <row r="8" spans="1:10" ht="25.5" x14ac:dyDescent="0.25">
      <c r="I8" s="830" t="s">
        <v>846</v>
      </c>
      <c r="J8" s="827">
        <v>200.79432911695</v>
      </c>
    </row>
    <row r="9" spans="1:10" x14ac:dyDescent="0.25">
      <c r="I9" s="831" t="s">
        <v>847</v>
      </c>
      <c r="J9" s="828">
        <v>7.1717973810100943</v>
      </c>
    </row>
  </sheetData>
  <hyperlinks>
    <hyperlink ref="A1" location="Sommaire!A1" display="Retour sommaire"/>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70" zoomScaleNormal="70" workbookViewId="0">
      <selection activeCell="J39" sqref="J39"/>
    </sheetView>
  </sheetViews>
  <sheetFormatPr baseColWidth="10" defaultRowHeight="15" x14ac:dyDescent="0.25"/>
  <cols>
    <col min="13" max="13" width="4.85546875" style="351" customWidth="1"/>
  </cols>
  <sheetData>
    <row r="1" spans="1:2" x14ac:dyDescent="0.25">
      <c r="A1" s="1" t="s">
        <v>5</v>
      </c>
    </row>
    <row r="2" spans="1:2" ht="18.75" x14ac:dyDescent="0.3">
      <c r="B2" s="341" t="s">
        <v>550</v>
      </c>
    </row>
    <row r="3" spans="1:2" x14ac:dyDescent="0.25">
      <c r="B3" s="342" t="s">
        <v>7</v>
      </c>
    </row>
    <row r="29" spans="2:5" ht="57" x14ac:dyDescent="0.25">
      <c r="B29" s="276"/>
      <c r="C29" s="832"/>
      <c r="D29" s="277" t="s">
        <v>603</v>
      </c>
      <c r="E29" s="277" t="s">
        <v>604</v>
      </c>
    </row>
    <row r="30" spans="2:5" x14ac:dyDescent="0.25">
      <c r="B30" s="957">
        <v>2015</v>
      </c>
      <c r="C30" s="833" t="s">
        <v>515</v>
      </c>
      <c r="D30" s="279">
        <v>4.9297163419999999</v>
      </c>
      <c r="E30" s="282">
        <v>72.267887000000002</v>
      </c>
    </row>
    <row r="31" spans="2:5" x14ac:dyDescent="0.25">
      <c r="B31" s="954"/>
      <c r="C31" s="834" t="s">
        <v>516</v>
      </c>
      <c r="D31" s="279">
        <v>7.5845478699999997</v>
      </c>
      <c r="E31" s="282">
        <v>100.689069</v>
      </c>
    </row>
    <row r="32" spans="2:5" x14ac:dyDescent="0.25">
      <c r="B32" s="954"/>
      <c r="C32" s="834" t="s">
        <v>517</v>
      </c>
      <c r="D32" s="279">
        <v>8.4411342670000007</v>
      </c>
      <c r="E32" s="282">
        <v>105.804468</v>
      </c>
    </row>
    <row r="33" spans="2:5" x14ac:dyDescent="0.25">
      <c r="B33" s="954"/>
      <c r="C33" s="834" t="s">
        <v>518</v>
      </c>
      <c r="D33" s="279">
        <v>8.6306308850000004</v>
      </c>
      <c r="E33" s="282">
        <v>108.033067</v>
      </c>
    </row>
    <row r="34" spans="2:5" x14ac:dyDescent="0.25">
      <c r="B34" s="955">
        <v>2016</v>
      </c>
      <c r="C34" s="835" t="s">
        <v>515</v>
      </c>
      <c r="D34" s="280">
        <v>9.9053517129999999</v>
      </c>
      <c r="E34" s="283">
        <v>109.11843</v>
      </c>
    </row>
    <row r="35" spans="2:5" x14ac:dyDescent="0.25">
      <c r="B35" s="955"/>
      <c r="C35" s="835" t="s">
        <v>516</v>
      </c>
      <c r="D35" s="280">
        <v>13.123023933000001</v>
      </c>
      <c r="E35" s="283">
        <v>118.707244</v>
      </c>
    </row>
    <row r="36" spans="2:5" x14ac:dyDescent="0.25">
      <c r="B36" s="955"/>
      <c r="C36" s="835" t="s">
        <v>517</v>
      </c>
      <c r="D36" s="280">
        <v>15.917044693999999</v>
      </c>
      <c r="E36" s="283">
        <v>128.459081</v>
      </c>
    </row>
    <row r="37" spans="2:5" x14ac:dyDescent="0.25">
      <c r="B37" s="955"/>
      <c r="C37" s="835" t="s">
        <v>518</v>
      </c>
      <c r="D37" s="280">
        <v>20.654754209</v>
      </c>
      <c r="E37" s="283">
        <v>130.66756799999999</v>
      </c>
    </row>
    <row r="38" spans="2:5" x14ac:dyDescent="0.25">
      <c r="B38" s="954">
        <v>2017</v>
      </c>
      <c r="C38" s="834" t="s">
        <v>515</v>
      </c>
      <c r="D38" s="279">
        <v>28.289085718999999</v>
      </c>
      <c r="E38" s="282">
        <v>127.09150299999999</v>
      </c>
    </row>
    <row r="39" spans="2:5" x14ac:dyDescent="0.25">
      <c r="B39" s="954"/>
      <c r="C39" s="834" t="s">
        <v>516</v>
      </c>
      <c r="D39" s="279">
        <v>32.003481354000002</v>
      </c>
      <c r="E39" s="282">
        <v>138.156296</v>
      </c>
    </row>
    <row r="40" spans="2:5" x14ac:dyDescent="0.25">
      <c r="B40" s="954"/>
      <c r="C40" s="834" t="s">
        <v>517</v>
      </c>
      <c r="D40" s="279">
        <v>39.003498102000002</v>
      </c>
      <c r="E40" s="282">
        <v>177.91940500000001</v>
      </c>
    </row>
    <row r="41" spans="2:5" x14ac:dyDescent="0.25">
      <c r="B41" s="954"/>
      <c r="C41" s="834" t="s">
        <v>518</v>
      </c>
      <c r="D41" s="279">
        <v>41.182589249999999</v>
      </c>
      <c r="E41" s="282">
        <v>178.81572299999999</v>
      </c>
    </row>
    <row r="42" spans="2:5" x14ac:dyDescent="0.25">
      <c r="B42" s="955">
        <v>2018</v>
      </c>
      <c r="C42" s="835" t="s">
        <v>515</v>
      </c>
      <c r="D42" s="280">
        <v>38.778320852</v>
      </c>
      <c r="E42" s="283">
        <v>165.557433</v>
      </c>
    </row>
    <row r="43" spans="2:5" x14ac:dyDescent="0.25">
      <c r="B43" s="955"/>
      <c r="C43" s="835" t="s">
        <v>516</v>
      </c>
      <c r="D43" s="280">
        <v>41.863072305000003</v>
      </c>
      <c r="E43" s="283">
        <v>172.66504599999999</v>
      </c>
    </row>
    <row r="44" spans="2:5" x14ac:dyDescent="0.25">
      <c r="B44" s="955"/>
      <c r="C44" s="835" t="s">
        <v>517</v>
      </c>
      <c r="D44" s="280">
        <v>44.210817417999998</v>
      </c>
      <c r="E44" s="283">
        <v>172.34066300000001</v>
      </c>
    </row>
    <row r="45" spans="2:5" x14ac:dyDescent="0.25">
      <c r="B45" s="955"/>
      <c r="C45" s="835" t="s">
        <v>518</v>
      </c>
      <c r="D45" s="280">
        <v>46.778394589000001</v>
      </c>
      <c r="E45" s="283">
        <v>191.11716099999998</v>
      </c>
    </row>
    <row r="46" spans="2:5" x14ac:dyDescent="0.25">
      <c r="B46" s="954">
        <v>2019</v>
      </c>
      <c r="C46" s="834" t="s">
        <v>515</v>
      </c>
      <c r="D46" s="279">
        <v>31.011833883999998</v>
      </c>
      <c r="E46" s="282">
        <v>187.772492</v>
      </c>
    </row>
    <row r="47" spans="2:5" x14ac:dyDescent="0.25">
      <c r="B47" s="954"/>
      <c r="C47" s="834" t="s">
        <v>516</v>
      </c>
      <c r="D47" s="279">
        <v>34.062064794999998</v>
      </c>
      <c r="E47" s="282">
        <v>203.61040700000001</v>
      </c>
    </row>
    <row r="48" spans="2:5" x14ac:dyDescent="0.25">
      <c r="B48" s="954"/>
      <c r="C48" s="834" t="s">
        <v>517</v>
      </c>
      <c r="D48" s="279">
        <v>36.854609714000006</v>
      </c>
      <c r="E48" s="282">
        <v>215.586409</v>
      </c>
    </row>
    <row r="49" spans="2:5" x14ac:dyDescent="0.25">
      <c r="B49" s="954"/>
      <c r="C49" s="834" t="s">
        <v>518</v>
      </c>
      <c r="D49" s="279">
        <v>39.175172659999994</v>
      </c>
      <c r="E49" s="282">
        <v>234.670772</v>
      </c>
    </row>
    <row r="50" spans="2:5" x14ac:dyDescent="0.25">
      <c r="B50" s="955">
        <v>2020</v>
      </c>
      <c r="C50" s="835" t="s">
        <v>515</v>
      </c>
      <c r="D50" s="280">
        <v>35.937804826000004</v>
      </c>
      <c r="E50" s="283">
        <v>220.17132999999998</v>
      </c>
    </row>
    <row r="51" spans="2:5" x14ac:dyDescent="0.25">
      <c r="B51" s="955"/>
      <c r="C51" s="835" t="s">
        <v>516</v>
      </c>
      <c r="D51" s="280">
        <v>33.636416829999995</v>
      </c>
      <c r="E51" s="283">
        <v>205.899913</v>
      </c>
    </row>
    <row r="52" spans="2:5" x14ac:dyDescent="0.25">
      <c r="B52" s="955"/>
      <c r="C52" s="835" t="s">
        <v>517</v>
      </c>
      <c r="D52" s="280">
        <v>46.625436696000001</v>
      </c>
      <c r="E52" s="283">
        <v>251.98982700000002</v>
      </c>
    </row>
    <row r="53" spans="2:5" x14ac:dyDescent="0.25">
      <c r="B53" s="955"/>
      <c r="C53" s="835" t="s">
        <v>518</v>
      </c>
      <c r="D53" s="280">
        <v>52.017427122999997</v>
      </c>
      <c r="E53" s="283">
        <v>258.37716799999998</v>
      </c>
    </row>
    <row r="54" spans="2:5" x14ac:dyDescent="0.25">
      <c r="B54" s="954">
        <v>2021</v>
      </c>
      <c r="C54" s="834" t="s">
        <v>515</v>
      </c>
      <c r="D54" s="279">
        <v>50.963240994999992</v>
      </c>
      <c r="E54" s="282">
        <v>278.012249</v>
      </c>
    </row>
    <row r="55" spans="2:5" x14ac:dyDescent="0.25">
      <c r="B55" s="954"/>
      <c r="C55" s="834" t="s">
        <v>516</v>
      </c>
      <c r="D55" s="279">
        <v>58.741973437999995</v>
      </c>
      <c r="E55" s="282">
        <v>283.78995600000002</v>
      </c>
    </row>
    <row r="56" spans="2:5" x14ac:dyDescent="0.25">
      <c r="B56" s="954"/>
      <c r="C56" s="834" t="s">
        <v>517</v>
      </c>
      <c r="D56" s="279">
        <v>55.775680936999997</v>
      </c>
      <c r="E56" s="282">
        <v>299.74113899999998</v>
      </c>
    </row>
    <row r="57" spans="2:5" x14ac:dyDescent="0.25">
      <c r="B57" s="954"/>
      <c r="C57" s="834" t="s">
        <v>518</v>
      </c>
      <c r="D57" s="279">
        <v>62.467730775</v>
      </c>
      <c r="E57" s="282">
        <v>313.743968</v>
      </c>
    </row>
    <row r="58" spans="2:5" x14ac:dyDescent="0.25">
      <c r="B58" s="955">
        <v>2022</v>
      </c>
      <c r="C58" s="835" t="s">
        <v>515</v>
      </c>
      <c r="D58" s="280">
        <v>72.544238381000014</v>
      </c>
      <c r="E58" s="283">
        <v>322.56080899999995</v>
      </c>
    </row>
    <row r="59" spans="2:5" x14ac:dyDescent="0.25">
      <c r="B59" s="955"/>
      <c r="C59" s="835" t="s">
        <v>516</v>
      </c>
      <c r="D59" s="280">
        <v>82.244889231000002</v>
      </c>
      <c r="E59" s="283">
        <v>346.75401899999997</v>
      </c>
    </row>
    <row r="60" spans="2:5" x14ac:dyDescent="0.25">
      <c r="B60" s="955"/>
      <c r="C60" s="835" t="s">
        <v>517</v>
      </c>
      <c r="D60" s="280">
        <v>92.494306189</v>
      </c>
      <c r="E60" s="283">
        <v>373.11982300000005</v>
      </c>
    </row>
    <row r="61" spans="2:5" x14ac:dyDescent="0.25">
      <c r="B61" s="956"/>
      <c r="C61" s="836" t="s">
        <v>518</v>
      </c>
      <c r="D61" s="281">
        <v>99.974818932999995</v>
      </c>
      <c r="E61" s="284">
        <v>394.11192599999998</v>
      </c>
    </row>
  </sheetData>
  <mergeCells count="8">
    <mergeCell ref="B54:B57"/>
    <mergeCell ref="B58:B61"/>
    <mergeCell ref="B30:B33"/>
    <mergeCell ref="B34:B37"/>
    <mergeCell ref="B38:B41"/>
    <mergeCell ref="B42:B45"/>
    <mergeCell ref="B46:B49"/>
    <mergeCell ref="B50:B53"/>
  </mergeCells>
  <hyperlinks>
    <hyperlink ref="A1" location="Sommaire!A1" display="Retour sommaire"/>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zoomScale="70" zoomScaleNormal="70" workbookViewId="0">
      <selection activeCell="J39" sqref="J39"/>
    </sheetView>
  </sheetViews>
  <sheetFormatPr baseColWidth="10" defaultRowHeight="15" x14ac:dyDescent="0.25"/>
  <cols>
    <col min="6" max="6" width="14.140625" customWidth="1"/>
    <col min="13" max="13" width="3" style="351" bestFit="1" customWidth="1"/>
  </cols>
  <sheetData>
    <row r="1" spans="1:2" x14ac:dyDescent="0.25">
      <c r="A1" s="1" t="s">
        <v>5</v>
      </c>
    </row>
    <row r="2" spans="1:2" ht="18.75" x14ac:dyDescent="0.3">
      <c r="B2" s="341" t="s">
        <v>553</v>
      </c>
    </row>
    <row r="3" spans="1:2" x14ac:dyDescent="0.25">
      <c r="B3" s="342" t="s">
        <v>7</v>
      </c>
    </row>
    <row r="27" spans="2:6" ht="57" x14ac:dyDescent="0.25">
      <c r="B27" s="276"/>
      <c r="C27" s="832"/>
      <c r="D27" s="277" t="s">
        <v>605</v>
      </c>
      <c r="E27" s="278" t="s">
        <v>606</v>
      </c>
      <c r="F27" s="277" t="s">
        <v>607</v>
      </c>
    </row>
    <row r="28" spans="2:6" x14ac:dyDescent="0.25">
      <c r="B28" s="957">
        <v>2015</v>
      </c>
      <c r="C28" s="833" t="s">
        <v>515</v>
      </c>
      <c r="D28" s="285">
        <v>4.5068089799999997</v>
      </c>
      <c r="E28" s="286">
        <v>0.28905592899999999</v>
      </c>
      <c r="F28" s="287">
        <v>0.118077192</v>
      </c>
    </row>
    <row r="29" spans="2:6" x14ac:dyDescent="0.25">
      <c r="B29" s="954"/>
      <c r="C29" s="834" t="s">
        <v>516</v>
      </c>
      <c r="D29" s="288">
        <v>7.0547293050000004</v>
      </c>
      <c r="E29" s="289">
        <v>0.39614143800000001</v>
      </c>
      <c r="F29" s="290">
        <v>0.11956973</v>
      </c>
    </row>
    <row r="30" spans="2:6" x14ac:dyDescent="0.25">
      <c r="B30" s="954"/>
      <c r="C30" s="834" t="s">
        <v>517</v>
      </c>
      <c r="D30" s="288">
        <v>7.788050428</v>
      </c>
      <c r="E30" s="289">
        <v>0.51990572599999996</v>
      </c>
      <c r="F30" s="290">
        <v>0.130100576</v>
      </c>
    </row>
    <row r="31" spans="2:6" x14ac:dyDescent="0.25">
      <c r="B31" s="954"/>
      <c r="C31" s="834" t="s">
        <v>518</v>
      </c>
      <c r="D31" s="288">
        <v>7.7974632939999999</v>
      </c>
      <c r="E31" s="289">
        <v>0.70524488600000002</v>
      </c>
      <c r="F31" s="290">
        <v>0.127922705</v>
      </c>
    </row>
    <row r="32" spans="2:6" x14ac:dyDescent="0.25">
      <c r="B32" s="955">
        <v>2016</v>
      </c>
      <c r="C32" s="835" t="s">
        <v>515</v>
      </c>
      <c r="D32" s="291">
        <v>8.9680848750000006</v>
      </c>
      <c r="E32" s="292">
        <v>0.81745436999999999</v>
      </c>
      <c r="F32" s="293">
        <v>0.11981246800000001</v>
      </c>
    </row>
    <row r="33" spans="2:6" x14ac:dyDescent="0.25">
      <c r="B33" s="955"/>
      <c r="C33" s="835" t="s">
        <v>516</v>
      </c>
      <c r="D33" s="291">
        <v>11.97127689</v>
      </c>
      <c r="E33" s="292">
        <v>1.0205529719999999</v>
      </c>
      <c r="F33" s="293">
        <v>0.131194071</v>
      </c>
    </row>
    <row r="34" spans="2:6" x14ac:dyDescent="0.25">
      <c r="B34" s="955"/>
      <c r="C34" s="835" t="s">
        <v>517</v>
      </c>
      <c r="D34" s="291">
        <v>14.569201625</v>
      </c>
      <c r="E34" s="292">
        <v>1.219270444</v>
      </c>
      <c r="F34" s="293">
        <v>0.128572625</v>
      </c>
    </row>
    <row r="35" spans="2:6" x14ac:dyDescent="0.25">
      <c r="B35" s="955"/>
      <c r="C35" s="835" t="s">
        <v>518</v>
      </c>
      <c r="D35" s="291">
        <v>19.044383795000002</v>
      </c>
      <c r="E35" s="292">
        <v>1.4785179559999999</v>
      </c>
      <c r="F35" s="293">
        <v>0.13185245800000001</v>
      </c>
    </row>
    <row r="36" spans="2:6" x14ac:dyDescent="0.25">
      <c r="B36" s="954">
        <v>2017</v>
      </c>
      <c r="C36" s="834" t="s">
        <v>515</v>
      </c>
      <c r="D36" s="288">
        <v>26.635781535</v>
      </c>
      <c r="E36" s="289">
        <v>1.530895976</v>
      </c>
      <c r="F36" s="290">
        <v>0.122408208</v>
      </c>
    </row>
    <row r="37" spans="2:6" x14ac:dyDescent="0.25">
      <c r="B37" s="954"/>
      <c r="C37" s="834" t="s">
        <v>516</v>
      </c>
      <c r="D37" s="288">
        <v>30.098339811999999</v>
      </c>
      <c r="E37" s="289">
        <v>1.7718167309999999</v>
      </c>
      <c r="F37" s="290">
        <v>0.13332481099999999</v>
      </c>
    </row>
    <row r="38" spans="2:6" x14ac:dyDescent="0.25">
      <c r="B38" s="954"/>
      <c r="C38" s="834" t="s">
        <v>517</v>
      </c>
      <c r="D38" s="288">
        <v>32.970792445000001</v>
      </c>
      <c r="E38" s="289">
        <v>5.9035271979999999</v>
      </c>
      <c r="F38" s="290">
        <v>0.129178459</v>
      </c>
    </row>
    <row r="39" spans="2:6" x14ac:dyDescent="0.25">
      <c r="B39" s="954"/>
      <c r="C39" s="834" t="s">
        <v>518</v>
      </c>
      <c r="D39" s="288">
        <v>35.375050788000003</v>
      </c>
      <c r="E39" s="289">
        <v>5.674195654</v>
      </c>
      <c r="F39" s="290">
        <v>0.13334280800000001</v>
      </c>
    </row>
    <row r="40" spans="2:6" x14ac:dyDescent="0.25">
      <c r="B40" s="955">
        <v>2018</v>
      </c>
      <c r="C40" s="835" t="s">
        <v>515</v>
      </c>
      <c r="D40" s="291">
        <v>33.041529369999999</v>
      </c>
      <c r="E40" s="292">
        <v>5.6085941070000001</v>
      </c>
      <c r="F40" s="293">
        <v>0.128197375</v>
      </c>
    </row>
    <row r="41" spans="2:6" x14ac:dyDescent="0.25">
      <c r="B41" s="955"/>
      <c r="C41" s="835" t="s">
        <v>516</v>
      </c>
      <c r="D41" s="291">
        <v>35.917519460000001</v>
      </c>
      <c r="E41" s="292">
        <v>5.8126892720000001</v>
      </c>
      <c r="F41" s="293">
        <v>0.13286357300000001</v>
      </c>
    </row>
    <row r="42" spans="2:6" x14ac:dyDescent="0.25">
      <c r="B42" s="955"/>
      <c r="C42" s="835" t="s">
        <v>517</v>
      </c>
      <c r="D42" s="291">
        <v>38.164910489999997</v>
      </c>
      <c r="E42" s="292">
        <v>5.9174208300000002</v>
      </c>
      <c r="F42" s="293">
        <v>0.12848609799999999</v>
      </c>
    </row>
    <row r="43" spans="2:6" x14ac:dyDescent="0.25">
      <c r="B43" s="955"/>
      <c r="C43" s="835" t="s">
        <v>518</v>
      </c>
      <c r="D43" s="291">
        <v>39.956331839999997</v>
      </c>
      <c r="E43" s="292">
        <v>6.6953556709999997</v>
      </c>
      <c r="F43" s="293">
        <v>0.126707078</v>
      </c>
    </row>
    <row r="44" spans="2:6" x14ac:dyDescent="0.25">
      <c r="B44" s="954">
        <v>2019</v>
      </c>
      <c r="C44" s="834" t="s">
        <v>515</v>
      </c>
      <c r="D44" s="288">
        <v>24.315851039999998</v>
      </c>
      <c r="E44" s="289">
        <v>6.5761914040000002</v>
      </c>
      <c r="F44" s="290">
        <v>0.11979144</v>
      </c>
    </row>
    <row r="45" spans="2:6" x14ac:dyDescent="0.25">
      <c r="B45" s="954"/>
      <c r="C45" s="834" t="s">
        <v>516</v>
      </c>
      <c r="D45" s="288">
        <v>26.6889006</v>
      </c>
      <c r="E45" s="289">
        <v>7.2454035719999998</v>
      </c>
      <c r="F45" s="290">
        <v>0.12776062299999999</v>
      </c>
    </row>
    <row r="46" spans="2:6" x14ac:dyDescent="0.25">
      <c r="B46" s="954"/>
      <c r="C46" s="834" t="s">
        <v>517</v>
      </c>
      <c r="D46" s="288">
        <v>29.719335510000001</v>
      </c>
      <c r="E46" s="289">
        <v>7.0106331009999998</v>
      </c>
      <c r="F46" s="290">
        <v>0.124641103</v>
      </c>
    </row>
    <row r="47" spans="2:6" x14ac:dyDescent="0.25">
      <c r="B47" s="954"/>
      <c r="C47" s="834" t="s">
        <v>518</v>
      </c>
      <c r="D47" s="288">
        <v>31.42669106</v>
      </c>
      <c r="E47" s="289">
        <v>7.6274573170000002</v>
      </c>
      <c r="F47" s="290">
        <v>0.121024283</v>
      </c>
    </row>
    <row r="48" spans="2:6" x14ac:dyDescent="0.25">
      <c r="B48" s="955">
        <v>2020</v>
      </c>
      <c r="C48" s="835" t="s">
        <v>515</v>
      </c>
      <c r="D48" s="291">
        <v>28.91441189</v>
      </c>
      <c r="E48" s="292">
        <v>6.9321827960000002</v>
      </c>
      <c r="F48" s="293">
        <v>9.1210139999999995E-2</v>
      </c>
    </row>
    <row r="49" spans="2:6" x14ac:dyDescent="0.25">
      <c r="B49" s="955"/>
      <c r="C49" s="835" t="s">
        <v>516</v>
      </c>
      <c r="D49" s="291">
        <v>27.586611059999999</v>
      </c>
      <c r="E49" s="292">
        <v>5.9481466510000001</v>
      </c>
      <c r="F49" s="293">
        <v>0.10165911900000001</v>
      </c>
    </row>
    <row r="50" spans="2:6" x14ac:dyDescent="0.25">
      <c r="B50" s="955"/>
      <c r="C50" s="835" t="s">
        <v>517</v>
      </c>
      <c r="D50" s="291">
        <v>39.207902130000001</v>
      </c>
      <c r="E50" s="292">
        <v>7.2929288039999998</v>
      </c>
      <c r="F50" s="293">
        <v>0.12460576199999999</v>
      </c>
    </row>
    <row r="51" spans="2:6" x14ac:dyDescent="0.25">
      <c r="B51" s="955"/>
      <c r="C51" s="835" t="s">
        <v>518</v>
      </c>
      <c r="D51" s="291">
        <v>44.247839890000002</v>
      </c>
      <c r="E51" s="292">
        <v>7.6368603009999996</v>
      </c>
      <c r="F51" s="293">
        <v>0.128174814</v>
      </c>
    </row>
    <row r="52" spans="2:6" x14ac:dyDescent="0.25">
      <c r="B52" s="954">
        <v>2021</v>
      </c>
      <c r="C52" s="834" t="s">
        <v>515</v>
      </c>
      <c r="D52" s="288">
        <v>43.489705479999998</v>
      </c>
      <c r="E52" s="289">
        <v>7.1718261590000001</v>
      </c>
      <c r="F52" s="290">
        <v>0.120372651</v>
      </c>
    </row>
    <row r="53" spans="2:6" x14ac:dyDescent="0.25">
      <c r="B53" s="954"/>
      <c r="C53" s="834" t="s">
        <v>516</v>
      </c>
      <c r="D53" s="288">
        <v>50.46862823</v>
      </c>
      <c r="E53" s="289">
        <v>7.973593803</v>
      </c>
      <c r="F53" s="290">
        <v>0.11899467900000001</v>
      </c>
    </row>
    <row r="54" spans="2:6" x14ac:dyDescent="0.25">
      <c r="B54" s="954"/>
      <c r="C54" s="834" t="s">
        <v>517</v>
      </c>
      <c r="D54" s="288">
        <v>93.690913039999998</v>
      </c>
      <c r="E54" s="289">
        <v>17.192468196</v>
      </c>
      <c r="F54" s="290">
        <v>0.24964541400000001</v>
      </c>
    </row>
    <row r="55" spans="2:6" x14ac:dyDescent="0.25">
      <c r="B55" s="954"/>
      <c r="C55" s="834" t="s">
        <v>518</v>
      </c>
      <c r="D55" s="288">
        <v>105.05570974</v>
      </c>
      <c r="E55" s="289">
        <v>19.099070506</v>
      </c>
      <c r="F55" s="290">
        <v>0.29379439200000002</v>
      </c>
    </row>
    <row r="56" spans="2:6" x14ac:dyDescent="0.25">
      <c r="B56" s="955">
        <v>2022</v>
      </c>
      <c r="C56" s="835" t="s">
        <v>515</v>
      </c>
      <c r="D56" s="291">
        <v>63.187495040000002</v>
      </c>
      <c r="E56" s="292">
        <v>9.2226923349999996</v>
      </c>
      <c r="F56" s="293">
        <v>0.134051006</v>
      </c>
    </row>
    <row r="57" spans="2:6" x14ac:dyDescent="0.25">
      <c r="B57" s="955"/>
      <c r="C57" s="835" t="s">
        <v>516</v>
      </c>
      <c r="D57" s="291">
        <v>73.030419190000003</v>
      </c>
      <c r="E57" s="292">
        <v>9.1118408160000008</v>
      </c>
      <c r="F57" s="293">
        <v>0.102629225</v>
      </c>
    </row>
    <row r="58" spans="2:6" x14ac:dyDescent="0.25">
      <c r="B58" s="955"/>
      <c r="C58" s="835" t="s">
        <v>517</v>
      </c>
      <c r="D58" s="291">
        <v>81.777442879999995</v>
      </c>
      <c r="E58" s="292">
        <v>10.608386530000001</v>
      </c>
      <c r="F58" s="293">
        <v>0.108476779</v>
      </c>
    </row>
    <row r="59" spans="2:6" x14ac:dyDescent="0.25">
      <c r="B59" s="956"/>
      <c r="C59" s="836" t="s">
        <v>518</v>
      </c>
      <c r="D59" s="294">
        <v>87.78160072</v>
      </c>
      <c r="E59" s="295">
        <v>11.21606856</v>
      </c>
      <c r="F59" s="296">
        <v>0.97714965300000001</v>
      </c>
    </row>
  </sheetData>
  <mergeCells count="8">
    <mergeCell ref="B52:B55"/>
    <mergeCell ref="B56:B59"/>
    <mergeCell ref="B28:B31"/>
    <mergeCell ref="B32:B35"/>
    <mergeCell ref="B36:B39"/>
    <mergeCell ref="B40:B43"/>
    <mergeCell ref="B44:B47"/>
    <mergeCell ref="B48:B51"/>
  </mergeCells>
  <hyperlinks>
    <hyperlink ref="A1" location="Sommaire!A1" display="Retour sommaire"/>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zoomScale="70" zoomScaleNormal="70" workbookViewId="0">
      <selection activeCell="J9" sqref="J9"/>
    </sheetView>
  </sheetViews>
  <sheetFormatPr baseColWidth="10" defaultRowHeight="15" x14ac:dyDescent="0.25"/>
  <cols>
    <col min="13" max="13" width="3" style="351" bestFit="1" customWidth="1"/>
  </cols>
  <sheetData>
    <row r="1" spans="1:2" x14ac:dyDescent="0.25">
      <c r="A1" s="1" t="s">
        <v>5</v>
      </c>
    </row>
    <row r="2" spans="1:2" ht="18.75" x14ac:dyDescent="0.3">
      <c r="B2" s="341" t="s">
        <v>556</v>
      </c>
    </row>
    <row r="3" spans="1:2" x14ac:dyDescent="0.25">
      <c r="B3" s="342" t="s">
        <v>7</v>
      </c>
    </row>
    <row r="28" spans="2:6" ht="57" x14ac:dyDescent="0.25">
      <c r="B28" s="276"/>
      <c r="C28" s="832"/>
      <c r="D28" s="277" t="s">
        <v>605</v>
      </c>
      <c r="E28" s="278" t="s">
        <v>606</v>
      </c>
      <c r="F28" s="277" t="s">
        <v>607</v>
      </c>
    </row>
    <row r="29" spans="2:6" x14ac:dyDescent="0.25">
      <c r="B29" s="957">
        <v>2015</v>
      </c>
      <c r="C29" s="833" t="s">
        <v>515</v>
      </c>
      <c r="D29" s="285">
        <v>69.231020000000001</v>
      </c>
      <c r="E29" s="286">
        <v>2.6259000000000001</v>
      </c>
      <c r="F29" s="287">
        <v>0.32468799999999998</v>
      </c>
    </row>
    <row r="30" spans="2:6" x14ac:dyDescent="0.25">
      <c r="B30" s="954"/>
      <c r="C30" s="834" t="s">
        <v>516</v>
      </c>
      <c r="D30" s="288">
        <v>96.721852999999996</v>
      </c>
      <c r="E30" s="289">
        <v>3.555177</v>
      </c>
      <c r="F30" s="290">
        <v>0.33394499999999999</v>
      </c>
    </row>
    <row r="31" spans="2:6" x14ac:dyDescent="0.25">
      <c r="B31" s="954"/>
      <c r="C31" s="834" t="s">
        <v>517</v>
      </c>
      <c r="D31" s="288">
        <v>100.80111100000001</v>
      </c>
      <c r="E31" s="289">
        <v>4.6272650000000004</v>
      </c>
      <c r="F31" s="290">
        <v>0.35258699999999998</v>
      </c>
    </row>
    <row r="32" spans="2:6" x14ac:dyDescent="0.25">
      <c r="B32" s="954"/>
      <c r="C32" s="834" t="s">
        <v>518</v>
      </c>
      <c r="D32" s="288">
        <v>101.386709</v>
      </c>
      <c r="E32" s="289">
        <v>6.2775670000000003</v>
      </c>
      <c r="F32" s="290">
        <v>0.36879099999999998</v>
      </c>
    </row>
    <row r="33" spans="2:6" x14ac:dyDescent="0.25">
      <c r="B33" s="955">
        <v>2016</v>
      </c>
      <c r="C33" s="835" t="s">
        <v>515</v>
      </c>
      <c r="D33" s="291">
        <v>101.263589</v>
      </c>
      <c r="E33" s="292">
        <v>7.5061790000000004</v>
      </c>
      <c r="F33" s="293">
        <v>0.34866200000000003</v>
      </c>
    </row>
    <row r="34" spans="2:6" x14ac:dyDescent="0.25">
      <c r="B34" s="955"/>
      <c r="C34" s="835" t="s">
        <v>516</v>
      </c>
      <c r="D34" s="291">
        <v>109.007846</v>
      </c>
      <c r="E34" s="292">
        <v>9.3238679999999992</v>
      </c>
      <c r="F34" s="293">
        <v>0.37552999999999997</v>
      </c>
    </row>
    <row r="35" spans="2:6" x14ac:dyDescent="0.25">
      <c r="B35" s="955"/>
      <c r="C35" s="835" t="s">
        <v>517</v>
      </c>
      <c r="D35" s="291">
        <v>116.786753</v>
      </c>
      <c r="E35" s="292">
        <v>11.295204999999999</v>
      </c>
      <c r="F35" s="293">
        <v>0.37712299999999999</v>
      </c>
    </row>
    <row r="36" spans="2:6" x14ac:dyDescent="0.25">
      <c r="B36" s="955"/>
      <c r="C36" s="835" t="s">
        <v>518</v>
      </c>
      <c r="D36" s="291">
        <v>116.143772</v>
      </c>
      <c r="E36" s="292">
        <v>14.119027000000001</v>
      </c>
      <c r="F36" s="293">
        <v>0.40476899999999999</v>
      </c>
    </row>
    <row r="37" spans="2:6" x14ac:dyDescent="0.25">
      <c r="B37" s="954">
        <v>2017</v>
      </c>
      <c r="C37" s="834" t="s">
        <v>515</v>
      </c>
      <c r="D37" s="288">
        <v>111.397486</v>
      </c>
      <c r="E37" s="289">
        <v>15.316088000000001</v>
      </c>
      <c r="F37" s="290">
        <v>0.37792900000000001</v>
      </c>
    </row>
    <row r="38" spans="2:6" x14ac:dyDescent="0.25">
      <c r="B38" s="954"/>
      <c r="C38" s="834" t="s">
        <v>516</v>
      </c>
      <c r="D38" s="288">
        <v>119.868443</v>
      </c>
      <c r="E38" s="289">
        <v>17.872019000000002</v>
      </c>
      <c r="F38" s="290">
        <v>0.41583399999999998</v>
      </c>
    </row>
    <row r="39" spans="2:6" x14ac:dyDescent="0.25">
      <c r="B39" s="954"/>
      <c r="C39" s="834" t="s">
        <v>517</v>
      </c>
      <c r="D39" s="288">
        <v>128.159783</v>
      </c>
      <c r="E39" s="289">
        <v>49.359605000000002</v>
      </c>
      <c r="F39" s="290">
        <v>0.40001700000000001</v>
      </c>
    </row>
    <row r="40" spans="2:6" x14ac:dyDescent="0.25">
      <c r="B40" s="954"/>
      <c r="C40" s="834" t="s">
        <v>518</v>
      </c>
      <c r="D40" s="288">
        <v>128.522885</v>
      </c>
      <c r="E40" s="289">
        <v>49.847040999999997</v>
      </c>
      <c r="F40" s="290">
        <v>0.445797</v>
      </c>
    </row>
    <row r="41" spans="2:6" x14ac:dyDescent="0.25">
      <c r="B41" s="955">
        <v>2018</v>
      </c>
      <c r="C41" s="835" t="s">
        <v>515</v>
      </c>
      <c r="D41" s="291">
        <v>114.87418599999999</v>
      </c>
      <c r="E41" s="292">
        <v>50.267676999999999</v>
      </c>
      <c r="F41" s="293">
        <v>0.41556999999999999</v>
      </c>
    </row>
    <row r="42" spans="2:6" x14ac:dyDescent="0.25">
      <c r="B42" s="955"/>
      <c r="C42" s="835" t="s">
        <v>516</v>
      </c>
      <c r="D42" s="291">
        <v>119.26294799999999</v>
      </c>
      <c r="E42" s="292">
        <v>52.941960000000002</v>
      </c>
      <c r="F42" s="293">
        <v>0.46013799999999999</v>
      </c>
    </row>
    <row r="43" spans="2:6" x14ac:dyDescent="0.25">
      <c r="B43" s="955"/>
      <c r="C43" s="835" t="s">
        <v>517</v>
      </c>
      <c r="D43" s="291">
        <v>116.765325</v>
      </c>
      <c r="E43" s="292">
        <v>55.151598</v>
      </c>
      <c r="F43" s="293">
        <v>0.42374000000000001</v>
      </c>
    </row>
    <row r="44" spans="2:6" x14ac:dyDescent="0.25">
      <c r="B44" s="955"/>
      <c r="C44" s="835" t="s">
        <v>518</v>
      </c>
      <c r="D44" s="291">
        <v>128.236627</v>
      </c>
      <c r="E44" s="292">
        <v>62.408109000000003</v>
      </c>
      <c r="F44" s="293">
        <v>0.47242499999999998</v>
      </c>
    </row>
    <row r="45" spans="2:6" x14ac:dyDescent="0.25">
      <c r="B45" s="954">
        <v>2019</v>
      </c>
      <c r="C45" s="834" t="s">
        <v>515</v>
      </c>
      <c r="D45" s="288">
        <v>125.408629</v>
      </c>
      <c r="E45" s="289">
        <v>61.925217000000004</v>
      </c>
      <c r="F45" s="290">
        <v>0.43864599999999998</v>
      </c>
    </row>
    <row r="46" spans="2:6" x14ac:dyDescent="0.25">
      <c r="B46" s="954"/>
      <c r="C46" s="834" t="s">
        <v>516</v>
      </c>
      <c r="D46" s="288">
        <v>136.69447700000001</v>
      </c>
      <c r="E46" s="289">
        <v>66.426207000000005</v>
      </c>
      <c r="F46" s="290">
        <v>0.48972300000000002</v>
      </c>
    </row>
    <row r="47" spans="2:6" x14ac:dyDescent="0.25">
      <c r="B47" s="954"/>
      <c r="C47" s="834" t="s">
        <v>517</v>
      </c>
      <c r="D47" s="288">
        <v>145.87957599999999</v>
      </c>
      <c r="E47" s="289">
        <v>69.253145000000004</v>
      </c>
      <c r="F47" s="290">
        <v>0.45368799999999998</v>
      </c>
    </row>
    <row r="48" spans="2:6" x14ac:dyDescent="0.25">
      <c r="B48" s="954"/>
      <c r="C48" s="834" t="s">
        <v>518</v>
      </c>
      <c r="D48" s="288">
        <v>157.94967</v>
      </c>
      <c r="E48" s="289">
        <v>76.243731999999994</v>
      </c>
      <c r="F48" s="290">
        <v>0.47737000000000002</v>
      </c>
    </row>
    <row r="49" spans="2:6" x14ac:dyDescent="0.25">
      <c r="B49" s="955">
        <v>2020</v>
      </c>
      <c r="C49" s="835" t="s">
        <v>515</v>
      </c>
      <c r="D49" s="291">
        <v>149.619023</v>
      </c>
      <c r="E49" s="292">
        <v>70.196395999999993</v>
      </c>
      <c r="F49" s="293">
        <v>0.35591099999999998</v>
      </c>
    </row>
    <row r="50" spans="2:6" x14ac:dyDescent="0.25">
      <c r="B50" s="955"/>
      <c r="C50" s="835" t="s">
        <v>516</v>
      </c>
      <c r="D50" s="291">
        <v>143.84828099999999</v>
      </c>
      <c r="E50" s="292">
        <v>61.685685999999997</v>
      </c>
      <c r="F50" s="293">
        <v>0.36594599999999999</v>
      </c>
    </row>
    <row r="51" spans="2:6" x14ac:dyDescent="0.25">
      <c r="B51" s="955"/>
      <c r="C51" s="835" t="s">
        <v>517</v>
      </c>
      <c r="D51" s="291">
        <v>173.85671300000001</v>
      </c>
      <c r="E51" s="292">
        <v>77.712259000000003</v>
      </c>
      <c r="F51" s="293">
        <v>0.42085499999999998</v>
      </c>
    </row>
    <row r="52" spans="2:6" x14ac:dyDescent="0.25">
      <c r="B52" s="955"/>
      <c r="C52" s="835" t="s">
        <v>518</v>
      </c>
      <c r="D52" s="291">
        <v>175.79465500000001</v>
      </c>
      <c r="E52" s="292">
        <v>82.147848999999994</v>
      </c>
      <c r="F52" s="293">
        <v>0.42896299999999998</v>
      </c>
    </row>
    <row r="53" spans="2:6" x14ac:dyDescent="0.25">
      <c r="B53" s="954">
        <v>2021</v>
      </c>
      <c r="C53" s="834" t="s">
        <v>515</v>
      </c>
      <c r="D53" s="288">
        <v>201.75893300000001</v>
      </c>
      <c r="E53" s="289">
        <v>75.011292999999995</v>
      </c>
      <c r="F53" s="290">
        <v>0.383907</v>
      </c>
    </row>
    <row r="54" spans="2:6" x14ac:dyDescent="0.25">
      <c r="B54" s="954"/>
      <c r="C54" s="834" t="s">
        <v>516</v>
      </c>
      <c r="D54" s="288">
        <v>200.30746500000001</v>
      </c>
      <c r="E54" s="289">
        <v>82.182269000000005</v>
      </c>
      <c r="F54" s="290">
        <v>0.40559000000000001</v>
      </c>
    </row>
    <row r="55" spans="2:6" x14ac:dyDescent="0.25">
      <c r="B55" s="954"/>
      <c r="C55" s="834" t="s">
        <v>517</v>
      </c>
      <c r="D55" s="288">
        <v>415.40867600000001</v>
      </c>
      <c r="E55" s="289">
        <v>180.94295600000001</v>
      </c>
      <c r="F55" s="290">
        <v>0.77184600000000003</v>
      </c>
    </row>
    <row r="56" spans="2:6" x14ac:dyDescent="0.25">
      <c r="B56" s="954"/>
      <c r="C56" s="834" t="s">
        <v>518</v>
      </c>
      <c r="D56" s="288">
        <v>429.61991799999998</v>
      </c>
      <c r="E56" s="289">
        <v>194.49589800000001</v>
      </c>
      <c r="F56" s="290">
        <v>0.83674999999999999</v>
      </c>
    </row>
    <row r="57" spans="2:6" x14ac:dyDescent="0.25">
      <c r="B57" s="955">
        <v>2022</v>
      </c>
      <c r="C57" s="835" t="s">
        <v>515</v>
      </c>
      <c r="D57" s="291">
        <v>225.63596999999999</v>
      </c>
      <c r="E57" s="292">
        <v>96.543233000000001</v>
      </c>
      <c r="F57" s="293">
        <v>0</v>
      </c>
    </row>
    <row r="58" spans="2:6" x14ac:dyDescent="0.25">
      <c r="B58" s="955"/>
      <c r="C58" s="835" t="s">
        <v>516</v>
      </c>
      <c r="D58" s="291">
        <v>248.092095</v>
      </c>
      <c r="E58" s="292">
        <v>98.344830999999999</v>
      </c>
      <c r="F58" s="293">
        <v>0</v>
      </c>
    </row>
    <row r="59" spans="2:6" x14ac:dyDescent="0.25">
      <c r="B59" s="955"/>
      <c r="C59" s="835" t="s">
        <v>517</v>
      </c>
      <c r="D59" s="291">
        <v>263.44593800000001</v>
      </c>
      <c r="E59" s="292">
        <v>109.364908</v>
      </c>
      <c r="F59" s="293">
        <v>0</v>
      </c>
    </row>
    <row r="60" spans="2:6" x14ac:dyDescent="0.25">
      <c r="B60" s="956"/>
      <c r="C60" s="836" t="s">
        <v>518</v>
      </c>
      <c r="D60" s="294">
        <v>274.64095800000001</v>
      </c>
      <c r="E60" s="295">
        <v>116.01549300000001</v>
      </c>
      <c r="F60" s="296">
        <v>0</v>
      </c>
    </row>
  </sheetData>
  <mergeCells count="8">
    <mergeCell ref="B53:B56"/>
    <mergeCell ref="B57:B60"/>
    <mergeCell ref="B29:B32"/>
    <mergeCell ref="B33:B36"/>
    <mergeCell ref="B37:B40"/>
    <mergeCell ref="B41:B44"/>
    <mergeCell ref="B45:B48"/>
    <mergeCell ref="B49:B52"/>
  </mergeCells>
  <hyperlinks>
    <hyperlink ref="A1" location="Sommaire!A1" display="Retour sommaire"/>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70" zoomScaleNormal="70" workbookViewId="0"/>
  </sheetViews>
  <sheetFormatPr baseColWidth="10" defaultRowHeight="15" x14ac:dyDescent="0.25"/>
  <cols>
    <col min="13" max="13" width="3" style="351" bestFit="1" customWidth="1"/>
  </cols>
  <sheetData>
    <row r="1" spans="1:2" x14ac:dyDescent="0.25">
      <c r="A1" s="1" t="s">
        <v>5</v>
      </c>
    </row>
    <row r="2" spans="1:2" ht="18.75" x14ac:dyDescent="0.3">
      <c r="B2" s="341" t="s">
        <v>849</v>
      </c>
    </row>
    <row r="3" spans="1:2" x14ac:dyDescent="0.25">
      <c r="B3" s="342" t="s">
        <v>7</v>
      </c>
    </row>
    <row r="29" spans="2:5" ht="57" x14ac:dyDescent="0.25">
      <c r="B29" s="276"/>
      <c r="C29" s="832"/>
      <c r="D29" s="277" t="s">
        <v>608</v>
      </c>
      <c r="E29" s="277" t="s">
        <v>609</v>
      </c>
    </row>
    <row r="30" spans="2:5" x14ac:dyDescent="0.25">
      <c r="B30" s="957">
        <v>2015</v>
      </c>
      <c r="C30" s="833" t="s">
        <v>515</v>
      </c>
      <c r="D30" s="279">
        <v>7.7631969999999999</v>
      </c>
      <c r="E30" s="282">
        <v>0.35125600000000001</v>
      </c>
    </row>
    <row r="31" spans="2:5" x14ac:dyDescent="0.25">
      <c r="B31" s="954"/>
      <c r="C31" s="834" t="s">
        <v>516</v>
      </c>
      <c r="D31" s="279">
        <v>58.138556000000001</v>
      </c>
      <c r="E31" s="282">
        <v>1.0803739999999999</v>
      </c>
    </row>
    <row r="32" spans="2:5" x14ac:dyDescent="0.25">
      <c r="B32" s="954"/>
      <c r="C32" s="834" t="s">
        <v>517</v>
      </c>
      <c r="D32" s="279">
        <v>63.261000000000003</v>
      </c>
      <c r="E32" s="282">
        <v>1.0118050000000001</v>
      </c>
    </row>
    <row r="33" spans="2:5" x14ac:dyDescent="0.25">
      <c r="B33" s="954"/>
      <c r="C33" s="834" t="s">
        <v>518</v>
      </c>
      <c r="D33" s="279">
        <v>105.89783</v>
      </c>
      <c r="E33" s="282">
        <v>2.1292059999999999</v>
      </c>
    </row>
    <row r="34" spans="2:5" x14ac:dyDescent="0.25">
      <c r="B34" s="955">
        <v>2016</v>
      </c>
      <c r="C34" s="835" t="s">
        <v>515</v>
      </c>
      <c r="D34" s="280">
        <v>113.848206</v>
      </c>
      <c r="E34" s="283">
        <v>2.72811</v>
      </c>
    </row>
    <row r="35" spans="2:5" x14ac:dyDescent="0.25">
      <c r="B35" s="955"/>
      <c r="C35" s="835" t="s">
        <v>516</v>
      </c>
      <c r="D35" s="280">
        <v>136.84860900000001</v>
      </c>
      <c r="E35" s="283">
        <v>2.2252459999999998</v>
      </c>
    </row>
    <row r="36" spans="2:5" x14ac:dyDescent="0.25">
      <c r="B36" s="955"/>
      <c r="C36" s="835" t="s">
        <v>517</v>
      </c>
      <c r="D36" s="280">
        <v>150.60017500000001</v>
      </c>
      <c r="E36" s="283">
        <v>2.3766980000000002</v>
      </c>
    </row>
    <row r="37" spans="2:5" x14ac:dyDescent="0.25">
      <c r="B37" s="955"/>
      <c r="C37" s="835" t="s">
        <v>518</v>
      </c>
      <c r="D37" s="280">
        <v>204.492749</v>
      </c>
      <c r="E37" s="283">
        <v>3.3492700000000002</v>
      </c>
    </row>
    <row r="38" spans="2:5" x14ac:dyDescent="0.25">
      <c r="B38" s="954">
        <v>2017</v>
      </c>
      <c r="C38" s="834" t="s">
        <v>515</v>
      </c>
      <c r="D38" s="279">
        <v>248.805409</v>
      </c>
      <c r="E38" s="282">
        <v>4.115577</v>
      </c>
    </row>
    <row r="39" spans="2:5" x14ac:dyDescent="0.25">
      <c r="B39" s="954"/>
      <c r="C39" s="834" t="s">
        <v>516</v>
      </c>
      <c r="D39" s="279">
        <v>203.12389300000001</v>
      </c>
      <c r="E39" s="282">
        <v>3.647742</v>
      </c>
    </row>
    <row r="40" spans="2:5" x14ac:dyDescent="0.25">
      <c r="B40" s="954"/>
      <c r="C40" s="834" t="s">
        <v>517</v>
      </c>
      <c r="D40" s="279">
        <v>231.15700799999999</v>
      </c>
      <c r="E40" s="282">
        <v>3.8305910000000001</v>
      </c>
    </row>
    <row r="41" spans="2:5" x14ac:dyDescent="0.25">
      <c r="B41" s="954"/>
      <c r="C41" s="834" t="s">
        <v>518</v>
      </c>
      <c r="D41" s="279">
        <v>388.49632400000002</v>
      </c>
      <c r="E41" s="282">
        <v>8.3725349999999992</v>
      </c>
    </row>
    <row r="42" spans="2:5" x14ac:dyDescent="0.25">
      <c r="B42" s="955">
        <v>2018</v>
      </c>
      <c r="C42" s="835" t="s">
        <v>515</v>
      </c>
      <c r="D42" s="280">
        <v>343.64793600000002</v>
      </c>
      <c r="E42" s="283">
        <v>5.845599</v>
      </c>
    </row>
    <row r="43" spans="2:5" x14ac:dyDescent="0.25">
      <c r="B43" s="955"/>
      <c r="C43" s="835" t="s">
        <v>516</v>
      </c>
      <c r="D43" s="280">
        <v>338.39642500000002</v>
      </c>
      <c r="E43" s="283">
        <v>5.7834500000000002</v>
      </c>
    </row>
    <row r="44" spans="2:5" x14ac:dyDescent="0.25">
      <c r="B44" s="955"/>
      <c r="C44" s="835" t="s">
        <v>517</v>
      </c>
      <c r="D44" s="280">
        <v>436.18102599999997</v>
      </c>
      <c r="E44" s="283">
        <v>6.2958800000000004</v>
      </c>
    </row>
    <row r="45" spans="2:5" x14ac:dyDescent="0.25">
      <c r="B45" s="955"/>
      <c r="C45" s="835" t="s">
        <v>518</v>
      </c>
      <c r="D45" s="280">
        <v>293.20016199999998</v>
      </c>
      <c r="E45" s="283">
        <v>4.5831350000000004</v>
      </c>
    </row>
    <row r="46" spans="2:5" x14ac:dyDescent="0.25">
      <c r="B46" s="954">
        <v>2019</v>
      </c>
      <c r="C46" s="834" t="s">
        <v>515</v>
      </c>
      <c r="D46" s="279">
        <v>265.91158000000001</v>
      </c>
      <c r="E46" s="282">
        <v>4.469049</v>
      </c>
    </row>
    <row r="47" spans="2:5" x14ac:dyDescent="0.25">
      <c r="B47" s="954"/>
      <c r="C47" s="834" t="s">
        <v>516</v>
      </c>
      <c r="D47" s="279">
        <v>203.39202800000001</v>
      </c>
      <c r="E47" s="282">
        <v>3.857529</v>
      </c>
    </row>
    <row r="48" spans="2:5" x14ac:dyDescent="0.25">
      <c r="B48" s="954"/>
      <c r="C48" s="834" t="s">
        <v>517</v>
      </c>
      <c r="D48" s="279">
        <v>327.77274199999999</v>
      </c>
      <c r="E48" s="282">
        <v>4.8701230000000004</v>
      </c>
    </row>
    <row r="49" spans="2:5" x14ac:dyDescent="0.25">
      <c r="B49" s="954"/>
      <c r="C49" s="834" t="s">
        <v>518</v>
      </c>
      <c r="D49" s="279">
        <v>329.23311000000001</v>
      </c>
      <c r="E49" s="282">
        <v>4.7298090000000004</v>
      </c>
    </row>
    <row r="50" spans="2:5" x14ac:dyDescent="0.25">
      <c r="B50" s="955">
        <v>2020</v>
      </c>
      <c r="C50" s="835" t="s">
        <v>515</v>
      </c>
      <c r="D50" s="280">
        <v>289.58324900000002</v>
      </c>
      <c r="E50" s="283">
        <v>4.085439</v>
      </c>
    </row>
    <row r="51" spans="2:5" x14ac:dyDescent="0.25">
      <c r="B51" s="955"/>
      <c r="C51" s="835" t="s">
        <v>516</v>
      </c>
      <c r="D51" s="280">
        <v>196.56938299999999</v>
      </c>
      <c r="E51" s="283">
        <v>3.589305</v>
      </c>
    </row>
    <row r="52" spans="2:5" x14ac:dyDescent="0.25">
      <c r="B52" s="955"/>
      <c r="C52" s="835" t="s">
        <v>517</v>
      </c>
      <c r="D52" s="280">
        <v>266.906586</v>
      </c>
      <c r="E52" s="283">
        <v>4.8489230000000001</v>
      </c>
    </row>
    <row r="53" spans="2:5" x14ac:dyDescent="0.25">
      <c r="B53" s="955"/>
      <c r="C53" s="835" t="s">
        <v>518</v>
      </c>
      <c r="D53" s="280">
        <v>382.03324400000002</v>
      </c>
      <c r="E53" s="283">
        <v>6.5791810000000002</v>
      </c>
    </row>
    <row r="54" spans="2:5" x14ac:dyDescent="0.25">
      <c r="B54" s="954">
        <v>2021</v>
      </c>
      <c r="C54" s="834" t="s">
        <v>515</v>
      </c>
      <c r="D54" s="279">
        <v>954.24860100000001</v>
      </c>
      <c r="E54" s="282">
        <v>22.539321999999999</v>
      </c>
    </row>
    <row r="55" spans="2:5" x14ac:dyDescent="0.25">
      <c r="B55" s="954"/>
      <c r="C55" s="834" t="s">
        <v>516</v>
      </c>
      <c r="D55" s="279">
        <v>942.32180000000005</v>
      </c>
      <c r="E55" s="282">
        <v>25.476806</v>
      </c>
    </row>
    <row r="56" spans="2:5" x14ac:dyDescent="0.25">
      <c r="B56" s="954"/>
      <c r="C56" s="834" t="s">
        <v>517</v>
      </c>
      <c r="D56" s="279">
        <v>368.81765899999999</v>
      </c>
      <c r="E56" s="282">
        <v>4.8981649999999997</v>
      </c>
    </row>
    <row r="57" spans="2:5" x14ac:dyDescent="0.25">
      <c r="B57" s="954"/>
      <c r="C57" s="834" t="s">
        <v>518</v>
      </c>
      <c r="D57" s="279">
        <v>513.69597499999998</v>
      </c>
      <c r="E57" s="282">
        <v>5.7958230000000004</v>
      </c>
    </row>
    <row r="58" spans="2:5" x14ac:dyDescent="0.25">
      <c r="B58" s="955">
        <v>2022</v>
      </c>
      <c r="C58" s="835" t="s">
        <v>515</v>
      </c>
      <c r="D58" s="280">
        <v>720.13140369999996</v>
      </c>
      <c r="E58" s="283">
        <v>5.9908299999999999</v>
      </c>
    </row>
    <row r="59" spans="2:5" x14ac:dyDescent="0.25">
      <c r="B59" s="955"/>
      <c r="C59" s="835" t="s">
        <v>516</v>
      </c>
      <c r="D59" s="280">
        <v>640.96472930000004</v>
      </c>
      <c r="E59" s="283">
        <v>5.5664800000000003</v>
      </c>
    </row>
    <row r="60" spans="2:5" x14ac:dyDescent="0.25">
      <c r="B60" s="955"/>
      <c r="C60" s="835" t="s">
        <v>517</v>
      </c>
      <c r="D60" s="280">
        <v>737.94878489999996</v>
      </c>
      <c r="E60" s="283">
        <v>6.5423479999999996</v>
      </c>
    </row>
    <row r="61" spans="2:5" x14ac:dyDescent="0.25">
      <c r="B61" s="956"/>
      <c r="C61" s="836" t="s">
        <v>518</v>
      </c>
      <c r="D61" s="281">
        <v>931.24651419999998</v>
      </c>
      <c r="E61" s="284">
        <v>8.0820600000000002</v>
      </c>
    </row>
  </sheetData>
  <mergeCells count="8">
    <mergeCell ref="B54:B57"/>
    <mergeCell ref="B58:B61"/>
    <mergeCell ref="B30:B33"/>
    <mergeCell ref="B34:B37"/>
    <mergeCell ref="B38:B41"/>
    <mergeCell ref="B42:B45"/>
    <mergeCell ref="B46:B49"/>
    <mergeCell ref="B50:B53"/>
  </mergeCells>
  <hyperlinks>
    <hyperlink ref="A1" location="Sommaire!A1" display="Retour sommair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zoomScale="70" zoomScaleNormal="70" workbookViewId="0">
      <selection activeCell="B35" sqref="B35"/>
    </sheetView>
  </sheetViews>
  <sheetFormatPr baseColWidth="10" defaultRowHeight="15" x14ac:dyDescent="0.25"/>
  <cols>
    <col min="2" max="2" width="34.85546875" customWidth="1"/>
    <col min="3" max="3" width="20.85546875" customWidth="1"/>
    <col min="11" max="11" width="14.28515625" customWidth="1"/>
    <col min="12" max="12" width="20.7109375" customWidth="1"/>
  </cols>
  <sheetData>
    <row r="1" spans="1:2" x14ac:dyDescent="0.25">
      <c r="A1" s="1" t="s">
        <v>5</v>
      </c>
    </row>
    <row r="2" spans="1:2" ht="18.75" x14ac:dyDescent="0.3">
      <c r="B2" s="341" t="s">
        <v>180</v>
      </c>
    </row>
    <row r="3" spans="1:2" x14ac:dyDescent="0.25">
      <c r="B3" s="342" t="s">
        <v>7</v>
      </c>
    </row>
    <row r="7" spans="1:2" ht="14.45" customHeight="1" x14ac:dyDescent="0.25"/>
    <row r="22" spans="2:3" ht="28.5" x14ac:dyDescent="0.25">
      <c r="B22" s="302" t="s">
        <v>217</v>
      </c>
      <c r="C22" s="838" t="s">
        <v>610</v>
      </c>
    </row>
    <row r="23" spans="2:3" x14ac:dyDescent="0.25">
      <c r="B23" s="167" t="s">
        <v>617</v>
      </c>
      <c r="C23" s="297">
        <v>1486.3230247490001</v>
      </c>
    </row>
    <row r="24" spans="2:3" x14ac:dyDescent="0.25">
      <c r="B24" s="148" t="s">
        <v>618</v>
      </c>
      <c r="C24" s="298">
        <v>707.48306286399998</v>
      </c>
    </row>
    <row r="25" spans="2:3" x14ac:dyDescent="0.25">
      <c r="B25" s="167" t="s">
        <v>619</v>
      </c>
      <c r="C25" s="299">
        <v>416.88196378899994</v>
      </c>
    </row>
    <row r="26" spans="2:3" x14ac:dyDescent="0.25">
      <c r="B26" s="148" t="s">
        <v>620</v>
      </c>
      <c r="C26" s="298">
        <v>105.15754774099999</v>
      </c>
    </row>
    <row r="27" spans="2:3" x14ac:dyDescent="0.25">
      <c r="B27" s="167" t="s">
        <v>621</v>
      </c>
      <c r="C27" s="299">
        <v>62.939738257000009</v>
      </c>
    </row>
    <row r="28" spans="2:3" x14ac:dyDescent="0.25">
      <c r="B28" s="222" t="s">
        <v>622</v>
      </c>
      <c r="C28" s="298">
        <v>44.834622774000003</v>
      </c>
    </row>
    <row r="29" spans="2:3" x14ac:dyDescent="0.25">
      <c r="B29" s="167" t="s">
        <v>623</v>
      </c>
      <c r="C29" s="299">
        <v>44.461691342000009</v>
      </c>
    </row>
    <row r="30" spans="2:3" x14ac:dyDescent="0.25">
      <c r="B30" s="300" t="s">
        <v>616</v>
      </c>
      <c r="C30" s="301">
        <v>2868.0816515160004</v>
      </c>
    </row>
  </sheetData>
  <hyperlinks>
    <hyperlink ref="A1" location="Sommaire!A1" display="Retour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70" zoomScaleNormal="70" workbookViewId="0">
      <selection activeCell="G32" sqref="G32"/>
    </sheetView>
  </sheetViews>
  <sheetFormatPr baseColWidth="10" defaultRowHeight="15" x14ac:dyDescent="0.25"/>
  <cols>
    <col min="2" max="2" width="31.140625" customWidth="1"/>
    <col min="12" max="12" width="18.42578125" customWidth="1"/>
  </cols>
  <sheetData>
    <row r="1" spans="1:2" x14ac:dyDescent="0.25">
      <c r="A1" s="1" t="s">
        <v>5</v>
      </c>
    </row>
    <row r="2" spans="1:2" ht="18.75" x14ac:dyDescent="0.3">
      <c r="B2" s="341" t="s">
        <v>183</v>
      </c>
    </row>
    <row r="3" spans="1:2" x14ac:dyDescent="0.25">
      <c r="B3" s="342" t="s">
        <v>7</v>
      </c>
    </row>
    <row r="27" spans="2:6" x14ac:dyDescent="0.25">
      <c r="B27" s="302" t="s">
        <v>217</v>
      </c>
      <c r="C27" s="303">
        <v>2019</v>
      </c>
      <c r="D27" s="303">
        <v>2020</v>
      </c>
      <c r="E27" s="303">
        <v>2021</v>
      </c>
      <c r="F27" s="303">
        <v>2022</v>
      </c>
    </row>
    <row r="28" spans="2:6" x14ac:dyDescent="0.25">
      <c r="B28" s="304" t="s">
        <v>617</v>
      </c>
      <c r="C28" s="306">
        <v>1247.1505633136128</v>
      </c>
      <c r="D28" s="306">
        <v>1329.9107036814353</v>
      </c>
      <c r="E28" s="307">
        <v>1418.3877212778943</v>
      </c>
      <c r="F28" s="308">
        <v>1486.3230247490001</v>
      </c>
    </row>
    <row r="29" spans="2:6" x14ac:dyDescent="0.25">
      <c r="B29" s="148" t="s">
        <v>618</v>
      </c>
      <c r="C29" s="310">
        <v>602.26978603210614</v>
      </c>
      <c r="D29" s="310">
        <v>634.08513746684889</v>
      </c>
      <c r="E29" s="310">
        <v>657.92784963145186</v>
      </c>
      <c r="F29" s="311">
        <v>707.48306286399998</v>
      </c>
    </row>
    <row r="30" spans="2:6" x14ac:dyDescent="0.25">
      <c r="B30" s="167" t="s">
        <v>619</v>
      </c>
      <c r="C30" s="306">
        <v>307.01868264376378</v>
      </c>
      <c r="D30" s="306">
        <v>410.6923947726815</v>
      </c>
      <c r="E30" s="306">
        <v>402.55231854505286</v>
      </c>
      <c r="F30" s="312">
        <v>416.88196378899994</v>
      </c>
    </row>
    <row r="31" spans="2:6" x14ac:dyDescent="0.25">
      <c r="B31" s="148" t="s">
        <v>624</v>
      </c>
      <c r="C31" s="310">
        <v>97.583474590621904</v>
      </c>
      <c r="D31" s="310">
        <v>100.41231698587539</v>
      </c>
      <c r="E31" s="310">
        <v>100.43040884199888</v>
      </c>
      <c r="F31" s="311">
        <v>105.15754774099999</v>
      </c>
    </row>
    <row r="32" spans="2:6" x14ac:dyDescent="0.25">
      <c r="B32" s="167" t="s">
        <v>623</v>
      </c>
      <c r="C32" s="306">
        <v>47.547993501246019</v>
      </c>
      <c r="D32" s="306">
        <v>39.490024416140038</v>
      </c>
      <c r="E32" s="306">
        <v>40.494146062733329</v>
      </c>
      <c r="F32" s="312">
        <v>44.461691342000009</v>
      </c>
    </row>
    <row r="33" spans="2:6" x14ac:dyDescent="0.25">
      <c r="B33" s="222" t="s">
        <v>622</v>
      </c>
      <c r="C33" s="310">
        <v>45.184353636999994</v>
      </c>
      <c r="D33" s="310">
        <v>40.793090039999996</v>
      </c>
      <c r="E33" s="310">
        <v>42.189485874000006</v>
      </c>
      <c r="F33" s="311">
        <v>44.834622774000003</v>
      </c>
    </row>
    <row r="34" spans="2:6" x14ac:dyDescent="0.25">
      <c r="B34" s="167" t="s">
        <v>621</v>
      </c>
      <c r="C34" s="306">
        <v>55.357414843071304</v>
      </c>
      <c r="D34" s="306">
        <v>56.464689111591156</v>
      </c>
      <c r="E34" s="306">
        <v>60.718458293847291</v>
      </c>
      <c r="F34" s="312">
        <v>62.939738257000002</v>
      </c>
    </row>
    <row r="35" spans="2:6" x14ac:dyDescent="0.25">
      <c r="B35" s="314" t="s">
        <v>616</v>
      </c>
      <c r="C35" s="316">
        <v>2402.1122685614218</v>
      </c>
      <c r="D35" s="316">
        <v>2611.8483564745725</v>
      </c>
      <c r="E35" s="316">
        <v>2722.7003885269787</v>
      </c>
      <c r="F35" s="317">
        <v>2868.0816515160004</v>
      </c>
    </row>
  </sheetData>
  <hyperlinks>
    <hyperlink ref="A1" location="Sommaire!A1" display="Retour sommair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70" zoomScaleNormal="70" workbookViewId="0">
      <selection activeCell="B30" sqref="B30"/>
    </sheetView>
  </sheetViews>
  <sheetFormatPr baseColWidth="10" defaultRowHeight="15" x14ac:dyDescent="0.25"/>
  <cols>
    <col min="2" max="2" width="37" customWidth="1"/>
    <col min="12" max="12" width="20.7109375" customWidth="1"/>
  </cols>
  <sheetData>
    <row r="1" spans="1:2" x14ac:dyDescent="0.25">
      <c r="A1" s="1" t="s">
        <v>5</v>
      </c>
    </row>
    <row r="2" spans="1:2" ht="18.75" x14ac:dyDescent="0.3">
      <c r="B2" s="341" t="s">
        <v>626</v>
      </c>
    </row>
    <row r="3" spans="1:2" x14ac:dyDescent="0.25">
      <c r="B3" s="342" t="s">
        <v>7</v>
      </c>
    </row>
    <row r="23" spans="2:7" x14ac:dyDescent="0.25">
      <c r="B23" s="302" t="s">
        <v>217</v>
      </c>
      <c r="C23" s="303">
        <v>2019</v>
      </c>
      <c r="D23" s="303">
        <v>2020</v>
      </c>
      <c r="E23" s="303">
        <v>2021</v>
      </c>
      <c r="F23" s="303">
        <v>2022</v>
      </c>
    </row>
    <row r="24" spans="2:7" ht="18.75" x14ac:dyDescent="0.3">
      <c r="B24" s="304" t="s">
        <v>617</v>
      </c>
      <c r="C24" s="306">
        <v>995.21463528015352</v>
      </c>
      <c r="D24" s="306">
        <v>1062.8077434406887</v>
      </c>
      <c r="E24" s="307">
        <v>1138.4614515766739</v>
      </c>
      <c r="F24" s="308">
        <v>1190.1976050000001</v>
      </c>
      <c r="G24" s="341"/>
    </row>
    <row r="25" spans="2:7" x14ac:dyDescent="0.25">
      <c r="B25" s="148" t="s">
        <v>618</v>
      </c>
      <c r="C25" s="310">
        <v>0</v>
      </c>
      <c r="D25" s="310">
        <v>0</v>
      </c>
      <c r="E25" s="310">
        <v>0</v>
      </c>
      <c r="F25" s="311">
        <v>0</v>
      </c>
    </row>
    <row r="26" spans="2:7" x14ac:dyDescent="0.25">
      <c r="B26" s="167" t="s">
        <v>619</v>
      </c>
      <c r="C26" s="306">
        <v>141.82078418607534</v>
      </c>
      <c r="D26" s="306">
        <v>137.11420479965832</v>
      </c>
      <c r="E26" s="306">
        <v>142.39449485582384</v>
      </c>
      <c r="F26" s="312">
        <v>148.0767438</v>
      </c>
    </row>
    <row r="27" spans="2:7" ht="28.5" x14ac:dyDescent="0.25">
      <c r="B27" s="148" t="s">
        <v>627</v>
      </c>
      <c r="C27" s="310">
        <v>17.558898940222122</v>
      </c>
      <c r="D27" s="310">
        <v>17.909071974729184</v>
      </c>
      <c r="E27" s="310">
        <v>17.045389061761085</v>
      </c>
      <c r="F27" s="311">
        <v>18.498708100000002</v>
      </c>
    </row>
    <row r="28" spans="2:7" x14ac:dyDescent="0.25">
      <c r="B28" s="167" t="s">
        <v>623</v>
      </c>
      <c r="C28" s="306">
        <v>8.9570594006492996</v>
      </c>
      <c r="D28" s="306">
        <v>9.1764099952441782</v>
      </c>
      <c r="E28" s="306">
        <v>9.475636449793841</v>
      </c>
      <c r="F28" s="312">
        <v>10.01749229</v>
      </c>
    </row>
    <row r="29" spans="2:7" x14ac:dyDescent="0.25">
      <c r="B29" s="222" t="s">
        <v>622</v>
      </c>
      <c r="C29" s="310">
        <v>0</v>
      </c>
      <c r="D29" s="310">
        <v>0</v>
      </c>
      <c r="E29" s="310">
        <v>0</v>
      </c>
      <c r="F29" s="311">
        <v>0</v>
      </c>
    </row>
    <row r="30" spans="2:7" x14ac:dyDescent="0.25">
      <c r="B30" s="167" t="s">
        <v>621</v>
      </c>
      <c r="C30" s="306">
        <v>3.8429157820000008</v>
      </c>
      <c r="D30" s="306">
        <v>3.8763766920000005</v>
      </c>
      <c r="E30" s="306">
        <v>3.7774400269999995</v>
      </c>
      <c r="F30" s="312">
        <v>3.867065513</v>
      </c>
    </row>
    <row r="31" spans="2:7" x14ac:dyDescent="0.25">
      <c r="B31" s="318" t="s">
        <v>628</v>
      </c>
      <c r="C31" s="319">
        <v>7.7090799999999994E-4</v>
      </c>
      <c r="D31" s="319">
        <v>1.538027E-3</v>
      </c>
      <c r="E31" s="319">
        <v>3.8695550000000002E-3</v>
      </c>
      <c r="F31" s="320">
        <v>3.9894919999999999E-3</v>
      </c>
    </row>
    <row r="32" spans="2:7" x14ac:dyDescent="0.25">
      <c r="B32" s="318" t="s">
        <v>629</v>
      </c>
      <c r="C32" s="319">
        <v>0</v>
      </c>
      <c r="D32" s="319">
        <v>1.9128E-5</v>
      </c>
      <c r="E32" s="319">
        <v>0</v>
      </c>
      <c r="F32" s="320">
        <v>0</v>
      </c>
    </row>
    <row r="33" spans="2:6" x14ac:dyDescent="0.25">
      <c r="B33" s="318" t="s">
        <v>630</v>
      </c>
      <c r="C33" s="319">
        <v>0</v>
      </c>
      <c r="D33" s="319">
        <v>0</v>
      </c>
      <c r="E33" s="319">
        <v>0</v>
      </c>
      <c r="F33" s="320">
        <v>0</v>
      </c>
    </row>
    <row r="34" spans="2:6" x14ac:dyDescent="0.25">
      <c r="B34" s="318" t="s">
        <v>621</v>
      </c>
      <c r="C34" s="319">
        <v>3.842144874000001</v>
      </c>
      <c r="D34" s="319">
        <v>3.8748195370000005</v>
      </c>
      <c r="E34" s="319">
        <v>3.7735704719999994</v>
      </c>
      <c r="F34" s="320">
        <v>3.8630760209999999</v>
      </c>
    </row>
    <row r="35" spans="2:6" x14ac:dyDescent="0.25">
      <c r="B35" s="318" t="s">
        <v>631</v>
      </c>
      <c r="C35" s="319">
        <v>0</v>
      </c>
      <c r="D35" s="319">
        <v>0</v>
      </c>
      <c r="E35" s="319">
        <v>0</v>
      </c>
      <c r="F35" s="320">
        <v>0</v>
      </c>
    </row>
    <row r="36" spans="2:6" x14ac:dyDescent="0.25">
      <c r="B36" s="314" t="s">
        <v>616</v>
      </c>
      <c r="C36" s="316">
        <v>1167.3942935891005</v>
      </c>
      <c r="D36" s="316">
        <v>1230.8838069023204</v>
      </c>
      <c r="E36" s="316">
        <v>1311.1544119710527</v>
      </c>
      <c r="F36" s="317">
        <v>1370.657614703</v>
      </c>
    </row>
  </sheetData>
  <hyperlinks>
    <hyperlink ref="A1" location="Sommaire!A1" display="Retour sommair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zoomScale="70" zoomScaleNormal="70" workbookViewId="0">
      <selection activeCell="A33" sqref="A33"/>
    </sheetView>
  </sheetViews>
  <sheetFormatPr baseColWidth="10" defaultRowHeight="15" x14ac:dyDescent="0.25"/>
  <cols>
    <col min="2" max="2" width="24.28515625" customWidth="1"/>
    <col min="12" max="12" width="24.42578125" customWidth="1"/>
  </cols>
  <sheetData>
    <row r="1" spans="1:2" x14ac:dyDescent="0.25">
      <c r="A1" s="1" t="s">
        <v>5</v>
      </c>
    </row>
    <row r="2" spans="1:2" ht="18.75" x14ac:dyDescent="0.3">
      <c r="B2" s="341" t="s">
        <v>632</v>
      </c>
    </row>
    <row r="3" spans="1:2" x14ac:dyDescent="0.25">
      <c r="B3" s="342" t="s">
        <v>7</v>
      </c>
    </row>
    <row r="25" spans="2:6" x14ac:dyDescent="0.25">
      <c r="B25" s="302" t="s">
        <v>217</v>
      </c>
      <c r="C25" s="303">
        <v>2019</v>
      </c>
      <c r="D25" s="303">
        <v>2020</v>
      </c>
      <c r="E25" s="303">
        <v>2021</v>
      </c>
      <c r="F25" s="303">
        <v>2022</v>
      </c>
    </row>
    <row r="26" spans="2:6" x14ac:dyDescent="0.25">
      <c r="B26" s="304" t="s">
        <v>617</v>
      </c>
      <c r="C26" s="306">
        <v>143.23095047815272</v>
      </c>
      <c r="D26" s="306">
        <v>148.93558547791989</v>
      </c>
      <c r="E26" s="307">
        <v>157.61288525007387</v>
      </c>
      <c r="F26" s="308">
        <v>167.2787898</v>
      </c>
    </row>
    <row r="27" spans="2:6" x14ac:dyDescent="0.25">
      <c r="B27" s="148" t="s">
        <v>618</v>
      </c>
      <c r="C27" s="310">
        <v>413.84097104113692</v>
      </c>
      <c r="D27" s="310">
        <v>444.4214436010929</v>
      </c>
      <c r="E27" s="310">
        <v>467.99760667367735</v>
      </c>
      <c r="F27" s="311">
        <v>515.09343509999997</v>
      </c>
    </row>
    <row r="28" spans="2:6" x14ac:dyDescent="0.25">
      <c r="B28" s="167" t="s">
        <v>619</v>
      </c>
      <c r="C28" s="306">
        <v>149.35892058838263</v>
      </c>
      <c r="D28" s="306">
        <v>253.30180539173642</v>
      </c>
      <c r="E28" s="306">
        <v>239.17793343311675</v>
      </c>
      <c r="F28" s="312">
        <v>248.50091209999999</v>
      </c>
    </row>
    <row r="29" spans="2:6" ht="42.75" x14ac:dyDescent="0.25">
      <c r="B29" s="148" t="s">
        <v>627</v>
      </c>
      <c r="C29" s="310">
        <v>73.069293464308686</v>
      </c>
      <c r="D29" s="310">
        <v>75.621195630607275</v>
      </c>
      <c r="E29" s="310">
        <v>76.900360857146623</v>
      </c>
      <c r="F29" s="311">
        <v>80.508322519999993</v>
      </c>
    </row>
    <row r="30" spans="2:6" ht="28.5" x14ac:dyDescent="0.25">
      <c r="B30" s="167" t="s">
        <v>623</v>
      </c>
      <c r="C30" s="306">
        <v>29.958420794749376</v>
      </c>
      <c r="D30" s="306">
        <v>22.186916966027823</v>
      </c>
      <c r="E30" s="306">
        <v>22.395152780227626</v>
      </c>
      <c r="F30" s="312">
        <v>25.6836786</v>
      </c>
    </row>
    <row r="31" spans="2:6" x14ac:dyDescent="0.25">
      <c r="B31" s="222" t="s">
        <v>622</v>
      </c>
      <c r="C31" s="310">
        <v>39.561955718999997</v>
      </c>
      <c r="D31" s="310">
        <v>35.593049774999997</v>
      </c>
      <c r="E31" s="310">
        <v>38.277957196000003</v>
      </c>
      <c r="F31" s="311">
        <v>42.027105970000001</v>
      </c>
    </row>
    <row r="32" spans="2:6" x14ac:dyDescent="0.25">
      <c r="B32" s="167" t="s">
        <v>621</v>
      </c>
      <c r="C32" s="306">
        <v>41.967269963045183</v>
      </c>
      <c r="D32" s="306">
        <v>42.137400126431316</v>
      </c>
      <c r="E32" s="306">
        <v>46.704417821109061</v>
      </c>
      <c r="F32" s="312">
        <v>48.137549698999997</v>
      </c>
    </row>
    <row r="33" spans="2:6" x14ac:dyDescent="0.25">
      <c r="B33" s="318" t="s">
        <v>628</v>
      </c>
      <c r="C33" s="319">
        <v>14.635597348045184</v>
      </c>
      <c r="D33" s="319">
        <v>12.01285619643132</v>
      </c>
      <c r="E33" s="319">
        <v>12.930888771259058</v>
      </c>
      <c r="F33" s="320">
        <v>15.64720209</v>
      </c>
    </row>
    <row r="34" spans="2:6" x14ac:dyDescent="0.25">
      <c r="B34" s="318" t="s">
        <v>629</v>
      </c>
      <c r="C34" s="319">
        <v>0.51449364699999989</v>
      </c>
      <c r="D34" s="319">
        <v>0.76218225099999992</v>
      </c>
      <c r="E34" s="319">
        <v>0.98912681399999991</v>
      </c>
      <c r="F34" s="320">
        <v>1.7172704759999999</v>
      </c>
    </row>
    <row r="35" spans="2:6" x14ac:dyDescent="0.25">
      <c r="B35" s="318" t="s">
        <v>630</v>
      </c>
      <c r="C35" s="319">
        <v>1.9309181120000003</v>
      </c>
      <c r="D35" s="319">
        <v>1.558016265</v>
      </c>
      <c r="E35" s="319">
        <v>1.8399799738499993</v>
      </c>
      <c r="F35" s="320">
        <v>2.621581296</v>
      </c>
    </row>
    <row r="36" spans="2:6" x14ac:dyDescent="0.25">
      <c r="B36" s="318" t="s">
        <v>621</v>
      </c>
      <c r="C36" s="319">
        <v>24.863481966999998</v>
      </c>
      <c r="D36" s="319">
        <v>27.781568327999999</v>
      </c>
      <c r="E36" s="319">
        <v>30.804619947000006</v>
      </c>
      <c r="F36" s="320">
        <v>27.96189158</v>
      </c>
    </row>
    <row r="37" spans="2:6" x14ac:dyDescent="0.25">
      <c r="B37" s="318" t="s">
        <v>631</v>
      </c>
      <c r="C37" s="319">
        <v>2.2778889E-2</v>
      </c>
      <c r="D37" s="319">
        <v>2.2777086000000002E-2</v>
      </c>
      <c r="E37" s="319">
        <v>0.13980231500000001</v>
      </c>
      <c r="F37" s="320">
        <v>0.189604257</v>
      </c>
    </row>
    <row r="38" spans="2:6" x14ac:dyDescent="0.25">
      <c r="B38" s="314" t="s">
        <v>616</v>
      </c>
      <c r="C38" s="316">
        <v>890.98778204877544</v>
      </c>
      <c r="D38" s="316">
        <v>1022.1973969688157</v>
      </c>
      <c r="E38" s="316">
        <v>1049.0663140113513</v>
      </c>
      <c r="F38" s="317">
        <v>1127.229793789</v>
      </c>
    </row>
  </sheetData>
  <hyperlinks>
    <hyperlink ref="A1" location="Sommaire!A1" display="Retour 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zoomScale="70" zoomScaleNormal="70" workbookViewId="0">
      <selection activeCell="A2" sqref="A2"/>
    </sheetView>
  </sheetViews>
  <sheetFormatPr baseColWidth="10" defaultRowHeight="15" x14ac:dyDescent="0.25"/>
  <cols>
    <col min="2" max="2" width="34.42578125" customWidth="1"/>
    <col min="3" max="3" width="22" customWidth="1"/>
    <col min="12" max="12" width="24.140625" customWidth="1"/>
    <col min="13" max="13" width="16" customWidth="1"/>
  </cols>
  <sheetData>
    <row r="1" spans="1:2" x14ac:dyDescent="0.25">
      <c r="A1" s="1" t="s">
        <v>5</v>
      </c>
    </row>
    <row r="2" spans="1:2" ht="18.75" x14ac:dyDescent="0.3">
      <c r="B2" s="341" t="s">
        <v>188</v>
      </c>
    </row>
    <row r="3" spans="1:2" x14ac:dyDescent="0.25">
      <c r="B3" s="342" t="s">
        <v>7</v>
      </c>
    </row>
    <row r="20" spans="2:3" x14ac:dyDescent="0.25">
      <c r="B20" s="302" t="s">
        <v>217</v>
      </c>
    </row>
    <row r="21" spans="2:3" x14ac:dyDescent="0.25">
      <c r="B21" s="167" t="s">
        <v>611</v>
      </c>
      <c r="C21" s="297">
        <v>1617.1483002</v>
      </c>
    </row>
    <row r="22" spans="2:3" x14ac:dyDescent="0.25">
      <c r="B22" s="167" t="s">
        <v>612</v>
      </c>
      <c r="C22" s="299">
        <v>130.28005423799999</v>
      </c>
    </row>
    <row r="23" spans="2:3" ht="28.5" x14ac:dyDescent="0.25">
      <c r="B23" s="148" t="s">
        <v>613</v>
      </c>
      <c r="C23" s="298">
        <v>90.615333829999997</v>
      </c>
    </row>
    <row r="24" spans="2:3" x14ac:dyDescent="0.25">
      <c r="B24" s="148" t="s">
        <v>614</v>
      </c>
      <c r="C24" s="298">
        <v>776.59316479999995</v>
      </c>
    </row>
    <row r="25" spans="2:3" x14ac:dyDescent="0.25">
      <c r="B25" s="167" t="s">
        <v>615</v>
      </c>
      <c r="C25" s="299">
        <v>31.129573843999999</v>
      </c>
    </row>
    <row r="26" spans="2:3" ht="28.5" x14ac:dyDescent="0.25">
      <c r="B26" s="321" t="s">
        <v>634</v>
      </c>
      <c r="C26" s="853">
        <v>19.497096429999999</v>
      </c>
    </row>
    <row r="27" spans="2:3" x14ac:dyDescent="0.25">
      <c r="B27" s="321" t="s">
        <v>635</v>
      </c>
      <c r="C27" s="853">
        <v>11.632477414</v>
      </c>
    </row>
    <row r="28" spans="2:3" x14ac:dyDescent="0.25">
      <c r="B28" s="300" t="s">
        <v>610</v>
      </c>
      <c r="C28" s="301">
        <v>2645.766426912</v>
      </c>
    </row>
  </sheetData>
  <hyperlinks>
    <hyperlink ref="A1" location="Sommaire!A1" display="Retour sommair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zoomScale="70" zoomScaleNormal="70" workbookViewId="0">
      <selection activeCell="A2" sqref="A2"/>
    </sheetView>
  </sheetViews>
  <sheetFormatPr baseColWidth="10" defaultRowHeight="15" x14ac:dyDescent="0.25"/>
  <cols>
    <col min="2" max="2" width="31.28515625" customWidth="1"/>
    <col min="3" max="7" width="10.42578125" customWidth="1"/>
    <col min="12" max="12" width="22.28515625" customWidth="1"/>
    <col min="13" max="17" width="9.5703125" customWidth="1"/>
  </cols>
  <sheetData>
    <row r="1" spans="1:17" x14ac:dyDescent="0.25">
      <c r="A1" s="1" t="s">
        <v>5</v>
      </c>
    </row>
    <row r="2" spans="1:17" ht="18.75" x14ac:dyDescent="0.3">
      <c r="B2" s="341" t="s">
        <v>191</v>
      </c>
    </row>
    <row r="3" spans="1:17" x14ac:dyDescent="0.25">
      <c r="B3" s="342" t="s">
        <v>192</v>
      </c>
    </row>
    <row r="7" spans="1:17" x14ac:dyDescent="0.25">
      <c r="L7" s="322"/>
      <c r="N7" s="323"/>
      <c r="O7" s="324"/>
      <c r="P7" s="324"/>
      <c r="Q7" s="324"/>
    </row>
    <row r="8" spans="1:17" x14ac:dyDescent="0.25">
      <c r="L8" s="323"/>
      <c r="M8" s="323"/>
      <c r="N8" s="323"/>
      <c r="O8" s="324"/>
      <c r="P8" s="324"/>
      <c r="Q8" s="324"/>
    </row>
    <row r="28" spans="2:7" x14ac:dyDescent="0.25">
      <c r="B28" s="302" t="s">
        <v>217</v>
      </c>
      <c r="C28" s="303">
        <v>2018</v>
      </c>
      <c r="D28" s="303">
        <v>2019</v>
      </c>
      <c r="E28" s="303">
        <v>2020</v>
      </c>
      <c r="F28" s="303">
        <v>2021</v>
      </c>
      <c r="G28" s="303">
        <v>2022</v>
      </c>
    </row>
    <row r="29" spans="2:7" x14ac:dyDescent="0.25">
      <c r="B29" s="304" t="s">
        <v>611</v>
      </c>
      <c r="C29" s="844">
        <v>1247.2090310000001</v>
      </c>
      <c r="D29" s="577">
        <v>1316.384176</v>
      </c>
      <c r="E29" s="577">
        <v>1441.6692849999999</v>
      </c>
      <c r="F29" s="845">
        <v>1531.7846810000001</v>
      </c>
      <c r="G29" s="308">
        <v>1617.1483002</v>
      </c>
    </row>
    <row r="30" spans="2:7" x14ac:dyDescent="0.25">
      <c r="B30" s="148" t="s">
        <v>614</v>
      </c>
      <c r="C30" s="309">
        <v>505.714923</v>
      </c>
      <c r="D30" s="846">
        <v>553.94725200000005</v>
      </c>
      <c r="E30" s="846">
        <v>718.97341800000004</v>
      </c>
      <c r="F30" s="846">
        <v>747.65988300000004</v>
      </c>
      <c r="G30" s="311">
        <v>776.59316479999995</v>
      </c>
    </row>
    <row r="31" spans="2:7" x14ac:dyDescent="0.25">
      <c r="B31" s="167" t="s">
        <v>612</v>
      </c>
      <c r="C31" s="844">
        <v>98.032393999999996</v>
      </c>
      <c r="D31" s="577">
        <v>105.41557400000001</v>
      </c>
      <c r="E31" s="577">
        <v>119.42778800000001</v>
      </c>
      <c r="F31" s="577">
        <v>126.99937199999999</v>
      </c>
      <c r="G31" s="312">
        <v>130.28005423799999</v>
      </c>
    </row>
    <row r="32" spans="2:7" ht="28.5" x14ac:dyDescent="0.25">
      <c r="B32" s="222" t="s">
        <v>613</v>
      </c>
      <c r="C32" s="309">
        <v>48.151394999999994</v>
      </c>
      <c r="D32" s="846">
        <v>73.899826000000004</v>
      </c>
      <c r="E32" s="846">
        <v>83.492436999999995</v>
      </c>
      <c r="F32" s="846">
        <v>88.896658000000002</v>
      </c>
      <c r="G32" s="311">
        <v>90.615333829999997</v>
      </c>
    </row>
    <row r="33" spans="2:7" x14ac:dyDescent="0.25">
      <c r="B33" s="167" t="s">
        <v>615</v>
      </c>
      <c r="C33" s="844">
        <v>33.677234999999996</v>
      </c>
      <c r="D33" s="577">
        <v>39.168495</v>
      </c>
      <c r="E33" s="577">
        <v>24.881388999999999</v>
      </c>
      <c r="F33" s="577">
        <v>25.44876</v>
      </c>
      <c r="G33" s="312">
        <v>31.129573843999999</v>
      </c>
    </row>
    <row r="34" spans="2:7" ht="28.5" x14ac:dyDescent="0.25">
      <c r="B34" s="851" t="s">
        <v>634</v>
      </c>
      <c r="C34" s="847">
        <v>19.203074999999998</v>
      </c>
      <c r="D34" s="848">
        <v>24.219853000000001</v>
      </c>
      <c r="E34" s="848">
        <v>20.060138999999999</v>
      </c>
      <c r="F34" s="848">
        <v>18.411373000000001</v>
      </c>
      <c r="G34" s="325">
        <v>19.497096429999999</v>
      </c>
    </row>
    <row r="35" spans="2:7" x14ac:dyDescent="0.25">
      <c r="B35" s="852" t="s">
        <v>635</v>
      </c>
      <c r="C35" s="849">
        <v>14.474159999999999</v>
      </c>
      <c r="D35" s="850">
        <v>14.948642</v>
      </c>
      <c r="E35" s="850">
        <v>4.82125</v>
      </c>
      <c r="F35" s="850">
        <v>7.0373869999999998</v>
      </c>
      <c r="G35" s="326">
        <v>11.632477414</v>
      </c>
    </row>
    <row r="36" spans="2:7" x14ac:dyDescent="0.25">
      <c r="B36" s="314" t="s">
        <v>616</v>
      </c>
      <c r="C36" s="315">
        <v>1932.7849780000001</v>
      </c>
      <c r="D36" s="316">
        <v>2088.8153229999998</v>
      </c>
      <c r="E36" s="316">
        <v>2388.444317</v>
      </c>
      <c r="F36" s="316">
        <v>2520.7893540000009</v>
      </c>
      <c r="G36" s="317">
        <v>2645.766426912</v>
      </c>
    </row>
  </sheetData>
  <hyperlinks>
    <hyperlink ref="A1" location="Sommaire!A1" display="Retour sommair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zoomScale="70" zoomScaleNormal="70" workbookViewId="0">
      <selection activeCell="C35" sqref="C35"/>
    </sheetView>
  </sheetViews>
  <sheetFormatPr baseColWidth="10" defaultRowHeight="15" x14ac:dyDescent="0.25"/>
  <cols>
    <col min="2" max="2" width="27.28515625" customWidth="1"/>
    <col min="4" max="4" width="15.5703125" customWidth="1"/>
    <col min="6" max="6" width="17.7109375" customWidth="1"/>
    <col min="7" max="7" width="13.42578125" bestFit="1" customWidth="1"/>
    <col min="8" max="8" width="14.140625" bestFit="1" customWidth="1"/>
    <col min="9" max="9" width="15" bestFit="1" customWidth="1"/>
    <col min="10" max="10" width="16.42578125" bestFit="1" customWidth="1"/>
    <col min="11" max="11" width="13" bestFit="1" customWidth="1"/>
    <col min="12" max="12" width="18.7109375" customWidth="1"/>
    <col min="14" max="14" width="12" bestFit="1" customWidth="1"/>
  </cols>
  <sheetData>
    <row r="1" spans="1:2" x14ac:dyDescent="0.25">
      <c r="A1" s="1" t="s">
        <v>5</v>
      </c>
    </row>
    <row r="2" spans="1:2" ht="18.75" x14ac:dyDescent="0.3">
      <c r="B2" s="341" t="s">
        <v>195</v>
      </c>
    </row>
    <row r="3" spans="1:2" x14ac:dyDescent="0.25">
      <c r="B3" s="342" t="s">
        <v>7</v>
      </c>
    </row>
    <row r="23" spans="2:11" ht="57" x14ac:dyDescent="0.25">
      <c r="B23" s="302" t="s">
        <v>217</v>
      </c>
      <c r="C23" s="303" t="s">
        <v>614</v>
      </c>
      <c r="D23" s="303" t="s">
        <v>612</v>
      </c>
      <c r="E23" s="303" t="s">
        <v>611</v>
      </c>
      <c r="F23" s="303" t="s">
        <v>613</v>
      </c>
      <c r="G23" s="303" t="s">
        <v>615</v>
      </c>
      <c r="H23" s="327" t="s">
        <v>635</v>
      </c>
      <c r="I23" s="327" t="s">
        <v>639</v>
      </c>
      <c r="J23" s="327" t="s">
        <v>640</v>
      </c>
      <c r="K23" s="303" t="s">
        <v>610</v>
      </c>
    </row>
    <row r="24" spans="2:11" x14ac:dyDescent="0.25">
      <c r="B24" s="328" t="s">
        <v>636</v>
      </c>
      <c r="C24" s="305">
        <v>572.96715540000002</v>
      </c>
      <c r="D24" s="306">
        <v>59.62164112</v>
      </c>
      <c r="E24" s="306">
        <v>519.64342580000005</v>
      </c>
      <c r="F24" s="306">
        <v>46.428187960000002</v>
      </c>
      <c r="G24" s="306">
        <v>14.165240509</v>
      </c>
      <c r="H24" s="329">
        <v>3.8493860390000001</v>
      </c>
      <c r="I24" s="329">
        <v>1.4137519160000001</v>
      </c>
      <c r="J24" s="329">
        <v>8.9021025540000007</v>
      </c>
      <c r="K24" s="312">
        <v>1212.8256507890001</v>
      </c>
    </row>
    <row r="25" spans="2:11" ht="28.5" x14ac:dyDescent="0.25">
      <c r="B25" s="330" t="s">
        <v>637</v>
      </c>
      <c r="C25" s="313">
        <v>20.893608700000001</v>
      </c>
      <c r="D25" s="310">
        <v>65.821195309999993</v>
      </c>
      <c r="E25" s="310">
        <v>1065.5781979999999</v>
      </c>
      <c r="F25" s="310">
        <v>32.168527050000002</v>
      </c>
      <c r="G25" s="310">
        <v>5.2526606089999994</v>
      </c>
      <c r="H25" s="331">
        <v>0.59667817099999998</v>
      </c>
      <c r="I25" s="331">
        <v>1.5855147089999999</v>
      </c>
      <c r="J25" s="331">
        <v>3.0704677290000002</v>
      </c>
      <c r="K25" s="311">
        <v>1189.714189669</v>
      </c>
    </row>
    <row r="26" spans="2:11" x14ac:dyDescent="0.25">
      <c r="B26" s="332" t="s">
        <v>638</v>
      </c>
      <c r="C26" s="333">
        <v>182.7324007</v>
      </c>
      <c r="D26" s="334">
        <v>4.8372178080000001</v>
      </c>
      <c r="E26" s="334">
        <v>31.926676400000002</v>
      </c>
      <c r="F26" s="334">
        <v>12.01861882</v>
      </c>
      <c r="G26" s="334">
        <v>11.711672726</v>
      </c>
      <c r="H26" s="335">
        <v>7.1864132039999999</v>
      </c>
      <c r="I26" s="335">
        <v>1.287609335</v>
      </c>
      <c r="J26" s="335">
        <v>3.2376501869999998</v>
      </c>
      <c r="K26" s="336">
        <v>243.22658645399997</v>
      </c>
    </row>
    <row r="27" spans="2:11" x14ac:dyDescent="0.25">
      <c r="B27" s="340" t="s">
        <v>641</v>
      </c>
      <c r="C27" s="337">
        <v>776.59316479999995</v>
      </c>
      <c r="D27" s="337">
        <v>130.28005423799999</v>
      </c>
      <c r="E27" s="337">
        <v>1617.1483002</v>
      </c>
      <c r="F27" s="337">
        <v>90.615333829999997</v>
      </c>
      <c r="G27" s="337">
        <v>31.129573843999999</v>
      </c>
      <c r="H27" s="338">
        <v>11.632477414</v>
      </c>
      <c r="I27" s="338">
        <v>4.2868759599999997</v>
      </c>
      <c r="J27" s="338">
        <v>15.210220470000001</v>
      </c>
      <c r="K27" s="339">
        <v>2645.766426912</v>
      </c>
    </row>
  </sheetData>
  <hyperlinks>
    <hyperlink ref="A1" location="Sommaire!A1" display="Retour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70" zoomScaleNormal="70" workbookViewId="0">
      <selection activeCell="A2" sqref="A2"/>
    </sheetView>
  </sheetViews>
  <sheetFormatPr baseColWidth="10" defaultRowHeight="15" x14ac:dyDescent="0.25"/>
  <cols>
    <col min="2" max="2" width="31.42578125" customWidth="1"/>
    <col min="12" max="12" width="23.5703125" customWidth="1"/>
  </cols>
  <sheetData>
    <row r="1" spans="1:2" x14ac:dyDescent="0.25">
      <c r="A1" s="1" t="s">
        <v>5</v>
      </c>
    </row>
    <row r="2" spans="1:2" ht="18.75" x14ac:dyDescent="0.3">
      <c r="B2" s="341" t="s">
        <v>198</v>
      </c>
    </row>
    <row r="3" spans="1:2" x14ac:dyDescent="0.25">
      <c r="B3" s="342" t="s">
        <v>192</v>
      </c>
    </row>
    <row r="28" spans="2:7" x14ac:dyDescent="0.25">
      <c r="B28" s="302" t="s">
        <v>217</v>
      </c>
      <c r="C28" s="303">
        <v>2018</v>
      </c>
      <c r="D28" s="303">
        <v>2019</v>
      </c>
      <c r="E28" s="303">
        <v>2020</v>
      </c>
      <c r="F28" s="303">
        <v>2021</v>
      </c>
      <c r="G28" s="303">
        <v>2022</v>
      </c>
    </row>
    <row r="29" spans="2:7" x14ac:dyDescent="0.25">
      <c r="B29" s="304" t="s">
        <v>636</v>
      </c>
      <c r="C29" s="305">
        <v>804.40584999999999</v>
      </c>
      <c r="D29" s="307">
        <v>899.62858200000005</v>
      </c>
      <c r="E29" s="307">
        <v>1133.6137699999999</v>
      </c>
      <c r="F29" s="307">
        <v>1223.8063380000001</v>
      </c>
      <c r="G29" s="308">
        <v>1212.8256507890001</v>
      </c>
    </row>
    <row r="30" spans="2:7" x14ac:dyDescent="0.25">
      <c r="B30" s="148" t="s">
        <v>637</v>
      </c>
      <c r="C30" s="313">
        <v>968.33715900000004</v>
      </c>
      <c r="D30" s="310">
        <v>1009.403536</v>
      </c>
      <c r="E30" s="310">
        <v>1081.074901</v>
      </c>
      <c r="F30" s="310">
        <v>1136.448159</v>
      </c>
      <c r="G30" s="311">
        <v>1189.714189669</v>
      </c>
    </row>
    <row r="31" spans="2:7" x14ac:dyDescent="0.25">
      <c r="B31" s="167" t="s">
        <v>638</v>
      </c>
      <c r="C31" s="305">
        <v>178.50378799999999</v>
      </c>
      <c r="D31" s="306">
        <v>179.78320500000001</v>
      </c>
      <c r="E31" s="306">
        <v>173.75564600000001</v>
      </c>
      <c r="F31" s="306">
        <v>160.53485699999999</v>
      </c>
      <c r="G31" s="312">
        <v>243.22658645399997</v>
      </c>
    </row>
    <row r="32" spans="2:7" x14ac:dyDescent="0.25">
      <c r="B32" s="314" t="s">
        <v>616</v>
      </c>
      <c r="C32" s="315">
        <v>1951.246797</v>
      </c>
      <c r="D32" s="316">
        <v>2088.8153230000003</v>
      </c>
      <c r="E32" s="316">
        <v>2388.444317</v>
      </c>
      <c r="F32" s="316">
        <v>2520.789354</v>
      </c>
      <c r="G32" s="317">
        <v>2645.766426912</v>
      </c>
    </row>
  </sheetData>
  <hyperlinks>
    <hyperlink ref="A1" location="Sommaire!A1" display="Retour sommair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70" zoomScaleNormal="70" workbookViewId="0">
      <selection activeCell="A2" sqref="A2"/>
    </sheetView>
  </sheetViews>
  <sheetFormatPr baseColWidth="10" defaultRowHeight="15" x14ac:dyDescent="0.25"/>
  <sheetData>
    <row r="1" spans="1:16" x14ac:dyDescent="0.25">
      <c r="A1" s="1" t="s">
        <v>5</v>
      </c>
    </row>
    <row r="2" spans="1:16" ht="18.75" x14ac:dyDescent="0.3">
      <c r="B2" s="341" t="s">
        <v>201</v>
      </c>
    </row>
    <row r="3" spans="1:16" x14ac:dyDescent="0.25">
      <c r="B3" s="342" t="s">
        <v>7</v>
      </c>
    </row>
    <row r="6" spans="1:16" ht="71.25" x14ac:dyDescent="0.25">
      <c r="L6" s="123" t="s">
        <v>202</v>
      </c>
      <c r="M6" s="123" t="s">
        <v>203</v>
      </c>
      <c r="N6" s="123" t="s">
        <v>204</v>
      </c>
      <c r="O6" s="123" t="s">
        <v>205</v>
      </c>
      <c r="P6" s="123" t="s">
        <v>644</v>
      </c>
    </row>
    <row r="7" spans="1:16" x14ac:dyDescent="0.25">
      <c r="L7" s="124">
        <v>1997</v>
      </c>
      <c r="M7" s="362">
        <v>2242.2918127255321</v>
      </c>
      <c r="N7" s="362">
        <v>1292.777</v>
      </c>
      <c r="O7" s="125">
        <v>1.7344768763100922</v>
      </c>
      <c r="P7" s="363"/>
    </row>
    <row r="8" spans="1:16" x14ac:dyDescent="0.25">
      <c r="L8" s="126">
        <v>1998</v>
      </c>
      <c r="M8" s="364">
        <v>2371.6858577620178</v>
      </c>
      <c r="N8" s="364">
        <v>1351.896</v>
      </c>
      <c r="O8" s="127">
        <v>1.7543404653627335</v>
      </c>
      <c r="P8" s="365">
        <v>5.7706157736537318E-2</v>
      </c>
    </row>
    <row r="9" spans="1:16" x14ac:dyDescent="0.25">
      <c r="L9" s="128">
        <v>1999</v>
      </c>
      <c r="M9" s="366">
        <v>2699.3698690000001</v>
      </c>
      <c r="N9" s="366">
        <v>1400.999</v>
      </c>
      <c r="O9" s="129">
        <v>1.9267464637733502</v>
      </c>
      <c r="P9" s="367">
        <v>0.13816501463106634</v>
      </c>
    </row>
    <row r="10" spans="1:16" x14ac:dyDescent="0.25">
      <c r="L10" s="126">
        <v>2000</v>
      </c>
      <c r="M10" s="364">
        <v>2846.3070159999997</v>
      </c>
      <c r="N10" s="364">
        <v>1478.585</v>
      </c>
      <c r="O10" s="127">
        <v>1.9250208922720031</v>
      </c>
      <c r="P10" s="365">
        <v>5.4433869432807112E-2</v>
      </c>
    </row>
    <row r="11" spans="1:16" x14ac:dyDescent="0.25">
      <c r="L11" s="128">
        <v>2001</v>
      </c>
      <c r="M11" s="366">
        <v>3155.7927400000003</v>
      </c>
      <c r="N11" s="366">
        <v>1538.2</v>
      </c>
      <c r="O11" s="129">
        <v>2.0516140553894164</v>
      </c>
      <c r="P11" s="367">
        <v>0.10873237576279811</v>
      </c>
    </row>
    <row r="12" spans="1:16" x14ac:dyDescent="0.25">
      <c r="L12" s="126">
        <v>2002</v>
      </c>
      <c r="M12" s="364">
        <v>2843.9839009999996</v>
      </c>
      <c r="N12" s="364">
        <v>1587.829</v>
      </c>
      <c r="O12" s="127">
        <v>1.7911147239406759</v>
      </c>
      <c r="P12" s="365">
        <v>-9.8805233641547918E-2</v>
      </c>
    </row>
    <row r="13" spans="1:16" x14ac:dyDescent="0.25">
      <c r="L13" s="128">
        <v>2003</v>
      </c>
      <c r="M13" s="366">
        <v>3030.3703909999999</v>
      </c>
      <c r="N13" s="366">
        <v>1630.6659999999999</v>
      </c>
      <c r="O13" s="129">
        <v>1.8583636324054098</v>
      </c>
      <c r="P13" s="367">
        <v>6.5537111491546507E-2</v>
      </c>
    </row>
    <row r="14" spans="1:16" x14ac:dyDescent="0.25">
      <c r="L14" s="126">
        <v>2004</v>
      </c>
      <c r="M14" s="364">
        <v>3771.5872340000001</v>
      </c>
      <c r="N14" s="364">
        <v>1704.019</v>
      </c>
      <c r="O14" s="127">
        <v>2.2133481105551054</v>
      </c>
      <c r="P14" s="365">
        <v>0.24459612105548723</v>
      </c>
    </row>
    <row r="15" spans="1:16" x14ac:dyDescent="0.25">
      <c r="L15" s="128">
        <v>2005</v>
      </c>
      <c r="M15" s="366">
        <v>4908.1883070000003</v>
      </c>
      <c r="N15" s="366">
        <v>1765.905</v>
      </c>
      <c r="O15" s="129">
        <v>2.7794180927060066</v>
      </c>
      <c r="P15" s="367">
        <v>0.30135881857744146</v>
      </c>
    </row>
    <row r="16" spans="1:16" x14ac:dyDescent="0.25">
      <c r="L16" s="126">
        <v>2006</v>
      </c>
      <c r="M16" s="364">
        <v>6598.2858839999999</v>
      </c>
      <c r="N16" s="364">
        <v>1848.1510000000001</v>
      </c>
      <c r="O16" s="127">
        <v>3.570209297833348</v>
      </c>
      <c r="P16" s="365">
        <v>0.34434244802498759</v>
      </c>
    </row>
    <row r="17" spans="12:16" x14ac:dyDescent="0.25">
      <c r="L17" s="128">
        <v>2007</v>
      </c>
      <c r="M17" s="366">
        <v>6985.4857820000007</v>
      </c>
      <c r="N17" s="366">
        <v>1941.36</v>
      </c>
      <c r="O17" s="129">
        <v>3.5982433871100676</v>
      </c>
      <c r="P17" s="367">
        <v>5.8681891752964364E-2</v>
      </c>
    </row>
    <row r="18" spans="12:16" x14ac:dyDescent="0.25">
      <c r="L18" s="126">
        <v>2008</v>
      </c>
      <c r="M18" s="364">
        <v>8082.2515480000002</v>
      </c>
      <c r="N18" s="364">
        <v>1992.38</v>
      </c>
      <c r="O18" s="127">
        <v>4.0565813489394591</v>
      </c>
      <c r="P18" s="365">
        <v>0.15700637009756918</v>
      </c>
    </row>
    <row r="19" spans="12:16" x14ac:dyDescent="0.25">
      <c r="L19" s="128">
        <v>2009</v>
      </c>
      <c r="M19" s="366">
        <v>7247.723148</v>
      </c>
      <c r="N19" s="366">
        <v>1936.422</v>
      </c>
      <c r="O19" s="129">
        <v>3.7428428038929531</v>
      </c>
      <c r="P19" s="367">
        <v>-0.10325444525498702</v>
      </c>
    </row>
    <row r="20" spans="12:16" x14ac:dyDescent="0.25">
      <c r="L20" s="126">
        <v>2010</v>
      </c>
      <c r="M20" s="364">
        <v>7407.4209453183985</v>
      </c>
      <c r="N20" s="364">
        <v>1995.289</v>
      </c>
      <c r="O20" s="127">
        <v>3.7124551607904412</v>
      </c>
      <c r="P20" s="365">
        <v>2.2034202198033301E-2</v>
      </c>
    </row>
    <row r="21" spans="12:16" x14ac:dyDescent="0.25">
      <c r="L21" s="128">
        <v>2011</v>
      </c>
      <c r="M21" s="366">
        <v>7788.3494372522591</v>
      </c>
      <c r="N21" s="366">
        <v>2058.3690000000001</v>
      </c>
      <c r="O21" s="129">
        <v>3.7837479272434917</v>
      </c>
      <c r="P21" s="367">
        <v>5.1425252425355034E-2</v>
      </c>
    </row>
    <row r="22" spans="12:16" x14ac:dyDescent="0.25">
      <c r="L22" s="126">
        <v>2012</v>
      </c>
      <c r="M22" s="364">
        <v>7910.1823438036718</v>
      </c>
      <c r="N22" s="364">
        <v>2088.8040000000001</v>
      </c>
      <c r="O22" s="127">
        <v>3.7869433148364671</v>
      </c>
      <c r="P22" s="365">
        <v>1.5642968710247732E-2</v>
      </c>
    </row>
    <row r="23" spans="12:16" x14ac:dyDescent="0.25">
      <c r="L23" s="128">
        <v>2013</v>
      </c>
      <c r="M23" s="366">
        <v>7323.1083967406048</v>
      </c>
      <c r="N23" s="366">
        <v>2117.19</v>
      </c>
      <c r="O23" s="129">
        <v>3.4588810625123889</v>
      </c>
      <c r="P23" s="367">
        <v>-7.4217498604560353E-2</v>
      </c>
    </row>
    <row r="24" spans="12:16" x14ac:dyDescent="0.25">
      <c r="L24" s="126">
        <v>2014</v>
      </c>
      <c r="M24" s="364">
        <v>7858.3087453589724</v>
      </c>
      <c r="N24" s="364">
        <v>2149.7649999999999</v>
      </c>
      <c r="O24" s="127">
        <v>3.6554268700806705</v>
      </c>
      <c r="P24" s="365">
        <v>7.3083767114054524E-2</v>
      </c>
    </row>
    <row r="25" spans="12:16" x14ac:dyDescent="0.25">
      <c r="L25" s="128">
        <v>2015</v>
      </c>
      <c r="M25" s="366">
        <v>7642.7912994679527</v>
      </c>
      <c r="N25" s="366">
        <v>2198.4319999999998</v>
      </c>
      <c r="O25" s="129">
        <v>3.4764738229192229</v>
      </c>
      <c r="P25" s="367">
        <v>-2.7425423570727199E-2</v>
      </c>
    </row>
    <row r="26" spans="12:16" x14ac:dyDescent="0.25">
      <c r="L26" s="126">
        <v>2016</v>
      </c>
      <c r="M26" s="364">
        <v>7887.2086909388572</v>
      </c>
      <c r="N26" s="364">
        <v>2234.1289999999999</v>
      </c>
      <c r="O26" s="127">
        <v>3.5303282357190913</v>
      </c>
      <c r="P26" s="365">
        <v>3.1980121122490865E-2</v>
      </c>
    </row>
    <row r="27" spans="12:16" x14ac:dyDescent="0.25">
      <c r="L27" s="128">
        <v>2017</v>
      </c>
      <c r="M27" s="366">
        <v>7729.6808260538901</v>
      </c>
      <c r="N27" s="366">
        <v>2297.2420000000002</v>
      </c>
      <c r="O27" s="129">
        <v>3.3647655867574637</v>
      </c>
      <c r="P27" s="367">
        <v>-1.9972574716571337E-2</v>
      </c>
    </row>
    <row r="28" spans="12:16" x14ac:dyDescent="0.25">
      <c r="L28" s="126">
        <v>2018</v>
      </c>
      <c r="M28" s="364">
        <v>7223.6134825282006</v>
      </c>
      <c r="N28" s="364">
        <v>2363.306</v>
      </c>
      <c r="O28" s="127">
        <v>3.056571380315626</v>
      </c>
      <c r="P28" s="365">
        <v>-6.5470664949052487E-2</v>
      </c>
    </row>
    <row r="29" spans="12:16" x14ac:dyDescent="0.25">
      <c r="L29" s="130">
        <v>2019</v>
      </c>
      <c r="M29" s="366">
        <v>7643.9609383116003</v>
      </c>
      <c r="N29" s="366">
        <v>2437.6350000000002</v>
      </c>
      <c r="O29" s="131">
        <v>3.1358102990446066</v>
      </c>
      <c r="P29" s="368">
        <v>5.8190745781193411E-2</v>
      </c>
    </row>
    <row r="30" spans="12:16" x14ac:dyDescent="0.25">
      <c r="L30" s="369">
        <v>2020</v>
      </c>
      <c r="M30" s="364">
        <v>8512.150801334541</v>
      </c>
      <c r="N30" s="364">
        <v>2317.8319999999999</v>
      </c>
      <c r="O30" s="370">
        <v>3.6724623705836064</v>
      </c>
      <c r="P30" s="371">
        <v>0.11357853212875087</v>
      </c>
    </row>
    <row r="31" spans="12:16" x14ac:dyDescent="0.25">
      <c r="L31" s="130">
        <v>2021</v>
      </c>
      <c r="M31" s="366">
        <v>8803.6236612325301</v>
      </c>
      <c r="N31" s="366">
        <v>2502.1179999999999</v>
      </c>
      <c r="O31" s="131">
        <v>3.5184686178799445</v>
      </c>
      <c r="P31" s="368">
        <v>3.4241975582985654E-2</v>
      </c>
    </row>
    <row r="32" spans="12:16" x14ac:dyDescent="0.25">
      <c r="L32" s="369">
        <v>2022</v>
      </c>
      <c r="M32" s="364">
        <v>9191.1768337149315</v>
      </c>
      <c r="N32" s="364">
        <v>2639.0920000000001</v>
      </c>
      <c r="O32" s="370">
        <v>3.4827042155843491</v>
      </c>
      <c r="P32" s="371">
        <v>4.4022005868904091E-2</v>
      </c>
    </row>
  </sheetData>
  <hyperlinks>
    <hyperlink ref="A1" location="Sommaire!A1" display="Retour sommair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
  <sheetViews>
    <sheetView showGridLines="0" zoomScale="70" zoomScaleNormal="80" workbookViewId="0">
      <selection activeCell="B2" sqref="B2"/>
    </sheetView>
  </sheetViews>
  <sheetFormatPr baseColWidth="10" defaultRowHeight="15" x14ac:dyDescent="0.25"/>
  <cols>
    <col min="1" max="1" width="11.5703125" customWidth="1"/>
    <col min="2" max="2" width="69.7109375" bestFit="1" customWidth="1"/>
    <col min="3" max="24" width="6" bestFit="1" customWidth="1"/>
    <col min="25" max="41" width="5.5703125" bestFit="1" customWidth="1"/>
    <col min="42" max="62" width="5.5703125" customWidth="1"/>
  </cols>
  <sheetData>
    <row r="1" spans="1:2" x14ac:dyDescent="0.25">
      <c r="A1" s="1" t="s">
        <v>5</v>
      </c>
    </row>
    <row r="2" spans="1:2" ht="18.75" x14ac:dyDescent="0.3">
      <c r="B2" s="341" t="s">
        <v>6</v>
      </c>
    </row>
    <row r="3" spans="1:2" x14ac:dyDescent="0.25">
      <c r="B3" s="342" t="s">
        <v>7</v>
      </c>
    </row>
    <row r="34" spans="2:41" x14ac:dyDescent="0.25">
      <c r="B34" s="3"/>
      <c r="C34" s="4" t="s">
        <v>8</v>
      </c>
      <c r="D34" s="4" t="s">
        <v>9</v>
      </c>
      <c r="E34" s="4" t="s">
        <v>10</v>
      </c>
      <c r="F34" s="4" t="s">
        <v>11</v>
      </c>
      <c r="G34" s="4" t="s">
        <v>12</v>
      </c>
      <c r="H34" s="4" t="s">
        <v>13</v>
      </c>
      <c r="I34" s="4" t="s">
        <v>14</v>
      </c>
      <c r="J34" s="4" t="s">
        <v>15</v>
      </c>
      <c r="K34" s="4" t="s">
        <v>16</v>
      </c>
      <c r="L34" s="4" t="s">
        <v>17</v>
      </c>
      <c r="M34" s="4" t="s">
        <v>18</v>
      </c>
      <c r="N34" s="4" t="s">
        <v>19</v>
      </c>
      <c r="O34" s="4" t="s">
        <v>20</v>
      </c>
      <c r="P34" s="4" t="s">
        <v>21</v>
      </c>
      <c r="Q34" s="4" t="s">
        <v>22</v>
      </c>
      <c r="R34" s="4" t="s">
        <v>23</v>
      </c>
      <c r="S34" s="4" t="s">
        <v>24</v>
      </c>
      <c r="T34" s="4" t="s">
        <v>25</v>
      </c>
      <c r="U34" s="4" t="s">
        <v>26</v>
      </c>
      <c r="V34" s="4" t="s">
        <v>27</v>
      </c>
      <c r="W34" s="4" t="s">
        <v>28</v>
      </c>
      <c r="X34" s="4" t="s">
        <v>29</v>
      </c>
      <c r="Y34" s="4" t="s">
        <v>30</v>
      </c>
      <c r="Z34" s="4" t="s">
        <v>31</v>
      </c>
      <c r="AA34" s="4" t="s">
        <v>32</v>
      </c>
      <c r="AB34" s="4" t="s">
        <v>33</v>
      </c>
      <c r="AC34" s="4" t="s">
        <v>34</v>
      </c>
      <c r="AD34" s="4" t="s">
        <v>35</v>
      </c>
      <c r="AE34" s="4" t="s">
        <v>36</v>
      </c>
      <c r="AF34" s="4" t="s">
        <v>37</v>
      </c>
      <c r="AG34" s="4" t="s">
        <v>38</v>
      </c>
      <c r="AH34" s="4" t="s">
        <v>39</v>
      </c>
      <c r="AI34" s="4" t="s">
        <v>40</v>
      </c>
      <c r="AJ34" s="4" t="s">
        <v>41</v>
      </c>
      <c r="AK34" s="4" t="s">
        <v>42</v>
      </c>
      <c r="AL34" s="4">
        <v>2019</v>
      </c>
      <c r="AM34" s="4">
        <v>2020</v>
      </c>
      <c r="AN34" s="4">
        <v>2021</v>
      </c>
      <c r="AO34" s="4">
        <v>2022</v>
      </c>
    </row>
    <row r="35" spans="2:41" x14ac:dyDescent="0.25">
      <c r="B35" s="5" t="s">
        <v>43</v>
      </c>
      <c r="C35" s="6">
        <v>1963</v>
      </c>
      <c r="D35" s="7">
        <v>2131</v>
      </c>
      <c r="E35" s="7">
        <v>2162</v>
      </c>
      <c r="F35" s="7">
        <v>2174</v>
      </c>
      <c r="G35" s="7">
        <v>2123</v>
      </c>
      <c r="H35" s="8">
        <v>2085</v>
      </c>
      <c r="I35" s="7">
        <v>2048</v>
      </c>
      <c r="J35" s="7">
        <v>1863</v>
      </c>
      <c r="K35" s="7">
        <v>1736</v>
      </c>
      <c r="L35" s="7">
        <v>1674</v>
      </c>
      <c r="M35" s="7">
        <v>1632</v>
      </c>
      <c r="N35" s="8">
        <v>1469</v>
      </c>
      <c r="O35" s="7">
        <v>1411</v>
      </c>
      <c r="P35" s="7">
        <v>1300</v>
      </c>
      <c r="Q35" s="7">
        <v>1242</v>
      </c>
      <c r="R35" s="7">
        <v>1176</v>
      </c>
      <c r="S35" s="7">
        <v>1118</v>
      </c>
      <c r="T35" s="8">
        <v>1070</v>
      </c>
      <c r="U35" s="7">
        <v>1014</v>
      </c>
      <c r="V35" s="7">
        <v>964</v>
      </c>
      <c r="W35" s="7">
        <v>918</v>
      </c>
      <c r="X35" s="7">
        <v>883</v>
      </c>
      <c r="Y35" s="7">
        <v>852</v>
      </c>
      <c r="Z35" s="8">
        <v>776</v>
      </c>
      <c r="AA35" s="7">
        <v>750</v>
      </c>
      <c r="AB35" s="7">
        <v>733</v>
      </c>
      <c r="AC35" s="7">
        <v>707</v>
      </c>
      <c r="AD35" s="7">
        <v>680</v>
      </c>
      <c r="AE35" s="7">
        <v>659</v>
      </c>
      <c r="AF35" s="8">
        <v>639</v>
      </c>
      <c r="AG35" s="7">
        <v>490</v>
      </c>
      <c r="AH35" s="7">
        <v>472</v>
      </c>
      <c r="AI35" s="7">
        <v>444</v>
      </c>
      <c r="AJ35" s="7">
        <v>424</v>
      </c>
      <c r="AK35" s="7">
        <v>414</v>
      </c>
      <c r="AL35" s="7">
        <v>424</v>
      </c>
      <c r="AM35" s="7">
        <v>413</v>
      </c>
      <c r="AN35" s="7">
        <v>403</v>
      </c>
      <c r="AO35" s="7">
        <v>411</v>
      </c>
    </row>
    <row r="36" spans="2:41" x14ac:dyDescent="0.25">
      <c r="B36" s="9" t="s">
        <v>44</v>
      </c>
      <c r="C36" s="10"/>
      <c r="D36" s="11"/>
      <c r="E36" s="11"/>
      <c r="F36" s="11"/>
      <c r="G36" s="11"/>
      <c r="H36" s="12"/>
      <c r="I36" s="11"/>
      <c r="J36" s="11"/>
      <c r="K36" s="11"/>
      <c r="L36" s="11"/>
      <c r="M36" s="11"/>
      <c r="N36" s="12"/>
      <c r="O36" s="11"/>
      <c r="P36" s="11"/>
      <c r="Q36" s="11"/>
      <c r="R36" s="11"/>
      <c r="S36" s="11"/>
      <c r="T36" s="12"/>
      <c r="U36" s="11"/>
      <c r="V36" s="11"/>
      <c r="W36" s="11"/>
      <c r="X36" s="11"/>
      <c r="Y36" s="11"/>
      <c r="Z36" s="12"/>
      <c r="AA36" s="11"/>
      <c r="AB36" s="11"/>
      <c r="AC36" s="11"/>
      <c r="AD36" s="11"/>
      <c r="AE36" s="11"/>
      <c r="AF36" s="12"/>
      <c r="AG36" s="11">
        <v>134</v>
      </c>
      <c r="AH36" s="11">
        <v>175</v>
      </c>
      <c r="AI36" s="11">
        <v>178</v>
      </c>
      <c r="AJ36" s="11">
        <v>181</v>
      </c>
      <c r="AK36" s="11">
        <v>175</v>
      </c>
      <c r="AL36" s="11">
        <v>163</v>
      </c>
      <c r="AM36" s="11">
        <v>156</v>
      </c>
      <c r="AN36" s="11">
        <v>151</v>
      </c>
      <c r="AO36" s="11">
        <v>147</v>
      </c>
    </row>
    <row r="37" spans="2:41" x14ac:dyDescent="0.25">
      <c r="B37" s="5" t="s">
        <v>45</v>
      </c>
      <c r="C37" s="6"/>
      <c r="D37" s="7"/>
      <c r="E37" s="7"/>
      <c r="F37" s="7"/>
      <c r="G37" s="7"/>
      <c r="H37" s="8"/>
      <c r="I37" s="7"/>
      <c r="J37" s="7"/>
      <c r="K37" s="7"/>
      <c r="L37" s="7"/>
      <c r="M37" s="7"/>
      <c r="N37" s="8"/>
      <c r="O37" s="7">
        <v>129</v>
      </c>
      <c r="P37" s="7">
        <v>189</v>
      </c>
      <c r="Q37" s="7">
        <v>172</v>
      </c>
      <c r="R37" s="7">
        <v>172</v>
      </c>
      <c r="S37" s="7">
        <v>184</v>
      </c>
      <c r="T37" s="8">
        <v>188</v>
      </c>
      <c r="U37" s="7">
        <v>168</v>
      </c>
      <c r="V37" s="7">
        <v>166</v>
      </c>
      <c r="W37" s="7">
        <v>152</v>
      </c>
      <c r="X37" s="7">
        <v>146</v>
      </c>
      <c r="Y37" s="7">
        <v>145</v>
      </c>
      <c r="Z37" s="8">
        <v>149</v>
      </c>
      <c r="AA37" s="7">
        <v>155</v>
      </c>
      <c r="AB37" s="7">
        <v>151</v>
      </c>
      <c r="AC37" s="7">
        <v>156</v>
      </c>
      <c r="AD37" s="7">
        <v>150</v>
      </c>
      <c r="AE37" s="7">
        <v>143</v>
      </c>
      <c r="AF37" s="8">
        <v>137</v>
      </c>
      <c r="AG37" s="7">
        <v>130</v>
      </c>
      <c r="AH37" s="7">
        <v>132</v>
      </c>
      <c r="AI37" s="7">
        <v>131</v>
      </c>
      <c r="AJ37" s="7">
        <v>132</v>
      </c>
      <c r="AK37" s="7">
        <v>146</v>
      </c>
      <c r="AL37" s="7">
        <v>152</v>
      </c>
      <c r="AM37" s="7">
        <v>149</v>
      </c>
      <c r="AN37" s="7">
        <v>135</v>
      </c>
      <c r="AO37" s="7">
        <v>132</v>
      </c>
    </row>
    <row r="38" spans="2:41" x14ac:dyDescent="0.25">
      <c r="B38" s="9" t="s">
        <v>46</v>
      </c>
      <c r="C38" s="10"/>
      <c r="D38" s="11"/>
      <c r="E38" s="11"/>
      <c r="F38" s="11"/>
      <c r="G38" s="11"/>
      <c r="H38" s="12"/>
      <c r="I38" s="11"/>
      <c r="J38" s="11"/>
      <c r="K38" s="11"/>
      <c r="L38" s="11"/>
      <c r="M38" s="11"/>
      <c r="N38" s="12"/>
      <c r="O38" s="11"/>
      <c r="P38" s="11"/>
      <c r="Q38" s="11"/>
      <c r="R38" s="11"/>
      <c r="S38" s="11"/>
      <c r="T38" s="12"/>
      <c r="U38" s="11"/>
      <c r="V38" s="11"/>
      <c r="W38" s="11"/>
      <c r="X38" s="11"/>
      <c r="Y38" s="11"/>
      <c r="Z38" s="12"/>
      <c r="AA38" s="11"/>
      <c r="AB38" s="11"/>
      <c r="AC38" s="11"/>
      <c r="AD38" s="11"/>
      <c r="AE38" s="11"/>
      <c r="AF38" s="12">
        <v>3</v>
      </c>
      <c r="AG38" s="11">
        <v>5</v>
      </c>
      <c r="AH38" s="11">
        <v>7</v>
      </c>
      <c r="AI38" s="11">
        <v>8</v>
      </c>
      <c r="AJ38" s="11">
        <v>12</v>
      </c>
      <c r="AK38" s="11">
        <v>16</v>
      </c>
      <c r="AL38" s="11">
        <v>21</v>
      </c>
      <c r="AM38" s="11">
        <v>21</v>
      </c>
      <c r="AN38" s="11">
        <v>21</v>
      </c>
      <c r="AO38" s="11">
        <v>24</v>
      </c>
    </row>
    <row r="39" spans="2:41" x14ac:dyDescent="0.25">
      <c r="B39" s="13" t="s">
        <v>47</v>
      </c>
      <c r="C39" s="14"/>
      <c r="D39" s="15"/>
      <c r="E39" s="15"/>
      <c r="F39" s="15"/>
      <c r="G39" s="15"/>
      <c r="H39" s="16"/>
      <c r="I39" s="15"/>
      <c r="J39" s="15"/>
      <c r="K39" s="15"/>
      <c r="L39" s="15"/>
      <c r="M39" s="15"/>
      <c r="N39" s="16"/>
      <c r="O39" s="15"/>
      <c r="P39" s="15"/>
      <c r="Q39" s="15"/>
      <c r="R39" s="15"/>
      <c r="S39" s="15"/>
      <c r="T39" s="16"/>
      <c r="U39" s="15"/>
      <c r="V39" s="15"/>
      <c r="W39" s="15"/>
      <c r="X39" s="15"/>
      <c r="Y39" s="15"/>
      <c r="Z39" s="16"/>
      <c r="AA39" s="15"/>
      <c r="AB39" s="15"/>
      <c r="AC39" s="15">
        <v>4</v>
      </c>
      <c r="AD39" s="15">
        <v>16</v>
      </c>
      <c r="AE39" s="15">
        <v>22</v>
      </c>
      <c r="AF39" s="16">
        <v>27</v>
      </c>
      <c r="AG39" s="15">
        <v>33</v>
      </c>
      <c r="AH39" s="15">
        <v>35</v>
      </c>
      <c r="AI39" s="15">
        <v>40</v>
      </c>
      <c r="AJ39" s="15">
        <v>45</v>
      </c>
      <c r="AK39" s="15">
        <v>49</v>
      </c>
      <c r="AL39" s="15">
        <v>63</v>
      </c>
      <c r="AM39" s="15">
        <v>59</v>
      </c>
      <c r="AN39" s="15">
        <v>59</v>
      </c>
      <c r="AO39" s="15">
        <v>62</v>
      </c>
    </row>
    <row r="40" spans="2:41" x14ac:dyDescent="0.25">
      <c r="B40" s="17" t="s">
        <v>48</v>
      </c>
      <c r="C40" s="18">
        <v>1963</v>
      </c>
      <c r="D40" s="18">
        <v>2131</v>
      </c>
      <c r="E40" s="18">
        <v>2162</v>
      </c>
      <c r="F40" s="18">
        <v>2174</v>
      </c>
      <c r="G40" s="18">
        <v>2123</v>
      </c>
      <c r="H40" s="18">
        <v>2085</v>
      </c>
      <c r="I40" s="18">
        <v>2048</v>
      </c>
      <c r="J40" s="18">
        <v>1863</v>
      </c>
      <c r="K40" s="18">
        <v>1736</v>
      </c>
      <c r="L40" s="18">
        <v>1674</v>
      </c>
      <c r="M40" s="18">
        <v>1632</v>
      </c>
      <c r="N40" s="18">
        <v>1469</v>
      </c>
      <c r="O40" s="18">
        <v>1540</v>
      </c>
      <c r="P40" s="18">
        <v>1489</v>
      </c>
      <c r="Q40" s="18">
        <v>1414</v>
      </c>
      <c r="R40" s="18">
        <v>1348</v>
      </c>
      <c r="S40" s="18">
        <v>1302</v>
      </c>
      <c r="T40" s="18">
        <v>1258</v>
      </c>
      <c r="U40" s="18">
        <v>1182</v>
      </c>
      <c r="V40" s="18">
        <v>1130</v>
      </c>
      <c r="W40" s="18">
        <v>1070</v>
      </c>
      <c r="X40" s="18">
        <v>1029</v>
      </c>
      <c r="Y40" s="18">
        <v>997</v>
      </c>
      <c r="Z40" s="18">
        <v>925</v>
      </c>
      <c r="AA40" s="18">
        <v>905</v>
      </c>
      <c r="AB40" s="18">
        <v>884</v>
      </c>
      <c r="AC40" s="18">
        <v>867</v>
      </c>
      <c r="AD40" s="18">
        <v>846</v>
      </c>
      <c r="AE40" s="18">
        <v>824</v>
      </c>
      <c r="AF40" s="18">
        <v>806</v>
      </c>
      <c r="AG40" s="18">
        <v>792</v>
      </c>
      <c r="AH40" s="18">
        <v>821</v>
      </c>
      <c r="AI40" s="18">
        <v>801</v>
      </c>
      <c r="AJ40" s="18">
        <v>794</v>
      </c>
      <c r="AK40" s="18">
        <v>800</v>
      </c>
      <c r="AL40" s="18">
        <v>823</v>
      </c>
      <c r="AM40" s="18">
        <v>798</v>
      </c>
      <c r="AN40" s="18">
        <v>769</v>
      </c>
      <c r="AO40" s="18">
        <v>776</v>
      </c>
    </row>
  </sheetData>
  <hyperlinks>
    <hyperlink ref="A1" location="Sommaire!A1" display="Retour sommair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zoomScale="70" zoomScaleNormal="70" workbookViewId="0">
      <selection activeCell="A2" sqref="A2"/>
    </sheetView>
  </sheetViews>
  <sheetFormatPr baseColWidth="10" defaultRowHeight="15" x14ac:dyDescent="0.25"/>
  <cols>
    <col min="2" max="2" width="45.28515625" customWidth="1"/>
    <col min="14" max="14" width="17.28515625" customWidth="1"/>
  </cols>
  <sheetData>
    <row r="1" spans="1:16" x14ac:dyDescent="0.25">
      <c r="A1" s="1" t="s">
        <v>5</v>
      </c>
    </row>
    <row r="2" spans="1:16" ht="18.75" x14ac:dyDescent="0.3">
      <c r="B2" s="341" t="s">
        <v>208</v>
      </c>
    </row>
    <row r="3" spans="1:16" ht="71.45" customHeight="1" x14ac:dyDescent="0.25">
      <c r="B3" s="888" t="s">
        <v>209</v>
      </c>
      <c r="C3" s="888"/>
      <c r="D3" s="888"/>
      <c r="E3" s="888"/>
      <c r="F3" s="888"/>
      <c r="G3" s="888"/>
      <c r="H3" s="888"/>
      <c r="I3" s="888"/>
      <c r="J3" s="888"/>
      <c r="K3" s="888"/>
      <c r="L3" s="888"/>
      <c r="M3" s="343"/>
      <c r="N3" s="343"/>
      <c r="O3" s="343"/>
      <c r="P3" s="343"/>
    </row>
    <row r="7" spans="1:16" ht="14.45" customHeight="1" x14ac:dyDescent="0.25"/>
    <row r="28" spans="2:4" x14ac:dyDescent="0.25">
      <c r="B28" s="854"/>
      <c r="C28" s="372">
        <v>2021</v>
      </c>
      <c r="D28" s="372">
        <v>2022</v>
      </c>
    </row>
    <row r="29" spans="2:4" x14ac:dyDescent="0.25">
      <c r="B29" s="373" t="s">
        <v>646</v>
      </c>
      <c r="C29" s="374">
        <v>70.874666500639989</v>
      </c>
      <c r="D29" s="375">
        <v>100.08065297713</v>
      </c>
    </row>
    <row r="30" spans="2:4" x14ac:dyDescent="0.25">
      <c r="B30" s="134" t="s">
        <v>317</v>
      </c>
      <c r="C30" s="173">
        <v>663.63100139407004</v>
      </c>
      <c r="D30" s="175">
        <v>740.95814288960673</v>
      </c>
    </row>
    <row r="31" spans="2:4" x14ac:dyDescent="0.25">
      <c r="B31" s="134" t="s">
        <v>647</v>
      </c>
      <c r="C31" s="173">
        <v>1680.16212340324</v>
      </c>
      <c r="D31" s="175">
        <v>1597.0988134354475</v>
      </c>
    </row>
    <row r="32" spans="2:4" x14ac:dyDescent="0.25">
      <c r="B32" s="134" t="s">
        <v>648</v>
      </c>
      <c r="C32" s="173">
        <v>1503.9039280479699</v>
      </c>
      <c r="D32" s="175">
        <v>1615.9988961469585</v>
      </c>
    </row>
    <row r="33" spans="2:4" x14ac:dyDescent="0.25">
      <c r="B33" s="376" t="s">
        <v>649</v>
      </c>
      <c r="C33" s="176">
        <v>4885.0519408900009</v>
      </c>
      <c r="D33" s="178">
        <v>5137.0403292777592</v>
      </c>
    </row>
    <row r="34" spans="2:4" x14ac:dyDescent="0.25">
      <c r="B34" s="377" t="s">
        <v>48</v>
      </c>
      <c r="C34" s="378">
        <v>8803.6236602359204</v>
      </c>
      <c r="D34" s="379">
        <v>9191.1768347269026</v>
      </c>
    </row>
  </sheetData>
  <mergeCells count="1">
    <mergeCell ref="B3:L3"/>
  </mergeCells>
  <hyperlinks>
    <hyperlink ref="A1" location="Sommaire!A1" display="Retour sommair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70" zoomScaleNormal="70" workbookViewId="0">
      <selection activeCell="A3" sqref="A3"/>
    </sheetView>
  </sheetViews>
  <sheetFormatPr baseColWidth="10" defaultRowHeight="15" x14ac:dyDescent="0.25"/>
  <cols>
    <col min="2" max="2" width="28" customWidth="1"/>
    <col min="13" max="13" width="15.7109375" customWidth="1"/>
  </cols>
  <sheetData>
    <row r="1" spans="1:12" x14ac:dyDescent="0.25">
      <c r="A1" s="1" t="s">
        <v>5</v>
      </c>
    </row>
    <row r="2" spans="1:12" ht="18.75" x14ac:dyDescent="0.3">
      <c r="B2" s="341" t="s">
        <v>212</v>
      </c>
    </row>
    <row r="3" spans="1:12" ht="59.45" customHeight="1" x14ac:dyDescent="0.25">
      <c r="B3" s="888" t="s">
        <v>567</v>
      </c>
      <c r="C3" s="888"/>
      <c r="D3" s="888"/>
      <c r="E3" s="888"/>
      <c r="F3" s="888"/>
      <c r="G3" s="888"/>
      <c r="H3" s="888"/>
      <c r="I3" s="888"/>
      <c r="J3" s="888"/>
      <c r="K3" s="888"/>
      <c r="L3" s="888"/>
    </row>
    <row r="7" spans="1:12" ht="14.45" customHeight="1" x14ac:dyDescent="0.25"/>
    <row r="28" spans="2:4" x14ac:dyDescent="0.25">
      <c r="B28" s="854"/>
      <c r="C28" s="372">
        <v>2021</v>
      </c>
      <c r="D28" s="372">
        <v>2022</v>
      </c>
    </row>
    <row r="29" spans="2:4" x14ac:dyDescent="0.25">
      <c r="B29" s="373" t="s">
        <v>646</v>
      </c>
      <c r="C29" s="374">
        <v>87.633409408359995</v>
      </c>
      <c r="D29" s="375">
        <v>147.99348526439999</v>
      </c>
    </row>
    <row r="30" spans="2:4" x14ac:dyDescent="0.25">
      <c r="B30" s="140" t="s">
        <v>650</v>
      </c>
      <c r="C30" s="380">
        <v>449.89524814631994</v>
      </c>
      <c r="D30" s="381">
        <v>548.57244348429049</v>
      </c>
    </row>
    <row r="31" spans="2:4" x14ac:dyDescent="0.25">
      <c r="B31" s="134" t="s">
        <v>651</v>
      </c>
      <c r="C31" s="173">
        <v>556.71321874431999</v>
      </c>
      <c r="D31" s="175">
        <v>577.71618573737999</v>
      </c>
    </row>
    <row r="32" spans="2:4" x14ac:dyDescent="0.25">
      <c r="B32" s="140" t="s">
        <v>652</v>
      </c>
      <c r="C32" s="380">
        <v>1552.3735480781697</v>
      </c>
      <c r="D32" s="381">
        <v>1669.5632454045794</v>
      </c>
    </row>
    <row r="33" spans="2:4" ht="28.5" x14ac:dyDescent="0.25">
      <c r="B33" s="376" t="s">
        <v>653</v>
      </c>
      <c r="C33" s="176">
        <v>6157.0082357981601</v>
      </c>
      <c r="D33" s="178">
        <v>6247.3314757822782</v>
      </c>
    </row>
    <row r="34" spans="2:4" x14ac:dyDescent="0.25">
      <c r="B34" s="377" t="s">
        <v>48</v>
      </c>
      <c r="C34" s="378">
        <v>8803.6236601753299</v>
      </c>
      <c r="D34" s="379">
        <v>9191.1768356729281</v>
      </c>
    </row>
  </sheetData>
  <mergeCells count="1">
    <mergeCell ref="B3:L3"/>
  </mergeCells>
  <hyperlinks>
    <hyperlink ref="A1" location="Sommaire!A1" display="Retour sommair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zoomScale="70" zoomScaleNormal="70" workbookViewId="0">
      <selection activeCell="I24" sqref="I24"/>
    </sheetView>
  </sheetViews>
  <sheetFormatPr baseColWidth="10" defaultRowHeight="15" x14ac:dyDescent="0.25"/>
  <cols>
    <col min="2" max="2" width="31.28515625" customWidth="1"/>
    <col min="3" max="8" width="14.7109375" customWidth="1"/>
    <col min="10" max="10" width="22.7109375" customWidth="1"/>
    <col min="11" max="16" width="15.42578125" customWidth="1"/>
  </cols>
  <sheetData>
    <row r="1" spans="1:8" x14ac:dyDescent="0.25">
      <c r="A1" s="1" t="s">
        <v>5</v>
      </c>
    </row>
    <row r="2" spans="1:8" ht="18.75" x14ac:dyDescent="0.3">
      <c r="B2" s="341" t="s">
        <v>215</v>
      </c>
    </row>
    <row r="3" spans="1:8" ht="48" customHeight="1" x14ac:dyDescent="0.25">
      <c r="B3" s="888" t="s">
        <v>216</v>
      </c>
      <c r="C3" s="888"/>
      <c r="D3" s="888"/>
      <c r="E3" s="888"/>
      <c r="F3" s="888"/>
      <c r="G3" s="888"/>
      <c r="H3" s="888"/>
    </row>
    <row r="6" spans="1:8" ht="14.45" customHeight="1" x14ac:dyDescent="0.25"/>
    <row r="7" spans="1:8" ht="14.45" customHeight="1" x14ac:dyDescent="0.25"/>
    <row r="8" spans="1:8" ht="42.6" customHeight="1" x14ac:dyDescent="0.25"/>
    <row r="9" spans="1:8" ht="14.45" customHeight="1" x14ac:dyDescent="0.25"/>
    <row r="26" spans="2:8" x14ac:dyDescent="0.25">
      <c r="B26" s="903" t="s">
        <v>217</v>
      </c>
      <c r="C26" s="905" t="s">
        <v>656</v>
      </c>
      <c r="D26" s="905"/>
      <c r="E26" s="906"/>
      <c r="F26" s="905" t="s">
        <v>657</v>
      </c>
      <c r="G26" s="905"/>
      <c r="H26" s="906"/>
    </row>
    <row r="27" spans="2:8" ht="42.75" x14ac:dyDescent="0.25">
      <c r="B27" s="904"/>
      <c r="C27" s="259" t="s">
        <v>654</v>
      </c>
      <c r="D27" s="259" t="s">
        <v>655</v>
      </c>
      <c r="E27" s="258" t="s">
        <v>219</v>
      </c>
      <c r="F27" s="259" t="s">
        <v>654</v>
      </c>
      <c r="G27" s="259" t="s">
        <v>655</v>
      </c>
      <c r="H27" s="258" t="s">
        <v>219</v>
      </c>
    </row>
    <row r="28" spans="2:8" x14ac:dyDescent="0.25">
      <c r="B28" s="132" t="s">
        <v>220</v>
      </c>
      <c r="C28" s="306">
        <v>149.717488226</v>
      </c>
      <c r="D28" s="306">
        <v>431.30693817999997</v>
      </c>
      <c r="E28" s="133">
        <v>0.7423215248417413</v>
      </c>
      <c r="F28" s="306">
        <v>208.82547002600745</v>
      </c>
      <c r="G28" s="306">
        <v>626.64295496394107</v>
      </c>
      <c r="H28" s="133">
        <v>0.75004983578102324</v>
      </c>
    </row>
    <row r="29" spans="2:8" x14ac:dyDescent="0.25">
      <c r="B29" s="134" t="s">
        <v>221</v>
      </c>
      <c r="C29" s="310">
        <v>74.998395880000004</v>
      </c>
      <c r="D29" s="310">
        <v>198.252548467</v>
      </c>
      <c r="E29" s="136">
        <v>0.72553289409766908</v>
      </c>
      <c r="F29" s="310">
        <v>71.350506564033992</v>
      </c>
      <c r="G29" s="310">
        <v>165.41089771914997</v>
      </c>
      <c r="H29" s="136">
        <v>0.69863962084507003</v>
      </c>
    </row>
    <row r="30" spans="2:8" x14ac:dyDescent="0.25">
      <c r="B30" s="137" t="s">
        <v>222</v>
      </c>
      <c r="C30" s="306">
        <v>245.27073258000001</v>
      </c>
      <c r="D30" s="306">
        <v>579.18054351000001</v>
      </c>
      <c r="E30" s="138">
        <v>0.7025042720011202</v>
      </c>
      <c r="F30" s="306">
        <v>230.7999857952303</v>
      </c>
      <c r="G30" s="306">
        <v>549.29122286266647</v>
      </c>
      <c r="H30" s="138">
        <v>0.70413717878924853</v>
      </c>
    </row>
    <row r="31" spans="2:8" x14ac:dyDescent="0.25">
      <c r="B31" s="139" t="s">
        <v>223</v>
      </c>
      <c r="C31" s="310">
        <v>3256.2561934999999</v>
      </c>
      <c r="D31" s="310">
        <v>1869.5700777</v>
      </c>
      <c r="E31" s="136">
        <v>0.36473535753725761</v>
      </c>
      <c r="F31" s="310">
        <v>3406.921155978172</v>
      </c>
      <c r="G31" s="310">
        <v>1958.1543472080698</v>
      </c>
      <c r="H31" s="136">
        <v>0.36498169430144084</v>
      </c>
    </row>
    <row r="32" spans="2:8" ht="28.5" x14ac:dyDescent="0.25">
      <c r="B32" s="140" t="s">
        <v>224</v>
      </c>
      <c r="C32" s="306">
        <v>964.3824840499999</v>
      </c>
      <c r="D32" s="306">
        <v>337.57874712</v>
      </c>
      <c r="E32" s="138">
        <v>0.25928479207989691</v>
      </c>
      <c r="F32" s="306">
        <v>918.22344110057793</v>
      </c>
      <c r="G32" s="306">
        <v>331.48698502465021</v>
      </c>
      <c r="H32" s="138">
        <v>0.26525103583590753</v>
      </c>
    </row>
    <row r="33" spans="2:8" x14ac:dyDescent="0.25">
      <c r="B33" s="141" t="s">
        <v>225</v>
      </c>
      <c r="C33" s="382">
        <v>4690.6252942359997</v>
      </c>
      <c r="D33" s="382">
        <v>3415.8888549769999</v>
      </c>
      <c r="E33" s="142">
        <v>0.42137579631667244</v>
      </c>
      <c r="F33" s="382">
        <v>4836.1205594640214</v>
      </c>
      <c r="G33" s="382">
        <v>3630.9864077784773</v>
      </c>
      <c r="H33" s="142">
        <v>0.4288343612317666</v>
      </c>
    </row>
  </sheetData>
  <mergeCells count="4">
    <mergeCell ref="B26:B27"/>
    <mergeCell ref="F26:H26"/>
    <mergeCell ref="B3:H3"/>
    <mergeCell ref="C26:E26"/>
  </mergeCells>
  <hyperlinks>
    <hyperlink ref="A1" location="Sommaire!A1" display="Retour sommair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70" zoomScaleNormal="70" workbookViewId="0">
      <selection activeCell="A3" sqref="A3"/>
    </sheetView>
  </sheetViews>
  <sheetFormatPr baseColWidth="10" defaultRowHeight="15" x14ac:dyDescent="0.25"/>
  <cols>
    <col min="3" max="3" width="15.5703125" bestFit="1" customWidth="1"/>
    <col min="4" max="5" width="12.7109375" bestFit="1" customWidth="1"/>
    <col min="6" max="6" width="15.5703125" bestFit="1" customWidth="1"/>
    <col min="7" max="8" width="12.7109375" bestFit="1" customWidth="1"/>
    <col min="11" max="12" width="13.140625" style="385" customWidth="1"/>
    <col min="13" max="13" width="19.7109375" style="385" customWidth="1"/>
    <col min="14" max="15" width="13.140625" style="385" customWidth="1"/>
    <col min="16" max="16" width="14.85546875" style="385" customWidth="1"/>
  </cols>
  <sheetData>
    <row r="1" spans="1:9" x14ac:dyDescent="0.25">
      <c r="A1" s="1" t="s">
        <v>5</v>
      </c>
    </row>
    <row r="2" spans="1:9" ht="18.75" x14ac:dyDescent="0.3">
      <c r="B2" s="341" t="s">
        <v>228</v>
      </c>
    </row>
    <row r="3" spans="1:9" ht="48.6" customHeight="1" x14ac:dyDescent="0.25">
      <c r="B3" s="888" t="s">
        <v>229</v>
      </c>
      <c r="C3" s="888"/>
      <c r="D3" s="888"/>
      <c r="E3" s="888"/>
      <c r="F3" s="888"/>
      <c r="G3" s="888"/>
      <c r="H3" s="888"/>
      <c r="I3" s="888"/>
    </row>
    <row r="7" spans="1:9" ht="14.45" customHeight="1" x14ac:dyDescent="0.25"/>
    <row r="8" spans="1:9" ht="43.9" customHeight="1" x14ac:dyDescent="0.25"/>
    <row r="9" spans="1:9" ht="14.45" customHeight="1" x14ac:dyDescent="0.25"/>
    <row r="26" spans="2:8" x14ac:dyDescent="0.25">
      <c r="B26" s="903" t="s">
        <v>217</v>
      </c>
      <c r="C26" s="907" t="s">
        <v>656</v>
      </c>
      <c r="D26" s="907"/>
      <c r="E26" s="908"/>
      <c r="F26" s="907" t="s">
        <v>657</v>
      </c>
      <c r="G26" s="907"/>
      <c r="H26" s="908"/>
    </row>
    <row r="27" spans="2:8" ht="42.75" x14ac:dyDescent="0.25">
      <c r="B27" s="904"/>
      <c r="C27" s="259" t="s">
        <v>654</v>
      </c>
      <c r="D27" s="259" t="s">
        <v>655</v>
      </c>
      <c r="E27" s="258" t="s">
        <v>219</v>
      </c>
      <c r="F27" s="259" t="s">
        <v>654</v>
      </c>
      <c r="G27" s="259" t="s">
        <v>655</v>
      </c>
      <c r="H27" s="258" t="s">
        <v>219</v>
      </c>
    </row>
    <row r="28" spans="2:8" x14ac:dyDescent="0.25">
      <c r="B28" s="132" t="s">
        <v>220</v>
      </c>
      <c r="C28" s="386">
        <v>135.94051228089</v>
      </c>
      <c r="D28" s="386">
        <v>462.04662846164001</v>
      </c>
      <c r="E28" s="387">
        <v>0.77266984017065887</v>
      </c>
      <c r="F28" s="386">
        <v>190.04280249366997</v>
      </c>
      <c r="G28" s="386">
        <v>514.99381589047982</v>
      </c>
      <c r="H28" s="387">
        <v>0.73044974184571754</v>
      </c>
    </row>
    <row r="29" spans="2:8" ht="28.5" x14ac:dyDescent="0.25">
      <c r="B29" s="134" t="s">
        <v>658</v>
      </c>
      <c r="C29" s="388">
        <v>43.747257551380002</v>
      </c>
      <c r="D29" s="388">
        <v>159.11546667484996</v>
      </c>
      <c r="E29" s="389">
        <v>0.78435043836543572</v>
      </c>
      <c r="F29" s="388">
        <v>36.934903175689996</v>
      </c>
      <c r="G29" s="388">
        <v>130.78129886303003</v>
      </c>
      <c r="H29" s="389">
        <v>0.77977736958792465</v>
      </c>
    </row>
    <row r="30" spans="2:8" x14ac:dyDescent="0.25">
      <c r="B30" s="137" t="s">
        <v>350</v>
      </c>
      <c r="C30" s="386">
        <v>3340.39854495803</v>
      </c>
      <c r="D30" s="386">
        <v>2168.1360210557605</v>
      </c>
      <c r="E30" s="390">
        <v>0.39359579123503913</v>
      </c>
      <c r="F30" s="386">
        <v>3191.2734861963199</v>
      </c>
      <c r="G30" s="386">
        <v>2106.8660190011301</v>
      </c>
      <c r="H30" s="390">
        <v>0.39766148417464359</v>
      </c>
    </row>
    <row r="31" spans="2:8" x14ac:dyDescent="0.25">
      <c r="B31" s="141" t="s">
        <v>659</v>
      </c>
      <c r="C31" s="382">
        <v>3520.0863147903001</v>
      </c>
      <c r="D31" s="382">
        <v>2789.2981161922503</v>
      </c>
      <c r="E31" s="391">
        <v>0.44208720307091465</v>
      </c>
      <c r="F31" s="382">
        <v>3418.2511918656801</v>
      </c>
      <c r="G31" s="382">
        <v>2752.6411337546397</v>
      </c>
      <c r="H31" s="391">
        <v>0.44606857298841857</v>
      </c>
    </row>
  </sheetData>
  <mergeCells count="4">
    <mergeCell ref="B26:B27"/>
    <mergeCell ref="B3:I3"/>
    <mergeCell ref="C26:E26"/>
    <mergeCell ref="F26:H26"/>
  </mergeCells>
  <hyperlinks>
    <hyperlink ref="A1" location="Sommaire!A1" display="Retour sommair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zoomScale="70" zoomScaleNormal="70" workbookViewId="0">
      <selection activeCell="A2" sqref="A2"/>
    </sheetView>
  </sheetViews>
  <sheetFormatPr baseColWidth="10" defaultRowHeight="15" x14ac:dyDescent="0.25"/>
  <sheetData>
    <row r="1" spans="1:10" x14ac:dyDescent="0.25">
      <c r="A1" s="1" t="s">
        <v>5</v>
      </c>
    </row>
    <row r="2" spans="1:10" ht="18.75" x14ac:dyDescent="0.3">
      <c r="B2" s="341" t="s">
        <v>232</v>
      </c>
    </row>
    <row r="3" spans="1:10" ht="29.45" customHeight="1" x14ac:dyDescent="0.25">
      <c r="B3" s="888" t="s">
        <v>233</v>
      </c>
      <c r="C3" s="888"/>
      <c r="D3" s="888"/>
      <c r="E3" s="888"/>
      <c r="F3" s="888"/>
      <c r="G3" s="888"/>
      <c r="H3" s="888"/>
      <c r="I3" s="888"/>
      <c r="J3" s="888"/>
    </row>
    <row r="31" spans="2:16" x14ac:dyDescent="0.25">
      <c r="B31" s="903" t="s">
        <v>217</v>
      </c>
      <c r="C31" s="910" t="s">
        <v>660</v>
      </c>
      <c r="D31" s="911"/>
      <c r="E31" s="909" t="s">
        <v>85</v>
      </c>
      <c r="F31" s="909"/>
      <c r="G31" s="909" t="s">
        <v>484</v>
      </c>
      <c r="H31" s="909"/>
      <c r="I31" s="909" t="s">
        <v>454</v>
      </c>
      <c r="J31" s="909"/>
      <c r="K31" s="909" t="s">
        <v>661</v>
      </c>
      <c r="L31" s="909"/>
      <c r="M31" s="909" t="s">
        <v>488</v>
      </c>
      <c r="N31" s="909"/>
      <c r="O31" s="909" t="s">
        <v>350</v>
      </c>
      <c r="P31" s="909"/>
    </row>
    <row r="32" spans="2:16" x14ac:dyDescent="0.25">
      <c r="B32" s="904"/>
      <c r="C32" s="392">
        <v>2021</v>
      </c>
      <c r="D32" s="393">
        <v>2022</v>
      </c>
      <c r="E32" s="392">
        <v>2021</v>
      </c>
      <c r="F32" s="393">
        <v>2022</v>
      </c>
      <c r="G32" s="392">
        <v>2021</v>
      </c>
      <c r="H32" s="393">
        <v>2022</v>
      </c>
      <c r="I32" s="392">
        <v>2021</v>
      </c>
      <c r="J32" s="393">
        <v>2022</v>
      </c>
      <c r="K32" s="392">
        <v>2021</v>
      </c>
      <c r="L32" s="393">
        <v>2022</v>
      </c>
      <c r="M32" s="392">
        <v>2021</v>
      </c>
      <c r="N32" s="393">
        <v>2022</v>
      </c>
      <c r="O32" s="392">
        <v>2021</v>
      </c>
      <c r="P32" s="393">
        <v>2022</v>
      </c>
    </row>
    <row r="33" spans="2:16" x14ac:dyDescent="0.25">
      <c r="B33" s="384" t="s">
        <v>106</v>
      </c>
      <c r="C33" s="394">
        <v>28.127371530100003</v>
      </c>
      <c r="D33" s="395">
        <v>35.622628143759997</v>
      </c>
      <c r="E33" s="394">
        <v>92.454859890879987</v>
      </c>
      <c r="F33" s="395">
        <v>114.30581050166896</v>
      </c>
      <c r="G33" s="394">
        <v>471.84859548353</v>
      </c>
      <c r="H33" s="395">
        <v>339.63530465444836</v>
      </c>
      <c r="I33" s="394">
        <v>233.14609141821001</v>
      </c>
      <c r="J33" s="395">
        <v>235.89829800674912</v>
      </c>
      <c r="K33" s="394">
        <v>802.1550327376699</v>
      </c>
      <c r="L33" s="395">
        <v>841.31313744854185</v>
      </c>
      <c r="M33" s="394">
        <v>1467.5257416784</v>
      </c>
      <c r="N33" s="395">
        <v>1723.38252571834</v>
      </c>
      <c r="O33" s="394">
        <v>3095.25769273878</v>
      </c>
      <c r="P33" s="395">
        <v>3290.1577044735086</v>
      </c>
    </row>
    <row r="34" spans="2:16" x14ac:dyDescent="0.25">
      <c r="B34" s="396" t="s">
        <v>662</v>
      </c>
      <c r="C34" s="394">
        <v>60.10717439686001</v>
      </c>
      <c r="D34" s="395">
        <v>68.944262421779996</v>
      </c>
      <c r="E34" s="394">
        <v>248.38911949538999</v>
      </c>
      <c r="F34" s="395">
        <v>292.09629859566513</v>
      </c>
      <c r="G34" s="394">
        <v>142.51867475799003</v>
      </c>
      <c r="H34" s="395">
        <v>125.61621131778767</v>
      </c>
      <c r="I34" s="394">
        <v>674.39816930612005</v>
      </c>
      <c r="J34" s="395">
        <v>653.75002066006778</v>
      </c>
      <c r="K34" s="394">
        <v>605.53014136542004</v>
      </c>
      <c r="L34" s="395">
        <v>652.61901886323017</v>
      </c>
      <c r="M34" s="394">
        <v>438.61179147123011</v>
      </c>
      <c r="N34" s="395">
        <v>466.14143454420008</v>
      </c>
      <c r="O34" s="394">
        <v>2169.5550707890111</v>
      </c>
      <c r="P34" s="395">
        <v>2259.1672464027311</v>
      </c>
    </row>
    <row r="35" spans="2:16" x14ac:dyDescent="0.25">
      <c r="B35" s="397" t="s">
        <v>48</v>
      </c>
      <c r="C35" s="398">
        <v>88.23454592696001</v>
      </c>
      <c r="D35" s="399">
        <v>104.56689056553999</v>
      </c>
      <c r="E35" s="398">
        <v>340.84397938627001</v>
      </c>
      <c r="F35" s="399">
        <v>406.40210909733412</v>
      </c>
      <c r="G35" s="398">
        <v>614.36727024152003</v>
      </c>
      <c r="H35" s="399">
        <v>465.25151597223601</v>
      </c>
      <c r="I35" s="398">
        <v>907.54426072433012</v>
      </c>
      <c r="J35" s="399">
        <v>889.64831866681686</v>
      </c>
      <c r="K35" s="398">
        <v>1407.68517410309</v>
      </c>
      <c r="L35" s="399">
        <v>1493.9321563117719</v>
      </c>
      <c r="M35" s="398">
        <v>1906.1375331496301</v>
      </c>
      <c r="N35" s="399">
        <v>2189.5239602625402</v>
      </c>
      <c r="O35" s="398">
        <v>5264.8127635277906</v>
      </c>
      <c r="P35" s="399">
        <v>5549.3249508762401</v>
      </c>
    </row>
  </sheetData>
  <mergeCells count="9">
    <mergeCell ref="I31:J31"/>
    <mergeCell ref="K31:L31"/>
    <mergeCell ref="M31:N31"/>
    <mergeCell ref="O31:P31"/>
    <mergeCell ref="B3:J3"/>
    <mergeCell ref="B31:B32"/>
    <mergeCell ref="C31:D31"/>
    <mergeCell ref="E31:F31"/>
    <mergeCell ref="G31:H31"/>
  </mergeCells>
  <hyperlinks>
    <hyperlink ref="A1" location="Sommaire!A1" display="Retour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zoomScale="70" zoomScaleNormal="70" workbookViewId="0">
      <selection activeCell="A2" sqref="A2"/>
    </sheetView>
  </sheetViews>
  <sheetFormatPr baseColWidth="10" defaultRowHeight="15" x14ac:dyDescent="0.25"/>
  <sheetData>
    <row r="1" spans="1:9" x14ac:dyDescent="0.25">
      <c r="A1" s="1" t="s">
        <v>5</v>
      </c>
    </row>
    <row r="2" spans="1:9" ht="18.75" x14ac:dyDescent="0.3">
      <c r="B2" s="341" t="s">
        <v>235</v>
      </c>
    </row>
    <row r="3" spans="1:9" ht="39" customHeight="1" x14ac:dyDescent="0.25">
      <c r="B3" s="888" t="s">
        <v>236</v>
      </c>
      <c r="C3" s="888"/>
      <c r="D3" s="888"/>
      <c r="E3" s="888"/>
      <c r="F3" s="888"/>
      <c r="G3" s="888"/>
      <c r="H3" s="888"/>
      <c r="I3" s="888"/>
    </row>
    <row r="33" spans="2:12" x14ac:dyDescent="0.25">
      <c r="B33" s="903" t="s">
        <v>217</v>
      </c>
      <c r="C33" s="910" t="s">
        <v>221</v>
      </c>
      <c r="D33" s="911"/>
      <c r="E33" s="909" t="s">
        <v>220</v>
      </c>
      <c r="F33" s="909"/>
      <c r="G33" s="909" t="s">
        <v>222</v>
      </c>
      <c r="H33" s="909"/>
      <c r="I33" s="909" t="s">
        <v>663</v>
      </c>
      <c r="J33" s="909"/>
      <c r="K33" s="909" t="s">
        <v>223</v>
      </c>
      <c r="L33" s="909"/>
    </row>
    <row r="34" spans="2:12" x14ac:dyDescent="0.25">
      <c r="B34" s="904"/>
      <c r="C34" s="392">
        <v>2021</v>
      </c>
      <c r="D34" s="393">
        <v>2022</v>
      </c>
      <c r="E34" s="392">
        <v>2021</v>
      </c>
      <c r="F34" s="393">
        <v>2022</v>
      </c>
      <c r="G34" s="392">
        <v>2021</v>
      </c>
      <c r="H34" s="393">
        <v>2022</v>
      </c>
      <c r="I34" s="392">
        <v>2021</v>
      </c>
      <c r="J34" s="393">
        <v>2022</v>
      </c>
      <c r="K34" s="392">
        <v>2021</v>
      </c>
      <c r="L34" s="393">
        <v>2022</v>
      </c>
    </row>
    <row r="35" spans="2:12" x14ac:dyDescent="0.25">
      <c r="B35" s="384" t="s">
        <v>106</v>
      </c>
      <c r="C35" s="394">
        <v>74.998395880000004</v>
      </c>
      <c r="D35" s="395">
        <v>71.350506564033992</v>
      </c>
      <c r="E35" s="394">
        <v>149.717488226</v>
      </c>
      <c r="F35" s="395">
        <v>208.82547002600745</v>
      </c>
      <c r="G35" s="394">
        <v>245.27073258000001</v>
      </c>
      <c r="H35" s="395">
        <v>230.7999857952303</v>
      </c>
      <c r="I35" s="394">
        <v>964.3824840499999</v>
      </c>
      <c r="J35" s="395">
        <v>918.22344110057793</v>
      </c>
      <c r="K35" s="394">
        <v>3256.2561934999999</v>
      </c>
      <c r="L35" s="395">
        <v>3406.921155978172</v>
      </c>
    </row>
    <row r="36" spans="2:12" x14ac:dyDescent="0.25">
      <c r="B36" s="396" t="s">
        <v>662</v>
      </c>
      <c r="C36" s="394">
        <v>198.252548467</v>
      </c>
      <c r="D36" s="395">
        <v>165.41089771914997</v>
      </c>
      <c r="E36" s="394">
        <v>431.30693817999997</v>
      </c>
      <c r="F36" s="395">
        <v>626.64295496394107</v>
      </c>
      <c r="G36" s="394">
        <v>579.18054351000001</v>
      </c>
      <c r="H36" s="395">
        <v>549.29122286266647</v>
      </c>
      <c r="I36" s="394">
        <v>337.57874712</v>
      </c>
      <c r="J36" s="395">
        <v>331.48698502465021</v>
      </c>
      <c r="K36" s="394">
        <v>1869.5700777</v>
      </c>
      <c r="L36" s="395">
        <v>1958.1543472080698</v>
      </c>
    </row>
    <row r="37" spans="2:12" x14ac:dyDescent="0.25">
      <c r="B37" s="397" t="s">
        <v>48</v>
      </c>
      <c r="C37" s="398">
        <v>273.25094434699997</v>
      </c>
      <c r="D37" s="399">
        <v>236.76140428318396</v>
      </c>
      <c r="E37" s="398">
        <v>581.02442640599998</v>
      </c>
      <c r="F37" s="399">
        <v>835.46842498994852</v>
      </c>
      <c r="G37" s="398">
        <v>824.45127608999996</v>
      </c>
      <c r="H37" s="399">
        <v>780.0912086578968</v>
      </c>
      <c r="I37" s="398">
        <v>1301.9612311699998</v>
      </c>
      <c r="J37" s="399">
        <v>1249.7104261252282</v>
      </c>
      <c r="K37" s="398">
        <v>5125.8262711999996</v>
      </c>
      <c r="L37" s="399">
        <v>5365.0755031862418</v>
      </c>
    </row>
  </sheetData>
  <mergeCells count="7">
    <mergeCell ref="I33:J33"/>
    <mergeCell ref="K33:L33"/>
    <mergeCell ref="B3:I3"/>
    <mergeCell ref="B33:B34"/>
    <mergeCell ref="C33:D33"/>
    <mergeCell ref="E33:F33"/>
    <mergeCell ref="G33:H33"/>
  </mergeCells>
  <hyperlinks>
    <hyperlink ref="A1" location="Sommaire!A1" display="Retour sommair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zoomScale="70" zoomScaleNormal="70" workbookViewId="0">
      <selection activeCell="A4" sqref="A4"/>
    </sheetView>
  </sheetViews>
  <sheetFormatPr baseColWidth="10" defaultRowHeight="15" x14ac:dyDescent="0.25"/>
  <sheetData>
    <row r="1" spans="1:2" x14ac:dyDescent="0.25">
      <c r="A1" s="1" t="s">
        <v>5</v>
      </c>
    </row>
    <row r="2" spans="1:2" ht="18.75" x14ac:dyDescent="0.3">
      <c r="B2" s="341" t="s">
        <v>238</v>
      </c>
    </row>
    <row r="3" spans="1:2" x14ac:dyDescent="0.25">
      <c r="B3" s="342" t="s">
        <v>7</v>
      </c>
    </row>
    <row r="30" spans="2:14" x14ac:dyDescent="0.25">
      <c r="B30" s="903" t="s">
        <v>217</v>
      </c>
      <c r="C30" s="910" t="s">
        <v>484</v>
      </c>
      <c r="D30" s="911"/>
      <c r="E30" s="909" t="s">
        <v>660</v>
      </c>
      <c r="F30" s="909"/>
      <c r="G30" s="909" t="s">
        <v>85</v>
      </c>
      <c r="H30" s="909"/>
      <c r="I30" s="909" t="s">
        <v>454</v>
      </c>
      <c r="J30" s="909"/>
      <c r="K30" s="909" t="s">
        <v>661</v>
      </c>
      <c r="L30" s="909"/>
      <c r="M30" s="909" t="s">
        <v>488</v>
      </c>
      <c r="N30" s="909"/>
    </row>
    <row r="31" spans="2:14" x14ac:dyDescent="0.25">
      <c r="B31" s="904"/>
      <c r="C31" s="392">
        <v>2021</v>
      </c>
      <c r="D31" s="393">
        <v>2022</v>
      </c>
      <c r="E31" s="392">
        <v>2021</v>
      </c>
      <c r="F31" s="393">
        <v>2022</v>
      </c>
      <c r="G31" s="392">
        <v>2021</v>
      </c>
      <c r="H31" s="393">
        <v>2022</v>
      </c>
      <c r="I31" s="392">
        <v>2021</v>
      </c>
      <c r="J31" s="393">
        <v>2022</v>
      </c>
      <c r="K31" s="392">
        <v>2021</v>
      </c>
      <c r="L31" s="393">
        <v>2022</v>
      </c>
      <c r="M31" s="392">
        <v>2021</v>
      </c>
      <c r="N31" s="393">
        <v>2022</v>
      </c>
    </row>
    <row r="32" spans="2:14" x14ac:dyDescent="0.25">
      <c r="B32" s="384" t="s">
        <v>106</v>
      </c>
      <c r="C32" s="394">
        <v>61.900441085149993</v>
      </c>
      <c r="D32" s="395">
        <v>12.580408714999999</v>
      </c>
      <c r="E32" s="394">
        <v>438.81355148804005</v>
      </c>
      <c r="F32" s="395">
        <v>354.37248786999999</v>
      </c>
      <c r="G32" s="394">
        <v>170.72243595505</v>
      </c>
      <c r="H32" s="395">
        <v>174.57644714999998</v>
      </c>
      <c r="I32" s="394">
        <v>135.72074635537001</v>
      </c>
      <c r="J32" s="395">
        <v>123.09525900999999</v>
      </c>
      <c r="K32" s="394">
        <v>1149.9515551377199</v>
      </c>
      <c r="L32" s="395">
        <v>1150.3047682700001</v>
      </c>
      <c r="M32" s="394">
        <v>1660.7347287118996</v>
      </c>
      <c r="N32" s="395">
        <v>1591.99178547</v>
      </c>
    </row>
    <row r="33" spans="2:14" x14ac:dyDescent="0.25">
      <c r="B33" s="396" t="s">
        <v>662</v>
      </c>
      <c r="C33" s="394">
        <v>40.588375674680002</v>
      </c>
      <c r="D33" s="395">
        <v>67.013886290000002</v>
      </c>
      <c r="E33" s="394">
        <v>65.715041296479995</v>
      </c>
      <c r="F33" s="395">
        <v>64.113112350000009</v>
      </c>
      <c r="G33" s="394">
        <v>232.09020385408994</v>
      </c>
      <c r="H33" s="395">
        <v>231.54510062999998</v>
      </c>
      <c r="I33" s="394">
        <v>379.90557845823997</v>
      </c>
      <c r="J33" s="395">
        <v>370.23152726000001</v>
      </c>
      <c r="K33" s="394">
        <v>751.9892963610198</v>
      </c>
      <c r="L33" s="395">
        <v>799.29188036999994</v>
      </c>
      <c r="M33" s="394">
        <v>432.88570990858022</v>
      </c>
      <c r="N33" s="395">
        <v>425.95884030000002</v>
      </c>
    </row>
    <row r="34" spans="2:14" x14ac:dyDescent="0.25">
      <c r="B34" s="397" t="s">
        <v>48</v>
      </c>
      <c r="C34" s="398">
        <v>102.48881675983</v>
      </c>
      <c r="D34" s="399">
        <v>79.594295005000006</v>
      </c>
      <c r="E34" s="398">
        <v>504.52859278452001</v>
      </c>
      <c r="F34" s="399">
        <v>418.48560021999998</v>
      </c>
      <c r="G34" s="398">
        <v>402.81263980913991</v>
      </c>
      <c r="H34" s="399">
        <v>406.12154777999996</v>
      </c>
      <c r="I34" s="398">
        <v>515.62632481360993</v>
      </c>
      <c r="J34" s="399">
        <v>493.32678627000001</v>
      </c>
      <c r="K34" s="398">
        <v>1901.9408514987397</v>
      </c>
      <c r="L34" s="399">
        <v>1949.59664864</v>
      </c>
      <c r="M34" s="398">
        <v>2093.6204386204799</v>
      </c>
      <c r="N34" s="399">
        <v>2017.95062577</v>
      </c>
    </row>
  </sheetData>
  <mergeCells count="7">
    <mergeCell ref="M30:N30"/>
    <mergeCell ref="B30:B31"/>
    <mergeCell ref="C30:D30"/>
    <mergeCell ref="E30:F30"/>
    <mergeCell ref="G30:H30"/>
    <mergeCell ref="I30:J30"/>
    <mergeCell ref="K30:L30"/>
  </mergeCells>
  <hyperlinks>
    <hyperlink ref="A1" location="Sommaire!A1" display="Retour sommair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topLeftCell="A3" zoomScale="70" zoomScaleNormal="70" workbookViewId="0">
      <selection activeCell="B34" sqref="B34"/>
    </sheetView>
  </sheetViews>
  <sheetFormatPr baseColWidth="10" defaultRowHeight="15" x14ac:dyDescent="0.25"/>
  <cols>
    <col min="2" max="2" width="24.5703125" customWidth="1"/>
    <col min="5" max="5" width="13.140625" customWidth="1"/>
    <col min="11" max="11" width="24.7109375" customWidth="1"/>
    <col min="13" max="13" width="13.42578125" customWidth="1"/>
  </cols>
  <sheetData>
    <row r="1" spans="1:9" x14ac:dyDescent="0.25">
      <c r="A1" s="1" t="s">
        <v>5</v>
      </c>
    </row>
    <row r="2" spans="1:9" ht="18.75" x14ac:dyDescent="0.3">
      <c r="B2" s="341" t="s">
        <v>241</v>
      </c>
    </row>
    <row r="3" spans="1:9" ht="70.900000000000006" customHeight="1" x14ac:dyDescent="0.25">
      <c r="B3" s="888" t="s">
        <v>242</v>
      </c>
      <c r="C3" s="888"/>
      <c r="D3" s="888"/>
      <c r="E3" s="888"/>
      <c r="F3" s="888"/>
      <c r="G3" s="888"/>
      <c r="H3" s="888"/>
      <c r="I3" s="888"/>
    </row>
    <row r="7" spans="1:9" ht="49.9" customHeight="1" x14ac:dyDescent="0.25"/>
    <row r="28" spans="2:6" ht="42.75" x14ac:dyDescent="0.25">
      <c r="B28" s="409" t="s">
        <v>669</v>
      </c>
      <c r="C28" s="262" t="s">
        <v>664</v>
      </c>
      <c r="D28" s="262" t="s">
        <v>665</v>
      </c>
      <c r="E28" s="262" t="s">
        <v>666</v>
      </c>
      <c r="F28" s="123" t="s">
        <v>667</v>
      </c>
    </row>
    <row r="29" spans="2:6" x14ac:dyDescent="0.25">
      <c r="B29" s="400">
        <v>2018</v>
      </c>
      <c r="C29" s="401">
        <v>0.16217724157383331</v>
      </c>
      <c r="D29" s="401">
        <v>0.37175456955228559</v>
      </c>
      <c r="E29" s="401">
        <v>0.46606818887388118</v>
      </c>
      <c r="F29" s="410">
        <v>147.50083493958999</v>
      </c>
    </row>
    <row r="30" spans="2:6" x14ac:dyDescent="0.25">
      <c r="B30" s="402">
        <v>2019</v>
      </c>
      <c r="C30" s="404">
        <v>0.16476386491809655</v>
      </c>
      <c r="D30" s="404">
        <v>0.36700803419717853</v>
      </c>
      <c r="E30" s="404">
        <v>0.46822810088472483</v>
      </c>
      <c r="F30" s="411">
        <v>148.65746681662</v>
      </c>
    </row>
    <row r="31" spans="2:6" x14ac:dyDescent="0.25">
      <c r="B31" s="405">
        <v>2020</v>
      </c>
      <c r="C31" s="406">
        <v>0.13417706748743313</v>
      </c>
      <c r="D31" s="406">
        <v>0.37616216958934268</v>
      </c>
      <c r="E31" s="406">
        <v>0.48966076292322414</v>
      </c>
      <c r="F31" s="412">
        <v>144.56765581113001</v>
      </c>
    </row>
    <row r="32" spans="2:6" x14ac:dyDescent="0.25">
      <c r="B32" s="402">
        <v>2021</v>
      </c>
      <c r="C32" s="404">
        <v>0.18092787078539235</v>
      </c>
      <c r="D32" s="404">
        <v>0.37519903225023765</v>
      </c>
      <c r="E32" s="404">
        <v>0.44387309696437</v>
      </c>
      <c r="F32" s="411">
        <v>159.07023229122998</v>
      </c>
    </row>
    <row r="33" spans="2:6" x14ac:dyDescent="0.25">
      <c r="B33" s="408">
        <v>2022</v>
      </c>
      <c r="C33" s="407">
        <v>0.18752357831947877</v>
      </c>
      <c r="D33" s="407">
        <v>0.36396446304535274</v>
      </c>
      <c r="E33" s="407">
        <v>0.44851195863516846</v>
      </c>
      <c r="F33" s="413">
        <v>165.48311751560999</v>
      </c>
    </row>
  </sheetData>
  <mergeCells count="1">
    <mergeCell ref="B3:I3"/>
  </mergeCells>
  <hyperlinks>
    <hyperlink ref="A1" location="Sommaire!A1" display="Retour sommair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70" zoomScaleNormal="70" workbookViewId="0">
      <selection activeCell="A2" sqref="A2"/>
    </sheetView>
  </sheetViews>
  <sheetFormatPr baseColWidth="10" defaultRowHeight="15" x14ac:dyDescent="0.25"/>
  <sheetData>
    <row r="1" spans="1:11" x14ac:dyDescent="0.25">
      <c r="A1" s="1" t="s">
        <v>5</v>
      </c>
    </row>
    <row r="2" spans="1:11" ht="18.75" x14ac:dyDescent="0.3">
      <c r="B2" s="341" t="s">
        <v>245</v>
      </c>
    </row>
    <row r="3" spans="1:11" ht="31.15" customHeight="1" x14ac:dyDescent="0.25">
      <c r="B3" s="888" t="s">
        <v>670</v>
      </c>
      <c r="C3" s="888"/>
      <c r="D3" s="888"/>
      <c r="E3" s="888"/>
      <c r="F3" s="888"/>
      <c r="G3" s="888"/>
      <c r="H3" s="888"/>
      <c r="I3" s="888"/>
    </row>
    <row r="7" spans="1:11" x14ac:dyDescent="0.25">
      <c r="K7" s="414"/>
    </row>
    <row r="30" spans="2:6" x14ac:dyDescent="0.25">
      <c r="B30" s="415" t="s">
        <v>202</v>
      </c>
      <c r="C30" s="416" t="s">
        <v>106</v>
      </c>
      <c r="D30" s="416" t="s">
        <v>102</v>
      </c>
      <c r="E30" s="416" t="s">
        <v>104</v>
      </c>
      <c r="F30" s="421" t="s">
        <v>107</v>
      </c>
    </row>
    <row r="31" spans="2:6" x14ac:dyDescent="0.25">
      <c r="B31" s="417">
        <v>2012</v>
      </c>
      <c r="C31" s="418">
        <v>0.70439683066668901</v>
      </c>
      <c r="D31" s="418">
        <v>0.73888284501967405</v>
      </c>
      <c r="E31" s="418">
        <v>0.62655171720763903</v>
      </c>
      <c r="F31" s="422">
        <v>0.50368809617326393</v>
      </c>
    </row>
    <row r="32" spans="2:6" x14ac:dyDescent="0.25">
      <c r="B32" s="417">
        <v>2013</v>
      </c>
      <c r="C32" s="418">
        <v>0.69299186297799098</v>
      </c>
      <c r="D32" s="418">
        <v>0.73756950952191203</v>
      </c>
      <c r="E32" s="418">
        <v>0.59064039616860298</v>
      </c>
      <c r="F32" s="422">
        <v>0.52394975984823999</v>
      </c>
    </row>
    <row r="33" spans="2:6" x14ac:dyDescent="0.25">
      <c r="B33" s="417">
        <v>2014</v>
      </c>
      <c r="C33" s="418">
        <v>0.69572822680845403</v>
      </c>
      <c r="D33" s="418">
        <v>0.72555439175661807</v>
      </c>
      <c r="E33" s="418">
        <v>0.631977441270964</v>
      </c>
      <c r="F33" s="422">
        <v>0.48874460849766599</v>
      </c>
    </row>
    <row r="34" spans="2:6" x14ac:dyDescent="0.25">
      <c r="B34" s="417">
        <v>2015</v>
      </c>
      <c r="C34" s="418">
        <v>0.68135650152789096</v>
      </c>
      <c r="D34" s="418">
        <v>0.73113287819543704</v>
      </c>
      <c r="E34" s="418">
        <v>0.64549182401426608</v>
      </c>
      <c r="F34" s="422">
        <v>0.50710766939545704</v>
      </c>
    </row>
    <row r="35" spans="2:6" x14ac:dyDescent="0.25">
      <c r="B35" s="417">
        <v>2016</v>
      </c>
      <c r="C35" s="418">
        <v>0.69341637938457201</v>
      </c>
      <c r="D35" s="418">
        <v>0.73961177436043501</v>
      </c>
      <c r="E35" s="418">
        <v>0.73458084456585093</v>
      </c>
      <c r="F35" s="422">
        <v>0.53315080216926203</v>
      </c>
    </row>
    <row r="36" spans="2:6" x14ac:dyDescent="0.25">
      <c r="B36" s="417">
        <v>2017</v>
      </c>
      <c r="C36" s="418">
        <v>0.71561422378401796</v>
      </c>
      <c r="D36" s="418">
        <v>0.74016430267221811</v>
      </c>
      <c r="E36" s="418">
        <v>0.65143509696659196</v>
      </c>
      <c r="F36" s="422">
        <v>0.52577498572275805</v>
      </c>
    </row>
    <row r="37" spans="2:6" x14ac:dyDescent="0.25">
      <c r="B37" s="417">
        <v>2018</v>
      </c>
      <c r="C37" s="418">
        <v>0.740752748959014</v>
      </c>
      <c r="D37" s="418">
        <v>0.76821378298075405</v>
      </c>
      <c r="E37" s="418">
        <v>0.65898620546222308</v>
      </c>
      <c r="F37" s="422">
        <v>0.53264624436978103</v>
      </c>
    </row>
    <row r="38" spans="2:6" x14ac:dyDescent="0.25">
      <c r="B38" s="417">
        <v>2019</v>
      </c>
      <c r="C38" s="418">
        <v>0.72282488717399607</v>
      </c>
      <c r="D38" s="418">
        <v>0.75454128766067696</v>
      </c>
      <c r="E38" s="418">
        <v>0.65496518162416606</v>
      </c>
      <c r="F38" s="422">
        <v>0.53374994037853396</v>
      </c>
    </row>
    <row r="39" spans="2:6" x14ac:dyDescent="0.25">
      <c r="B39" s="417">
        <v>2020</v>
      </c>
      <c r="C39" s="418">
        <v>0.70415862641563509</v>
      </c>
      <c r="D39" s="418">
        <v>0.70746363816028801</v>
      </c>
      <c r="E39" s="418">
        <v>0.68262400168009707</v>
      </c>
      <c r="F39" s="422">
        <v>0.502320953269071</v>
      </c>
    </row>
    <row r="40" spans="2:6" x14ac:dyDescent="0.25">
      <c r="B40" s="417">
        <v>2021</v>
      </c>
      <c r="C40" s="418">
        <v>0.65469331791263297</v>
      </c>
      <c r="D40" s="418">
        <v>0.68819885951340898</v>
      </c>
      <c r="E40" s="418">
        <v>0.63227239207966002</v>
      </c>
      <c r="F40" s="422">
        <v>0.52106002363161208</v>
      </c>
    </row>
    <row r="41" spans="2:6" x14ac:dyDescent="0.25">
      <c r="B41" s="419">
        <v>2022</v>
      </c>
      <c r="C41" s="420">
        <v>0.65855841369198298</v>
      </c>
      <c r="D41" s="420">
        <v>0.69903574290154902</v>
      </c>
      <c r="E41" s="420">
        <v>0.59034034118704204</v>
      </c>
      <c r="F41" s="423">
        <v>0.48005820210446404</v>
      </c>
    </row>
  </sheetData>
  <mergeCells count="1">
    <mergeCell ref="B3:I3"/>
  </mergeCells>
  <hyperlinks>
    <hyperlink ref="A1" location="Sommaire!A1" display="Retour sommair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70" zoomScaleNormal="70" workbookViewId="0">
      <selection activeCell="D28" sqref="D28"/>
    </sheetView>
  </sheetViews>
  <sheetFormatPr baseColWidth="10" defaultRowHeight="15" x14ac:dyDescent="0.25"/>
  <cols>
    <col min="2" max="2" width="39.28515625" customWidth="1"/>
    <col min="11" max="11" width="42.5703125" customWidth="1"/>
  </cols>
  <sheetData>
    <row r="1" spans="1:9" x14ac:dyDescent="0.25">
      <c r="A1" s="1" t="s">
        <v>5</v>
      </c>
    </row>
    <row r="2" spans="1:9" ht="18.75" x14ac:dyDescent="0.3">
      <c r="B2" s="341" t="s">
        <v>248</v>
      </c>
    </row>
    <row r="3" spans="1:9" ht="49.15" customHeight="1" x14ac:dyDescent="0.25">
      <c r="B3" s="883" t="s">
        <v>249</v>
      </c>
      <c r="C3" s="883"/>
      <c r="D3" s="883"/>
      <c r="E3" s="883"/>
      <c r="F3" s="883"/>
      <c r="G3" s="883"/>
      <c r="H3" s="883"/>
      <c r="I3" s="883"/>
    </row>
    <row r="7" spans="1:9" ht="14.45" customHeight="1" x14ac:dyDescent="0.25"/>
    <row r="27" spans="2:7" x14ac:dyDescent="0.25">
      <c r="B27" s="912" t="s">
        <v>217</v>
      </c>
    </row>
    <row r="28" spans="2:7" x14ac:dyDescent="0.25">
      <c r="B28" s="913"/>
      <c r="C28" s="855">
        <v>2018</v>
      </c>
      <c r="D28" s="855">
        <v>2019</v>
      </c>
      <c r="E28" s="856">
        <v>2020</v>
      </c>
      <c r="F28" s="856">
        <v>2021</v>
      </c>
      <c r="G28" s="855">
        <v>2022</v>
      </c>
    </row>
    <row r="29" spans="2:7" ht="28.5" x14ac:dyDescent="0.25">
      <c r="B29" s="424" t="s">
        <v>672</v>
      </c>
      <c r="C29" s="426">
        <v>109.26164853684</v>
      </c>
      <c r="D29" s="426">
        <v>107.44732591575999</v>
      </c>
      <c r="E29" s="426">
        <v>101.76607245976</v>
      </c>
      <c r="F29" s="426">
        <v>104.148524876</v>
      </c>
      <c r="G29" s="427">
        <v>108.98030079889</v>
      </c>
    </row>
    <row r="30" spans="2:7" x14ac:dyDescent="0.25">
      <c r="B30" s="428" t="s">
        <v>673</v>
      </c>
      <c r="C30" s="429">
        <v>103.35925111568001</v>
      </c>
      <c r="D30" s="429">
        <v>99.020390275980006</v>
      </c>
      <c r="E30" s="429">
        <v>93.044919644819998</v>
      </c>
      <c r="F30" s="429">
        <v>95.484872045799989</v>
      </c>
      <c r="G30" s="430">
        <v>100.33177637722999</v>
      </c>
    </row>
    <row r="31" spans="2:7" x14ac:dyDescent="0.25">
      <c r="B31" s="431" t="s">
        <v>674</v>
      </c>
      <c r="C31" s="432">
        <v>58.268494380069995</v>
      </c>
      <c r="D31" s="432">
        <v>59.388843583809994</v>
      </c>
      <c r="E31" s="432">
        <v>57.933995530739999</v>
      </c>
      <c r="F31" s="432">
        <v>60.492319960069999</v>
      </c>
      <c r="G31" s="433">
        <v>62.983978337020005</v>
      </c>
    </row>
    <row r="32" spans="2:7" x14ac:dyDescent="0.25">
      <c r="B32" s="431" t="s">
        <v>675</v>
      </c>
      <c r="C32" s="432">
        <v>45.09075673761</v>
      </c>
      <c r="D32" s="432">
        <v>39.631546692170005</v>
      </c>
      <c r="E32" s="432">
        <v>35.110925114689998</v>
      </c>
      <c r="F32" s="432">
        <v>34.992552085459998</v>
      </c>
      <c r="G32" s="433">
        <v>37.347798038779999</v>
      </c>
    </row>
    <row r="33" spans="2:7" x14ac:dyDescent="0.25">
      <c r="B33" s="428" t="s">
        <v>676</v>
      </c>
      <c r="C33" s="429">
        <v>5.9023974211599999</v>
      </c>
      <c r="D33" s="429">
        <v>8.4269356397799999</v>
      </c>
      <c r="E33" s="429">
        <v>8.7211528149399999</v>
      </c>
      <c r="F33" s="429">
        <v>8.6636528301999984</v>
      </c>
      <c r="G33" s="430">
        <v>8.6485244216599995</v>
      </c>
    </row>
    <row r="34" spans="2:7" x14ac:dyDescent="0.25">
      <c r="B34" s="431" t="s">
        <v>677</v>
      </c>
      <c r="C34" s="432">
        <v>3.4904830730700001</v>
      </c>
      <c r="D34" s="432">
        <v>5.6569302309900005</v>
      </c>
      <c r="E34" s="432">
        <v>6.05121569709</v>
      </c>
      <c r="F34" s="432">
        <v>5.8145976436999991</v>
      </c>
      <c r="G34" s="433">
        <v>5.7870243446999998</v>
      </c>
    </row>
    <row r="35" spans="2:7" x14ac:dyDescent="0.25">
      <c r="B35" s="431" t="s">
        <v>678</v>
      </c>
      <c r="C35" s="432">
        <v>0.30210629526999999</v>
      </c>
      <c r="D35" s="432">
        <v>0.36285026337999998</v>
      </c>
      <c r="E35" s="432">
        <v>0.17211596036999999</v>
      </c>
      <c r="F35" s="432">
        <v>0.17069017360000002</v>
      </c>
      <c r="G35" s="433">
        <v>0.17203148436999999</v>
      </c>
    </row>
    <row r="36" spans="2:7" x14ac:dyDescent="0.25">
      <c r="B36" s="431" t="s">
        <v>679</v>
      </c>
      <c r="C36" s="432">
        <v>2.1098080528200001</v>
      </c>
      <c r="D36" s="432">
        <v>2.40715514541</v>
      </c>
      <c r="E36" s="432">
        <v>2.4978201584900002</v>
      </c>
      <c r="F36" s="432">
        <v>2.6783650139000001</v>
      </c>
      <c r="G36" s="433">
        <v>2.6894685915999994</v>
      </c>
    </row>
    <row r="37" spans="2:7" x14ac:dyDescent="0.25">
      <c r="B37" s="434" t="s">
        <v>850</v>
      </c>
      <c r="C37" s="425">
        <v>147.50083493906001</v>
      </c>
      <c r="D37" s="425">
        <v>148.65746881813001</v>
      </c>
      <c r="E37" s="425">
        <v>144.56765581428002</v>
      </c>
      <c r="F37" s="425">
        <v>159.07023228922</v>
      </c>
      <c r="G37" s="435">
        <v>165.48311951458999</v>
      </c>
    </row>
    <row r="38" spans="2:7" x14ac:dyDescent="0.25">
      <c r="B38" s="436" t="s">
        <v>680</v>
      </c>
      <c r="C38" s="429">
        <v>68.745446997680006</v>
      </c>
      <c r="D38" s="429">
        <v>69.605603369880001</v>
      </c>
      <c r="E38" s="429">
        <v>70.789108638499997</v>
      </c>
      <c r="F38" s="429">
        <v>70.606996641949991</v>
      </c>
      <c r="G38" s="430">
        <v>74.221157157979988</v>
      </c>
    </row>
    <row r="39" spans="2:7" x14ac:dyDescent="0.25">
      <c r="B39" s="436" t="s">
        <v>665</v>
      </c>
      <c r="C39" s="429">
        <v>54.834109401570004</v>
      </c>
      <c r="D39" s="429">
        <v>54.558484665099989</v>
      </c>
      <c r="E39" s="429">
        <v>54.380883062359999</v>
      </c>
      <c r="F39" s="429">
        <v>59.682997215489991</v>
      </c>
      <c r="G39" s="430">
        <v>60.229974009640003</v>
      </c>
    </row>
    <row r="40" spans="2:7" x14ac:dyDescent="0.25">
      <c r="B40" s="436" t="s">
        <v>664</v>
      </c>
      <c r="C40" s="437">
        <v>23.921278540339998</v>
      </c>
      <c r="D40" s="437">
        <v>24.493378781639997</v>
      </c>
      <c r="E40" s="437">
        <v>19.397664110269996</v>
      </c>
      <c r="F40" s="437">
        <v>28.780238433790004</v>
      </c>
      <c r="G40" s="438">
        <v>31.031986347989992</v>
      </c>
    </row>
    <row r="41" spans="2:7" x14ac:dyDescent="0.25">
      <c r="B41" s="439" t="s">
        <v>851</v>
      </c>
      <c r="C41" s="440">
        <v>0.74075274612500641</v>
      </c>
      <c r="D41" s="440">
        <v>0.72278457833297838</v>
      </c>
      <c r="E41" s="440">
        <v>0.70393389092851166</v>
      </c>
      <c r="F41" s="440">
        <v>0.65473296528943348</v>
      </c>
      <c r="G41" s="441">
        <v>0.65855841440843543</v>
      </c>
    </row>
  </sheetData>
  <mergeCells count="2">
    <mergeCell ref="B3:I3"/>
    <mergeCell ref="B27:B28"/>
  </mergeCells>
  <hyperlinks>
    <hyperlink ref="A1" location="Sommaire!A1" display="Retour sommair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zoomScale="70" zoomScaleNormal="70" workbookViewId="0">
      <selection activeCell="A3" sqref="A3"/>
    </sheetView>
  </sheetViews>
  <sheetFormatPr baseColWidth="10" defaultRowHeight="15" x14ac:dyDescent="0.25"/>
  <cols>
    <col min="2" max="2" width="91.28515625" bestFit="1" customWidth="1"/>
  </cols>
  <sheetData>
    <row r="1" spans="1:7" x14ac:dyDescent="0.25">
      <c r="A1" s="1" t="s">
        <v>5</v>
      </c>
    </row>
    <row r="2" spans="1:7" ht="18.75" x14ac:dyDescent="0.3">
      <c r="B2" s="341" t="s">
        <v>51</v>
      </c>
    </row>
    <row r="3" spans="1:7" ht="111.6" customHeight="1" x14ac:dyDescent="0.25">
      <c r="B3" s="883" t="s">
        <v>52</v>
      </c>
      <c r="C3" s="883"/>
      <c r="D3" s="883"/>
      <c r="E3" s="883"/>
      <c r="F3" s="883"/>
      <c r="G3" s="883"/>
    </row>
    <row r="4" spans="1:7" x14ac:dyDescent="0.25">
      <c r="B4" s="884"/>
      <c r="C4" s="884"/>
      <c r="D4" s="884"/>
      <c r="E4" s="884"/>
      <c r="F4" s="884"/>
      <c r="G4" s="884"/>
    </row>
    <row r="6" spans="1:7" ht="30" x14ac:dyDescent="0.25">
      <c r="B6" s="19"/>
      <c r="C6" s="20">
        <v>43830</v>
      </c>
      <c r="D6" s="21">
        <v>44196</v>
      </c>
      <c r="E6" s="21">
        <v>44561</v>
      </c>
      <c r="F6" s="21">
        <v>44926</v>
      </c>
      <c r="G6" s="344" t="s">
        <v>97</v>
      </c>
    </row>
    <row r="7" spans="1:7" x14ac:dyDescent="0.25">
      <c r="B7" s="22" t="s">
        <v>53</v>
      </c>
      <c r="C7" s="23">
        <v>334</v>
      </c>
      <c r="D7" s="24">
        <v>321</v>
      </c>
      <c r="E7" s="25">
        <v>319</v>
      </c>
      <c r="F7" s="25">
        <v>321</v>
      </c>
      <c r="G7" s="345">
        <v>2</v>
      </c>
    </row>
    <row r="8" spans="1:7" x14ac:dyDescent="0.25">
      <c r="B8" s="22" t="s">
        <v>54</v>
      </c>
      <c r="C8" s="23">
        <v>261</v>
      </c>
      <c r="D8" s="24">
        <v>249</v>
      </c>
      <c r="E8" s="25">
        <v>249</v>
      </c>
      <c r="F8" s="25">
        <v>250</v>
      </c>
      <c r="G8" s="345">
        <v>1</v>
      </c>
    </row>
    <row r="9" spans="1:7" x14ac:dyDescent="0.25">
      <c r="B9" s="26" t="s">
        <v>55</v>
      </c>
      <c r="C9" s="27">
        <v>165</v>
      </c>
      <c r="D9" s="28">
        <v>153</v>
      </c>
      <c r="E9" s="29">
        <v>153</v>
      </c>
      <c r="F9" s="29">
        <v>155</v>
      </c>
      <c r="G9" s="346">
        <v>2</v>
      </c>
    </row>
    <row r="10" spans="1:7" x14ac:dyDescent="0.25">
      <c r="B10" s="30" t="s">
        <v>56</v>
      </c>
      <c r="C10" s="27">
        <v>23</v>
      </c>
      <c r="D10" s="28">
        <v>18</v>
      </c>
      <c r="E10" s="29">
        <v>21</v>
      </c>
      <c r="F10" s="29">
        <v>23</v>
      </c>
      <c r="G10" s="346">
        <v>2</v>
      </c>
    </row>
    <row r="11" spans="1:7" x14ac:dyDescent="0.25">
      <c r="B11" s="26" t="s">
        <v>57</v>
      </c>
      <c r="C11" s="27">
        <v>78</v>
      </c>
      <c r="D11" s="28">
        <v>78</v>
      </c>
      <c r="E11" s="29">
        <v>78</v>
      </c>
      <c r="F11" s="29">
        <v>77</v>
      </c>
      <c r="G11" s="346">
        <v>-1</v>
      </c>
    </row>
    <row r="12" spans="1:7" x14ac:dyDescent="0.25">
      <c r="B12" s="26" t="s">
        <v>58</v>
      </c>
      <c r="C12" s="27">
        <v>18</v>
      </c>
      <c r="D12" s="28">
        <v>18</v>
      </c>
      <c r="E12" s="29">
        <v>18</v>
      </c>
      <c r="F12" s="29">
        <v>18</v>
      </c>
      <c r="G12" s="346">
        <v>0</v>
      </c>
    </row>
    <row r="13" spans="1:7" x14ac:dyDescent="0.25">
      <c r="B13" s="31" t="s">
        <v>59</v>
      </c>
      <c r="C13" s="27">
        <v>73</v>
      </c>
      <c r="D13" s="28">
        <v>72</v>
      </c>
      <c r="E13" s="29">
        <v>70</v>
      </c>
      <c r="F13" s="29">
        <v>69</v>
      </c>
      <c r="G13" s="346">
        <v>-1</v>
      </c>
    </row>
    <row r="14" spans="1:7" x14ac:dyDescent="0.25">
      <c r="B14" s="32" t="s">
        <v>60</v>
      </c>
      <c r="C14" s="27"/>
      <c r="D14" s="28"/>
      <c r="E14" s="29"/>
      <c r="F14" s="29">
        <v>2</v>
      </c>
      <c r="G14" s="346"/>
    </row>
    <row r="15" spans="1:7" x14ac:dyDescent="0.25">
      <c r="B15" s="22" t="s">
        <v>61</v>
      </c>
      <c r="C15" s="23">
        <v>20</v>
      </c>
      <c r="D15" s="24">
        <v>20</v>
      </c>
      <c r="E15" s="25">
        <v>19</v>
      </c>
      <c r="F15" s="25">
        <v>19</v>
      </c>
      <c r="G15" s="345">
        <v>0</v>
      </c>
    </row>
    <row r="16" spans="1:7" x14ac:dyDescent="0.25">
      <c r="B16" s="33" t="s">
        <v>62</v>
      </c>
      <c r="C16" s="34">
        <v>354</v>
      </c>
      <c r="D16" s="35">
        <v>341</v>
      </c>
      <c r="E16" s="36">
        <v>338</v>
      </c>
      <c r="F16" s="36">
        <v>340</v>
      </c>
      <c r="G16" s="347">
        <v>2</v>
      </c>
    </row>
    <row r="17" spans="2:7" x14ac:dyDescent="0.25">
      <c r="B17" s="33" t="s">
        <v>45</v>
      </c>
      <c r="C17" s="34">
        <v>92</v>
      </c>
      <c r="D17" s="35">
        <v>94</v>
      </c>
      <c r="E17" s="36">
        <v>102</v>
      </c>
      <c r="F17" s="36">
        <v>102</v>
      </c>
      <c r="G17" s="347">
        <v>0</v>
      </c>
    </row>
    <row r="18" spans="2:7" x14ac:dyDescent="0.25">
      <c r="B18" s="37" t="s">
        <v>63</v>
      </c>
      <c r="C18" s="34">
        <v>138</v>
      </c>
      <c r="D18" s="35"/>
      <c r="E18" s="36">
        <v>131</v>
      </c>
      <c r="F18" s="36">
        <v>128</v>
      </c>
      <c r="G18" s="347">
        <v>-3</v>
      </c>
    </row>
    <row r="19" spans="2:7" x14ac:dyDescent="0.25">
      <c r="B19" s="38" t="s">
        <v>64</v>
      </c>
      <c r="C19" s="34">
        <v>31</v>
      </c>
      <c r="D19" s="35"/>
      <c r="E19" s="36">
        <v>38</v>
      </c>
      <c r="F19" s="36">
        <v>38</v>
      </c>
      <c r="G19" s="347">
        <v>0</v>
      </c>
    </row>
    <row r="20" spans="2:7" x14ac:dyDescent="0.25">
      <c r="B20" s="37" t="s">
        <v>65</v>
      </c>
      <c r="C20" s="34">
        <v>5</v>
      </c>
      <c r="D20" s="35"/>
      <c r="E20" s="36">
        <v>3</v>
      </c>
      <c r="F20" s="36">
        <v>3</v>
      </c>
      <c r="G20" s="347">
        <v>0</v>
      </c>
    </row>
    <row r="21" spans="2:7" x14ac:dyDescent="0.25">
      <c r="B21" s="37" t="s">
        <v>66</v>
      </c>
      <c r="C21" s="34">
        <v>20</v>
      </c>
      <c r="D21" s="35"/>
      <c r="E21" s="36">
        <v>17</v>
      </c>
      <c r="F21" s="36">
        <v>16</v>
      </c>
      <c r="G21" s="347">
        <v>-1</v>
      </c>
    </row>
    <row r="22" spans="2:7" x14ac:dyDescent="0.25">
      <c r="B22" s="30" t="s">
        <v>56</v>
      </c>
      <c r="C22" s="34"/>
      <c r="D22" s="35"/>
      <c r="E22" s="36">
        <v>2</v>
      </c>
      <c r="F22" s="36">
        <v>2</v>
      </c>
      <c r="G22" s="347">
        <v>0</v>
      </c>
    </row>
    <row r="23" spans="2:7" x14ac:dyDescent="0.25">
      <c r="B23" s="33" t="s">
        <v>67</v>
      </c>
      <c r="C23" s="34">
        <v>163</v>
      </c>
      <c r="D23" s="35">
        <v>156</v>
      </c>
      <c r="E23" s="36">
        <v>151</v>
      </c>
      <c r="F23" s="36">
        <v>147</v>
      </c>
      <c r="G23" s="347">
        <v>-4</v>
      </c>
    </row>
    <row r="24" spans="2:7" x14ac:dyDescent="0.25">
      <c r="B24" s="30" t="s">
        <v>64</v>
      </c>
      <c r="C24" s="34"/>
      <c r="D24" s="35"/>
      <c r="E24" s="36">
        <v>38</v>
      </c>
      <c r="F24" s="36">
        <v>38</v>
      </c>
      <c r="G24" s="347">
        <v>0</v>
      </c>
    </row>
    <row r="25" spans="2:7" x14ac:dyDescent="0.25">
      <c r="B25" s="26" t="s">
        <v>68</v>
      </c>
      <c r="C25" s="34"/>
      <c r="D25" s="35"/>
      <c r="E25" s="36">
        <v>3</v>
      </c>
      <c r="F25" s="36">
        <v>3</v>
      </c>
      <c r="G25" s="347">
        <v>0</v>
      </c>
    </row>
    <row r="26" spans="2:7" x14ac:dyDescent="0.25">
      <c r="B26" s="26" t="s">
        <v>69</v>
      </c>
      <c r="C26" s="34"/>
      <c r="D26" s="35"/>
      <c r="E26" s="36">
        <v>17</v>
      </c>
      <c r="F26" s="36">
        <v>16</v>
      </c>
      <c r="G26" s="347">
        <v>-1</v>
      </c>
    </row>
    <row r="27" spans="2:7" x14ac:dyDescent="0.25">
      <c r="B27" s="33" t="s">
        <v>70</v>
      </c>
      <c r="C27" s="34">
        <v>44</v>
      </c>
      <c r="D27" s="35">
        <v>44</v>
      </c>
      <c r="E27" s="36">
        <v>49</v>
      </c>
      <c r="F27" s="36">
        <v>51</v>
      </c>
      <c r="G27" s="347">
        <v>2</v>
      </c>
    </row>
    <row r="28" spans="2:7" x14ac:dyDescent="0.25">
      <c r="B28" s="33" t="s">
        <v>71</v>
      </c>
      <c r="C28" s="34">
        <v>14</v>
      </c>
      <c r="D28" s="35">
        <v>15</v>
      </c>
      <c r="E28" s="36">
        <v>16</v>
      </c>
      <c r="F28" s="36">
        <v>18</v>
      </c>
      <c r="G28" s="347">
        <v>2</v>
      </c>
    </row>
    <row r="29" spans="2:7" x14ac:dyDescent="0.25">
      <c r="B29" s="39" t="s">
        <v>72</v>
      </c>
      <c r="C29" s="40">
        <v>4</v>
      </c>
      <c r="D29" s="41">
        <v>8</v>
      </c>
      <c r="E29" s="42">
        <v>8</v>
      </c>
      <c r="F29" s="42">
        <v>8</v>
      </c>
      <c r="G29" s="347">
        <v>0</v>
      </c>
    </row>
    <row r="30" spans="2:7" x14ac:dyDescent="0.25">
      <c r="B30" s="43"/>
      <c r="C30" s="44"/>
      <c r="D30" s="45"/>
      <c r="E30" s="46"/>
      <c r="F30" s="46"/>
      <c r="G30" s="346"/>
    </row>
    <row r="31" spans="2:7" x14ac:dyDescent="0.25">
      <c r="B31" s="47" t="s">
        <v>73</v>
      </c>
      <c r="C31" s="48">
        <v>671</v>
      </c>
      <c r="D31" s="48">
        <v>658</v>
      </c>
      <c r="E31" s="49">
        <v>664</v>
      </c>
      <c r="F31" s="49">
        <v>666</v>
      </c>
      <c r="G31" s="348">
        <v>2</v>
      </c>
    </row>
    <row r="32" spans="2:7" x14ac:dyDescent="0.25">
      <c r="B32" s="50"/>
      <c r="C32" s="51"/>
      <c r="D32" s="52"/>
      <c r="E32" s="53"/>
      <c r="F32" s="53"/>
      <c r="G32" s="349"/>
    </row>
    <row r="33" spans="2:7" x14ac:dyDescent="0.25">
      <c r="B33" s="54" t="s">
        <v>74</v>
      </c>
      <c r="C33" s="44">
        <v>186</v>
      </c>
      <c r="D33" s="45">
        <v>194</v>
      </c>
      <c r="E33" s="46">
        <v>211</v>
      </c>
      <c r="F33" s="46">
        <v>211</v>
      </c>
      <c r="G33" s="346">
        <v>0</v>
      </c>
    </row>
    <row r="34" spans="2:7" x14ac:dyDescent="0.25">
      <c r="B34" s="43" t="s">
        <v>75</v>
      </c>
      <c r="C34" s="44">
        <v>4</v>
      </c>
      <c r="D34" s="45">
        <v>5</v>
      </c>
      <c r="E34" s="46">
        <v>5</v>
      </c>
      <c r="F34" s="46">
        <v>5</v>
      </c>
      <c r="G34" s="346">
        <v>0</v>
      </c>
    </row>
    <row r="35" spans="2:7" x14ac:dyDescent="0.25">
      <c r="B35" s="43"/>
      <c r="C35" s="45"/>
      <c r="D35" s="45"/>
      <c r="E35" s="46"/>
      <c r="F35" s="46"/>
      <c r="G35" s="346"/>
    </row>
    <row r="36" spans="2:7" x14ac:dyDescent="0.25">
      <c r="B36" s="55" t="s">
        <v>76</v>
      </c>
      <c r="C36" s="48">
        <v>190</v>
      </c>
      <c r="D36" s="48">
        <v>199</v>
      </c>
      <c r="E36" s="49">
        <v>216</v>
      </c>
      <c r="F36" s="49">
        <v>216</v>
      </c>
      <c r="G36" s="348">
        <v>0</v>
      </c>
    </row>
    <row r="37" spans="2:7" x14ac:dyDescent="0.25">
      <c r="B37" s="56"/>
      <c r="C37" s="57"/>
      <c r="D37" s="57"/>
      <c r="E37" s="58"/>
      <c r="F37" s="58"/>
      <c r="G37" s="350"/>
    </row>
    <row r="38" spans="2:7" x14ac:dyDescent="0.25">
      <c r="B38" s="56" t="s">
        <v>77</v>
      </c>
      <c r="C38" s="59">
        <v>70</v>
      </c>
      <c r="D38" s="60">
        <v>72</v>
      </c>
      <c r="E38" s="29">
        <v>65</v>
      </c>
      <c r="F38" s="29">
        <v>71</v>
      </c>
      <c r="G38" s="346">
        <v>6</v>
      </c>
    </row>
    <row r="39" spans="2:7" x14ac:dyDescent="0.25">
      <c r="B39" s="43" t="s">
        <v>78</v>
      </c>
      <c r="C39" s="44">
        <v>60</v>
      </c>
      <c r="D39" s="45">
        <v>55</v>
      </c>
      <c r="E39" s="46">
        <v>33</v>
      </c>
      <c r="F39" s="46">
        <v>30</v>
      </c>
      <c r="G39" s="346">
        <v>-3</v>
      </c>
    </row>
    <row r="40" spans="2:7" x14ac:dyDescent="0.25">
      <c r="B40" s="54" t="s">
        <v>79</v>
      </c>
      <c r="C40" s="44">
        <v>26</v>
      </c>
      <c r="D40" s="45">
        <v>21</v>
      </c>
      <c r="E40" s="46">
        <v>15</v>
      </c>
      <c r="F40" s="46">
        <v>17</v>
      </c>
      <c r="G40" s="346">
        <v>2</v>
      </c>
    </row>
    <row r="41" spans="2:7" x14ac:dyDescent="0.25">
      <c r="B41" s="54"/>
      <c r="C41" s="45"/>
      <c r="D41" s="45"/>
      <c r="E41" s="46"/>
      <c r="F41" s="46"/>
      <c r="G41" s="346"/>
    </row>
    <row r="42" spans="2:7" x14ac:dyDescent="0.25">
      <c r="B42" s="55" t="s">
        <v>80</v>
      </c>
      <c r="C42" s="48">
        <v>156</v>
      </c>
      <c r="D42" s="48">
        <v>148</v>
      </c>
      <c r="E42" s="49">
        <v>113</v>
      </c>
      <c r="F42" s="49">
        <v>118</v>
      </c>
      <c r="G42" s="348">
        <v>5</v>
      </c>
    </row>
  </sheetData>
  <mergeCells count="2">
    <mergeCell ref="B3:G3"/>
    <mergeCell ref="B4:G4"/>
  </mergeCells>
  <hyperlinks>
    <hyperlink ref="A1" location="Sommaire!A1" display="Retour sommair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70" zoomScaleNormal="70" workbookViewId="0">
      <selection activeCell="J24" sqref="J24"/>
    </sheetView>
  </sheetViews>
  <sheetFormatPr baseColWidth="10" defaultRowHeight="15" x14ac:dyDescent="0.25"/>
  <cols>
    <col min="2" max="2" width="26.140625" customWidth="1"/>
    <col min="11" max="11" width="20.5703125" customWidth="1"/>
  </cols>
  <sheetData>
    <row r="1" spans="1:2" x14ac:dyDescent="0.25">
      <c r="A1" s="1" t="s">
        <v>5</v>
      </c>
    </row>
    <row r="2" spans="1:2" ht="18.75" x14ac:dyDescent="0.3">
      <c r="B2" s="341" t="s">
        <v>252</v>
      </c>
    </row>
    <row r="3" spans="1:2" x14ac:dyDescent="0.25">
      <c r="B3" s="342" t="s">
        <v>7</v>
      </c>
    </row>
    <row r="28" spans="2:7" x14ac:dyDescent="0.25">
      <c r="B28" s="260" t="s">
        <v>217</v>
      </c>
      <c r="C28" s="188">
        <v>2018</v>
      </c>
      <c r="D28" s="188">
        <v>2019</v>
      </c>
      <c r="E28" s="188">
        <v>2020</v>
      </c>
      <c r="F28" s="188">
        <v>2021</v>
      </c>
      <c r="G28" s="188">
        <v>2022</v>
      </c>
    </row>
    <row r="29" spans="2:7" x14ac:dyDescent="0.25">
      <c r="B29" s="373" t="s">
        <v>671</v>
      </c>
      <c r="C29" s="442">
        <v>27.892742807099999</v>
      </c>
      <c r="D29" s="442">
        <v>28.618051495819998</v>
      </c>
      <c r="E29" s="442">
        <v>21.857201094110003</v>
      </c>
      <c r="F29" s="442">
        <v>35.382423871590007</v>
      </c>
      <c r="G29" s="443">
        <v>31.696027223579996</v>
      </c>
    </row>
    <row r="30" spans="2:7" x14ac:dyDescent="0.25">
      <c r="B30" s="444" t="s">
        <v>218</v>
      </c>
      <c r="C30" s="445">
        <v>2.6066607685400003</v>
      </c>
      <c r="D30" s="445">
        <v>1.7586641840800004</v>
      </c>
      <c r="E30" s="445">
        <v>-0.25712863433000011</v>
      </c>
      <c r="F30" s="445">
        <v>4.2369153022799999</v>
      </c>
      <c r="G30" s="446">
        <v>3.2974166975500006</v>
      </c>
    </row>
    <row r="31" spans="2:7" x14ac:dyDescent="0.25">
      <c r="B31" s="376" t="s">
        <v>668</v>
      </c>
      <c r="C31" s="442">
        <v>1.8869957094160004</v>
      </c>
      <c r="D31" s="442">
        <v>-2.0031234676611196</v>
      </c>
      <c r="E31" s="442">
        <v>-1.2524327236183601</v>
      </c>
      <c r="F31" s="442">
        <v>0</v>
      </c>
      <c r="G31" s="443">
        <v>0</v>
      </c>
    </row>
    <row r="32" spans="2:7" x14ac:dyDescent="0.25">
      <c r="B32" s="447" t="s">
        <v>681</v>
      </c>
      <c r="C32" s="448">
        <v>30.499403575639999</v>
      </c>
      <c r="D32" s="448">
        <v>30.376715679899998</v>
      </c>
      <c r="E32" s="448">
        <v>21.600072459780002</v>
      </c>
      <c r="F32" s="448">
        <v>39.619339173870003</v>
      </c>
      <c r="G32" s="449">
        <v>34.993443921129995</v>
      </c>
    </row>
  </sheetData>
  <hyperlinks>
    <hyperlink ref="A1" location="Sommaire!A1" display="Retour sommair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70" zoomScaleNormal="70" workbookViewId="0">
      <selection activeCell="C28" sqref="C28:G28"/>
    </sheetView>
  </sheetViews>
  <sheetFormatPr baseColWidth="10" defaultRowHeight="15" x14ac:dyDescent="0.25"/>
  <sheetData>
    <row r="1" spans="1:11" x14ac:dyDescent="0.25">
      <c r="A1" s="1" t="s">
        <v>5</v>
      </c>
    </row>
    <row r="2" spans="1:11" ht="18.75" x14ac:dyDescent="0.3">
      <c r="B2" s="341" t="s">
        <v>255</v>
      </c>
    </row>
    <row r="3" spans="1:11" ht="42.6" customHeight="1" x14ac:dyDescent="0.25">
      <c r="B3" s="883" t="s">
        <v>256</v>
      </c>
      <c r="C3" s="883"/>
      <c r="D3" s="883"/>
      <c r="E3" s="883"/>
      <c r="F3" s="883"/>
      <c r="G3" s="883"/>
      <c r="H3" s="883"/>
      <c r="I3" s="883"/>
    </row>
    <row r="7" spans="1:11" x14ac:dyDescent="0.25">
      <c r="K7" s="414"/>
    </row>
    <row r="29" spans="2:6" x14ac:dyDescent="0.25">
      <c r="B29" s="415" t="s">
        <v>202</v>
      </c>
      <c r="C29" s="416" t="s">
        <v>106</v>
      </c>
      <c r="D29" s="416" t="s">
        <v>102</v>
      </c>
      <c r="E29" s="416" t="s">
        <v>104</v>
      </c>
      <c r="F29" s="453" t="s">
        <v>107</v>
      </c>
    </row>
    <row r="30" spans="2:6" x14ac:dyDescent="0.25">
      <c r="B30" s="417">
        <v>2007</v>
      </c>
      <c r="C30" s="451">
        <v>4.1320000000000003E-3</v>
      </c>
      <c r="D30" s="451"/>
      <c r="E30" s="451">
        <v>7.4350000000000006E-3</v>
      </c>
      <c r="F30" s="454"/>
    </row>
    <row r="31" spans="2:6" x14ac:dyDescent="0.25">
      <c r="B31" s="417">
        <v>2008</v>
      </c>
      <c r="C31" s="451">
        <v>8.4199999999999998E-4</v>
      </c>
      <c r="D31" s="451">
        <v>-3.1259999999999999E-3</v>
      </c>
      <c r="E31" s="451">
        <v>3.519E-3</v>
      </c>
      <c r="F31" s="454">
        <v>7.476E-3</v>
      </c>
    </row>
    <row r="32" spans="2:6" x14ac:dyDescent="0.25">
      <c r="B32" s="417">
        <v>2009</v>
      </c>
      <c r="C32" s="451">
        <v>2.2780000000000001E-3</v>
      </c>
      <c r="D32" s="451">
        <v>-9.5500000000000001E-4</v>
      </c>
      <c r="E32" s="451">
        <v>3.091E-3</v>
      </c>
      <c r="F32" s="454">
        <v>5.9530000000000008E-3</v>
      </c>
    </row>
    <row r="33" spans="2:6" x14ac:dyDescent="0.25">
      <c r="B33" s="417">
        <v>2010</v>
      </c>
      <c r="C33" s="451">
        <v>4.2230000000000002E-3</v>
      </c>
      <c r="D33" s="451">
        <v>8.9399999999999994E-4</v>
      </c>
      <c r="E33" s="451">
        <v>3.0559999999999997E-3</v>
      </c>
      <c r="F33" s="454">
        <v>5.3920000000000001E-3</v>
      </c>
    </row>
    <row r="34" spans="2:6" x14ac:dyDescent="0.25">
      <c r="B34" s="417">
        <v>2011</v>
      </c>
      <c r="C34" s="451">
        <v>2.7200000000000002E-3</v>
      </c>
      <c r="D34" s="451">
        <v>8.8199999999999997E-4</v>
      </c>
      <c r="E34" s="451">
        <v>-9.7529999999999995E-3</v>
      </c>
      <c r="F34" s="454">
        <v>1.44E-4</v>
      </c>
    </row>
    <row r="35" spans="2:6" x14ac:dyDescent="0.25">
      <c r="B35" s="417">
        <v>2012</v>
      </c>
      <c r="C35" s="451">
        <v>1.7060000000000001E-3</v>
      </c>
      <c r="D35" s="451">
        <v>5.6000000000000006E-4</v>
      </c>
      <c r="E35" s="451">
        <v>-8.3900000000000001E-4</v>
      </c>
      <c r="F35" s="454">
        <v>-1.4674E-2</v>
      </c>
    </row>
    <row r="36" spans="2:6" x14ac:dyDescent="0.25">
      <c r="B36" s="417">
        <v>2013</v>
      </c>
      <c r="C36" s="451">
        <v>3.356E-3</v>
      </c>
      <c r="D36" s="451">
        <v>6.4400000000000004E-4</v>
      </c>
      <c r="E36" s="451">
        <v>-8.5119999999999987E-3</v>
      </c>
      <c r="F36" s="454">
        <v>4.1549999999999998E-3</v>
      </c>
    </row>
    <row r="37" spans="2:6" x14ac:dyDescent="0.25">
      <c r="B37" s="417">
        <v>2014</v>
      </c>
      <c r="C37" s="451">
        <v>2.5069999999999997E-3</v>
      </c>
      <c r="D37" s="451">
        <v>1.2830000000000001E-3</v>
      </c>
      <c r="E37" s="451">
        <v>-2.2520000000000001E-3</v>
      </c>
      <c r="F37" s="454">
        <v>4.169E-3</v>
      </c>
    </row>
    <row r="38" spans="2:6" x14ac:dyDescent="0.25">
      <c r="B38" s="417">
        <v>2015</v>
      </c>
      <c r="C38" s="451">
        <v>4.058E-3</v>
      </c>
      <c r="D38" s="451">
        <v>9.1399999999999999E-4</v>
      </c>
      <c r="E38" s="451">
        <v>2.3760000000000001E-3</v>
      </c>
      <c r="F38" s="454">
        <v>4.8989999999999997E-3</v>
      </c>
    </row>
    <row r="39" spans="2:6" x14ac:dyDescent="0.25">
      <c r="B39" s="417">
        <v>2016</v>
      </c>
      <c r="C39" s="451">
        <v>4.058E-3</v>
      </c>
      <c r="D39" s="451">
        <v>9.1399999999999999E-4</v>
      </c>
      <c r="E39" s="451">
        <v>2.3760000000000001E-3</v>
      </c>
      <c r="F39" s="454">
        <v>4.8989999999999997E-3</v>
      </c>
    </row>
    <row r="40" spans="2:6" x14ac:dyDescent="0.25">
      <c r="B40" s="417">
        <v>2017</v>
      </c>
      <c r="C40" s="451">
        <v>4.3337331053701503E-3</v>
      </c>
      <c r="D40" s="451">
        <v>1.9071231991682699E-3</v>
      </c>
      <c r="E40" s="451">
        <v>5.7975963450511703E-3</v>
      </c>
      <c r="F40" s="454">
        <v>5.3087310231664398E-3</v>
      </c>
    </row>
    <row r="41" spans="2:6" x14ac:dyDescent="0.25">
      <c r="B41" s="417">
        <v>2018</v>
      </c>
      <c r="C41" s="451">
        <v>4.2221810554755003E-3</v>
      </c>
      <c r="D41" s="451">
        <v>1.74591007287147E-3</v>
      </c>
      <c r="E41" s="451">
        <v>4.4112438754095699E-3</v>
      </c>
      <c r="F41" s="454">
        <v>6.1195544263667597E-3</v>
      </c>
    </row>
    <row r="42" spans="2:6" x14ac:dyDescent="0.25">
      <c r="B42" s="417">
        <v>2019</v>
      </c>
      <c r="C42" s="451">
        <v>3.9739083315527704E-3</v>
      </c>
      <c r="D42" s="451">
        <v>1.5609178507227101E-3</v>
      </c>
      <c r="E42" s="451">
        <v>3.8089957160264299E-3</v>
      </c>
      <c r="F42" s="454">
        <v>5.0404050374700908E-3</v>
      </c>
    </row>
    <row r="43" spans="2:6" x14ac:dyDescent="0.25">
      <c r="B43" s="417">
        <v>2020</v>
      </c>
      <c r="C43" s="451">
        <v>2.53762975457557E-3</v>
      </c>
      <c r="D43" s="451">
        <v>1.53572615608348E-3</v>
      </c>
      <c r="E43" s="451">
        <v>7.1045282959998493E-4</v>
      </c>
      <c r="F43" s="454">
        <v>-2.06169799206242E-3</v>
      </c>
    </row>
    <row r="44" spans="2:6" x14ac:dyDescent="0.25">
      <c r="B44" s="417">
        <v>2021</v>
      </c>
      <c r="C44" s="451">
        <v>4.5007949307652399E-3</v>
      </c>
      <c r="D44" s="451">
        <v>2.84180639843583E-3</v>
      </c>
      <c r="E44" s="451">
        <v>4.0128863088174302E-3</v>
      </c>
      <c r="F44" s="454">
        <v>6.5286472736839195E-3</v>
      </c>
    </row>
    <row r="45" spans="2:6" x14ac:dyDescent="0.25">
      <c r="B45" s="419">
        <v>2022</v>
      </c>
      <c r="C45" s="452">
        <v>3.8072865570771704E-3</v>
      </c>
      <c r="D45" s="452">
        <v>3.0349716453497697E-3</v>
      </c>
      <c r="E45" s="452">
        <v>6.6621664748919198E-3</v>
      </c>
      <c r="F45" s="455">
        <v>6.2661743949038095E-3</v>
      </c>
    </row>
  </sheetData>
  <mergeCells count="1">
    <mergeCell ref="B3:I3"/>
  </mergeCells>
  <hyperlinks>
    <hyperlink ref="A1" location="Sommaire!A1" display="Retour sommair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70" zoomScaleNormal="70" workbookViewId="0">
      <selection activeCell="I35" sqref="I35"/>
    </sheetView>
  </sheetViews>
  <sheetFormatPr baseColWidth="10" defaultRowHeight="15" x14ac:dyDescent="0.25"/>
  <sheetData>
    <row r="1" spans="1:10" x14ac:dyDescent="0.25">
      <c r="A1" s="1" t="s">
        <v>5</v>
      </c>
    </row>
    <row r="2" spans="1:10" ht="18.75" x14ac:dyDescent="0.3">
      <c r="B2" s="341" t="s">
        <v>259</v>
      </c>
    </row>
    <row r="3" spans="1:10" ht="49.15" customHeight="1" x14ac:dyDescent="0.25">
      <c r="B3" s="883" t="s">
        <v>260</v>
      </c>
      <c r="C3" s="883"/>
      <c r="D3" s="883"/>
      <c r="E3" s="883"/>
      <c r="F3" s="883"/>
      <c r="G3" s="883"/>
      <c r="H3" s="883"/>
      <c r="I3" s="883"/>
      <c r="J3" s="883"/>
    </row>
    <row r="28" spans="2:6" x14ac:dyDescent="0.25">
      <c r="B28" s="415" t="s">
        <v>202</v>
      </c>
      <c r="C28" s="416" t="s">
        <v>106</v>
      </c>
      <c r="D28" s="416" t="s">
        <v>102</v>
      </c>
      <c r="E28" s="416" t="s">
        <v>104</v>
      </c>
      <c r="F28" s="453" t="s">
        <v>107</v>
      </c>
    </row>
    <row r="29" spans="2:6" x14ac:dyDescent="0.25">
      <c r="B29" s="417">
        <v>2007</v>
      </c>
      <c r="C29" s="418">
        <v>9.5106999999999997E-2</v>
      </c>
      <c r="D29" s="418"/>
      <c r="E29" s="418">
        <v>9.691000000000001E-2</v>
      </c>
      <c r="F29" s="422"/>
    </row>
    <row r="30" spans="2:6" x14ac:dyDescent="0.25">
      <c r="B30" s="417">
        <v>2008</v>
      </c>
      <c r="C30" s="418">
        <v>2.2151999999999998E-2</v>
      </c>
      <c r="D30" s="418">
        <v>-0.113804</v>
      </c>
      <c r="E30" s="418">
        <v>4.9146000000000002E-2</v>
      </c>
      <c r="F30" s="422">
        <v>0.12697700000000001</v>
      </c>
    </row>
    <row r="31" spans="2:6" x14ac:dyDescent="0.25">
      <c r="B31" s="417">
        <v>2009</v>
      </c>
      <c r="C31" s="418">
        <v>4.6396E-2</v>
      </c>
      <c r="D31" s="418">
        <v>-2.6787000000000002E-2</v>
      </c>
      <c r="E31" s="418">
        <v>3.8267000000000002E-2</v>
      </c>
      <c r="F31" s="422">
        <v>9.2337000000000002E-2</v>
      </c>
    </row>
    <row r="32" spans="2:6" x14ac:dyDescent="0.25">
      <c r="B32" s="417">
        <v>2010</v>
      </c>
      <c r="C32" s="418">
        <v>8.3268000000000009E-2</v>
      </c>
      <c r="D32" s="418">
        <v>2.3313E-2</v>
      </c>
      <c r="E32" s="418">
        <v>3.7700999999999998E-2</v>
      </c>
      <c r="F32" s="422">
        <v>8.7941000000000005E-2</v>
      </c>
    </row>
    <row r="33" spans="2:6" x14ac:dyDescent="0.25">
      <c r="B33" s="417">
        <v>2011</v>
      </c>
      <c r="C33" s="418">
        <v>5.6336000000000004E-2</v>
      </c>
      <c r="D33" s="418">
        <v>2.3029000000000001E-2</v>
      </c>
      <c r="E33" s="418">
        <v>-0.14321500000000001</v>
      </c>
      <c r="F33" s="422">
        <v>2.4109999999999999E-3</v>
      </c>
    </row>
    <row r="34" spans="2:6" x14ac:dyDescent="0.25">
      <c r="B34" s="417">
        <v>2012</v>
      </c>
      <c r="C34" s="418">
        <v>3.3757999999999996E-2</v>
      </c>
      <c r="D34" s="418">
        <v>1.3365999999999999E-2</v>
      </c>
      <c r="E34" s="418">
        <v>-1.1899999999999999E-2</v>
      </c>
      <c r="F34" s="422">
        <v>-0.25611600000000001</v>
      </c>
    </row>
    <row r="35" spans="2:6" x14ac:dyDescent="0.25">
      <c r="B35" s="417">
        <v>2013</v>
      </c>
      <c r="C35" s="418">
        <v>5.9770000000000004E-2</v>
      </c>
      <c r="D35" s="418">
        <v>1.3239000000000001E-2</v>
      </c>
      <c r="E35" s="418">
        <v>-0.127854</v>
      </c>
      <c r="F35" s="422">
        <v>6.0331999999999997E-2</v>
      </c>
    </row>
    <row r="36" spans="2:6" x14ac:dyDescent="0.25">
      <c r="B36" s="417">
        <v>2014</v>
      </c>
      <c r="C36" s="418">
        <v>4.5541999999999999E-2</v>
      </c>
      <c r="D36" s="418">
        <v>2.4967000000000003E-2</v>
      </c>
      <c r="E36" s="418">
        <v>-3.1629999999999998E-2</v>
      </c>
      <c r="F36" s="422">
        <v>5.7389999999999997E-2</v>
      </c>
    </row>
    <row r="37" spans="2:6" x14ac:dyDescent="0.25">
      <c r="B37" s="417">
        <v>2015</v>
      </c>
      <c r="C37" s="418">
        <v>6.776900000000001E-2</v>
      </c>
      <c r="D37" s="418">
        <v>1.7162999999999998E-2</v>
      </c>
      <c r="E37" s="418">
        <v>3.1315000000000003E-2</v>
      </c>
      <c r="F37" s="422">
        <v>6.6157000000000007E-2</v>
      </c>
    </row>
    <row r="38" spans="2:6" x14ac:dyDescent="0.25">
      <c r="B38" s="417">
        <v>2016</v>
      </c>
      <c r="C38" s="418">
        <v>6.776900000000001E-2</v>
      </c>
      <c r="D38" s="418">
        <v>1.7162999999999998E-2</v>
      </c>
      <c r="E38" s="418">
        <v>3.1315000000000003E-2</v>
      </c>
      <c r="F38" s="422">
        <v>6.6157000000000007E-2</v>
      </c>
    </row>
    <row r="39" spans="2:6" x14ac:dyDescent="0.25">
      <c r="B39" s="417">
        <v>2017</v>
      </c>
      <c r="C39" s="418">
        <v>6.408048434950081E-2</v>
      </c>
      <c r="D39" s="418">
        <v>2.7273357563172496E-2</v>
      </c>
      <c r="E39" s="418">
        <v>7.0876053295555103E-2</v>
      </c>
      <c r="F39" s="422">
        <v>7.1025080369066296E-2</v>
      </c>
    </row>
    <row r="40" spans="2:6" x14ac:dyDescent="0.25">
      <c r="B40" s="417">
        <v>2018</v>
      </c>
      <c r="C40" s="418">
        <v>6.4702811823188697E-2</v>
      </c>
      <c r="D40" s="418">
        <v>2.4189674153132203E-2</v>
      </c>
      <c r="E40" s="418">
        <v>5.7614148276910006E-2</v>
      </c>
      <c r="F40" s="422">
        <v>8.1947011759421498E-2</v>
      </c>
    </row>
    <row r="41" spans="2:6" x14ac:dyDescent="0.25">
      <c r="B41" s="417">
        <v>2019</v>
      </c>
      <c r="C41" s="418">
        <v>6.011437362317E-2</v>
      </c>
      <c r="D41" s="418">
        <v>2.1336036656108698E-2</v>
      </c>
      <c r="E41" s="418">
        <v>4.9117163198821298E-2</v>
      </c>
      <c r="F41" s="422">
        <v>6.6729883366985501E-2</v>
      </c>
    </row>
    <row r="42" spans="2:6" x14ac:dyDescent="0.25">
      <c r="B42" s="417">
        <v>2020</v>
      </c>
      <c r="C42" s="418">
        <v>4.1054290427243297E-2</v>
      </c>
      <c r="D42" s="418">
        <v>2.2170766387582402E-2</v>
      </c>
      <c r="E42" s="418">
        <v>9.9002390477661798E-3</v>
      </c>
      <c r="F42" s="422">
        <v>-3.4667373799108198E-2</v>
      </c>
    </row>
    <row r="43" spans="2:6" x14ac:dyDescent="0.25">
      <c r="B43" s="417">
        <v>2021</v>
      </c>
      <c r="C43" s="418">
        <v>7.1171664522573591E-2</v>
      </c>
      <c r="D43" s="418">
        <v>4.0029224711805603E-2</v>
      </c>
      <c r="E43" s="418">
        <v>5.7345771231044097E-2</v>
      </c>
      <c r="F43" s="422">
        <v>0.102019170255539</v>
      </c>
    </row>
    <row r="44" spans="2:6" x14ac:dyDescent="0.25">
      <c r="B44" s="419">
        <v>2022</v>
      </c>
      <c r="C44" s="420">
        <v>6.0572033307323699E-2</v>
      </c>
      <c r="D44" s="420">
        <v>4.33305730661857E-2</v>
      </c>
      <c r="E44" s="420">
        <v>9.0964824714512491E-2</v>
      </c>
      <c r="F44" s="423">
        <v>9.8960859377311514E-2</v>
      </c>
    </row>
  </sheetData>
  <mergeCells count="1">
    <mergeCell ref="B3:J3"/>
  </mergeCells>
  <hyperlinks>
    <hyperlink ref="A1" location="Sommaire!A1" display="Retour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70" zoomScaleNormal="70" workbookViewId="0">
      <selection activeCell="C28" sqref="C28:G28"/>
    </sheetView>
  </sheetViews>
  <sheetFormatPr baseColWidth="10" defaultRowHeight="15" x14ac:dyDescent="0.25"/>
  <cols>
    <col min="11" max="11" width="16.85546875" customWidth="1"/>
  </cols>
  <sheetData>
    <row r="1" spans="1:9" x14ac:dyDescent="0.25">
      <c r="A1" s="1" t="s">
        <v>5</v>
      </c>
    </row>
    <row r="2" spans="1:9" ht="18.75" x14ac:dyDescent="0.3">
      <c r="B2" s="341" t="s">
        <v>263</v>
      </c>
    </row>
    <row r="3" spans="1:9" ht="49.9" customHeight="1" x14ac:dyDescent="0.25">
      <c r="B3" s="888" t="s">
        <v>264</v>
      </c>
      <c r="C3" s="888"/>
      <c r="D3" s="888"/>
      <c r="E3" s="888"/>
      <c r="F3" s="888"/>
      <c r="G3" s="888"/>
      <c r="H3" s="888"/>
      <c r="I3" s="888"/>
    </row>
    <row r="7" spans="1:9" ht="14.45" customHeight="1" x14ac:dyDescent="0.25"/>
    <row r="29" spans="2:7" x14ac:dyDescent="0.25">
      <c r="B29" s="915" t="s">
        <v>217</v>
      </c>
      <c r="C29" s="910" t="s">
        <v>682</v>
      </c>
      <c r="D29" s="911"/>
      <c r="E29" s="911"/>
      <c r="F29" s="911"/>
      <c r="G29" s="914"/>
    </row>
    <row r="30" spans="2:7" x14ac:dyDescent="0.25">
      <c r="B30" s="916"/>
      <c r="C30" s="144">
        <v>2018</v>
      </c>
      <c r="D30" s="144">
        <v>2019</v>
      </c>
      <c r="E30" s="392">
        <v>2020</v>
      </c>
      <c r="F30" s="144">
        <v>2021</v>
      </c>
      <c r="G30" s="144">
        <v>2022</v>
      </c>
    </row>
    <row r="31" spans="2:7" x14ac:dyDescent="0.25">
      <c r="B31" s="147" t="s">
        <v>683</v>
      </c>
      <c r="C31" s="456">
        <v>2512.3358483349034</v>
      </c>
      <c r="D31" s="456">
        <v>2583.1774931000209</v>
      </c>
      <c r="E31" s="456">
        <v>2648.0637338413876</v>
      </c>
      <c r="F31" s="457">
        <v>2734.4473848464363</v>
      </c>
      <c r="G31" s="458">
        <v>2856.3550402000001</v>
      </c>
    </row>
    <row r="32" spans="2:7" x14ac:dyDescent="0.25">
      <c r="B32" s="148" t="s">
        <v>684</v>
      </c>
      <c r="C32" s="310">
        <v>363.47749756223999</v>
      </c>
      <c r="D32" s="310">
        <v>397.6454300261226</v>
      </c>
      <c r="E32" s="310">
        <v>424.66547236360998</v>
      </c>
      <c r="F32" s="459">
        <v>442.5740479497457</v>
      </c>
      <c r="G32" s="459">
        <v>450.17025566000001</v>
      </c>
    </row>
    <row r="33" spans="2:7" ht="57" x14ac:dyDescent="0.25">
      <c r="B33" s="152" t="s">
        <v>685</v>
      </c>
      <c r="C33" s="153">
        <v>0.14467711305522363</v>
      </c>
      <c r="D33" s="153">
        <v>0.153936549496998</v>
      </c>
      <c r="E33" s="153">
        <v>0.16036829738518912</v>
      </c>
      <c r="F33" s="153">
        <v>0.16185136726432212</v>
      </c>
      <c r="G33" s="154">
        <v>0.15760304630354333</v>
      </c>
    </row>
  </sheetData>
  <mergeCells count="3">
    <mergeCell ref="C29:G29"/>
    <mergeCell ref="B3:I3"/>
    <mergeCell ref="B29:B30"/>
  </mergeCells>
  <hyperlinks>
    <hyperlink ref="A1" location="Sommaire!A1" display="Retour sommair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zoomScale="70" zoomScaleNormal="70" workbookViewId="0">
      <selection activeCell="G29" sqref="G29"/>
    </sheetView>
  </sheetViews>
  <sheetFormatPr baseColWidth="10" defaultRowHeight="15" x14ac:dyDescent="0.25"/>
  <sheetData>
    <row r="1" spans="1:9" x14ac:dyDescent="0.25">
      <c r="A1" s="1" t="s">
        <v>5</v>
      </c>
    </row>
    <row r="2" spans="1:9" ht="18.75" x14ac:dyDescent="0.3">
      <c r="B2" s="341" t="s">
        <v>267</v>
      </c>
    </row>
    <row r="3" spans="1:9" ht="28.9" customHeight="1" x14ac:dyDescent="0.25">
      <c r="B3" s="888" t="s">
        <v>268</v>
      </c>
      <c r="C3" s="888"/>
      <c r="D3" s="888"/>
      <c r="E3" s="888"/>
      <c r="F3" s="888"/>
      <c r="G3" s="888"/>
      <c r="H3" s="888"/>
      <c r="I3" s="888"/>
    </row>
    <row r="29" spans="2:4" x14ac:dyDescent="0.25">
      <c r="B29" s="460"/>
      <c r="C29" s="461">
        <v>2021</v>
      </c>
      <c r="D29" s="461">
        <v>2022</v>
      </c>
    </row>
    <row r="30" spans="2:4" x14ac:dyDescent="0.25">
      <c r="B30" s="462" t="s">
        <v>686</v>
      </c>
      <c r="C30" s="463">
        <v>0.14758774799999999</v>
      </c>
      <c r="D30" s="464">
        <v>0.14364027100000001</v>
      </c>
    </row>
    <row r="31" spans="2:4" x14ac:dyDescent="0.25">
      <c r="B31" s="465" t="s">
        <v>687</v>
      </c>
      <c r="C31" s="466">
        <v>0.17541157600000001</v>
      </c>
      <c r="D31" s="164">
        <v>0.171983845</v>
      </c>
    </row>
    <row r="32" spans="2:4" x14ac:dyDescent="0.25">
      <c r="B32" s="467" t="s">
        <v>688</v>
      </c>
      <c r="C32" s="418">
        <v>0.24322785599999999</v>
      </c>
      <c r="D32" s="422">
        <v>0.221755494</v>
      </c>
    </row>
    <row r="33" spans="2:4" x14ac:dyDescent="0.25">
      <c r="B33" s="465" t="s">
        <v>689</v>
      </c>
      <c r="C33" s="466">
        <v>2.7823828000000023E-2</v>
      </c>
      <c r="D33" s="164">
        <v>2.8343573999999983E-2</v>
      </c>
    </row>
    <row r="34" spans="2:4" x14ac:dyDescent="0.25">
      <c r="B34" s="467" t="s">
        <v>690</v>
      </c>
      <c r="C34" s="418">
        <v>6.7816279999999979E-2</v>
      </c>
      <c r="D34" s="422">
        <v>4.9771649000000001E-2</v>
      </c>
    </row>
    <row r="35" spans="2:4" x14ac:dyDescent="0.25">
      <c r="B35" s="468" t="s">
        <v>691</v>
      </c>
      <c r="C35" s="469">
        <v>0.16185136727534458</v>
      </c>
      <c r="D35" s="470">
        <v>0.15760304630354333</v>
      </c>
    </row>
    <row r="36" spans="2:4" x14ac:dyDescent="0.25">
      <c r="B36" s="462" t="s">
        <v>684</v>
      </c>
      <c r="C36" s="471">
        <v>442.57404794000001</v>
      </c>
      <c r="D36" s="472">
        <v>450.17025566000001</v>
      </c>
    </row>
    <row r="37" spans="2:4" x14ac:dyDescent="0.25">
      <c r="B37" s="473" t="s">
        <v>692</v>
      </c>
      <c r="C37" s="474">
        <v>2734.4473846000001</v>
      </c>
      <c r="D37" s="475">
        <v>2856.3550402000001</v>
      </c>
    </row>
  </sheetData>
  <mergeCells count="1">
    <mergeCell ref="B3:I3"/>
  </mergeCells>
  <hyperlinks>
    <hyperlink ref="A1" location="Sommaire!A1" display="Retour sommair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70" zoomScaleNormal="70" workbookViewId="0">
      <selection activeCell="C28" sqref="C28:G28"/>
    </sheetView>
  </sheetViews>
  <sheetFormatPr baseColWidth="10" defaultRowHeight="15" x14ac:dyDescent="0.25"/>
  <sheetData>
    <row r="1" spans="1:11" x14ac:dyDescent="0.25">
      <c r="A1" s="1" t="s">
        <v>5</v>
      </c>
    </row>
    <row r="2" spans="1:11" ht="23.25" x14ac:dyDescent="0.35">
      <c r="B2" s="2" t="s">
        <v>271</v>
      </c>
    </row>
    <row r="3" spans="1:11" ht="39.6" customHeight="1" x14ac:dyDescent="0.25">
      <c r="B3" s="888" t="s">
        <v>272</v>
      </c>
      <c r="C3" s="888"/>
      <c r="D3" s="888"/>
      <c r="E3" s="888"/>
      <c r="F3" s="888"/>
      <c r="G3" s="888"/>
      <c r="H3" s="888"/>
      <c r="I3" s="888"/>
      <c r="J3" s="888"/>
      <c r="K3" s="888"/>
    </row>
    <row r="7" spans="1:11" ht="14.45" customHeight="1" x14ac:dyDescent="0.25"/>
    <row r="28" spans="2:7" x14ac:dyDescent="0.25">
      <c r="B28" s="915" t="s">
        <v>217</v>
      </c>
      <c r="C28" s="910" t="s">
        <v>681</v>
      </c>
      <c r="D28" s="911"/>
      <c r="E28" s="911"/>
      <c r="F28" s="911"/>
      <c r="G28" s="914"/>
    </row>
    <row r="29" spans="2:7" x14ac:dyDescent="0.25">
      <c r="B29" s="916"/>
      <c r="C29" s="144">
        <v>2018</v>
      </c>
      <c r="D29" s="144">
        <v>2019</v>
      </c>
      <c r="E29" s="392">
        <v>2020</v>
      </c>
      <c r="F29" s="144">
        <v>2021</v>
      </c>
      <c r="G29" s="144">
        <v>2022</v>
      </c>
    </row>
    <row r="30" spans="2:7" x14ac:dyDescent="0.25">
      <c r="B30" s="476" t="s">
        <v>684</v>
      </c>
      <c r="C30" s="310">
        <v>363.47749756223999</v>
      </c>
      <c r="D30" s="310">
        <v>397.64543002612265</v>
      </c>
      <c r="E30" s="310">
        <v>424.66547236360998</v>
      </c>
      <c r="F30" s="310">
        <v>442.5740479497457</v>
      </c>
      <c r="G30" s="477">
        <v>450.17025566000001</v>
      </c>
    </row>
    <row r="31" spans="2:7" x14ac:dyDescent="0.25">
      <c r="B31" s="167" t="s">
        <v>693</v>
      </c>
      <c r="C31" s="306">
        <v>27.53419214609</v>
      </c>
      <c r="D31" s="306">
        <v>24.460381494410001</v>
      </c>
      <c r="E31" s="306">
        <v>26.854991921770001</v>
      </c>
      <c r="F31" s="306">
        <v>23.830759720542279</v>
      </c>
      <c r="G31" s="312">
        <v>30.894357633999999</v>
      </c>
    </row>
    <row r="32" spans="2:7" x14ac:dyDescent="0.25">
      <c r="B32" s="148" t="s">
        <v>516</v>
      </c>
      <c r="C32" s="310">
        <v>62.142141161340007</v>
      </c>
      <c r="D32" s="310">
        <v>64.880195464124228</v>
      </c>
      <c r="E32" s="310">
        <v>65.697656869449077</v>
      </c>
      <c r="F32" s="310">
        <v>73.194583650303031</v>
      </c>
      <c r="G32" s="311">
        <v>72.610930316999998</v>
      </c>
    </row>
    <row r="33" spans="2:7" x14ac:dyDescent="0.25">
      <c r="B33" s="478" t="s">
        <v>48</v>
      </c>
      <c r="C33" s="479">
        <v>453.15383086967</v>
      </c>
      <c r="D33" s="479">
        <v>486.98600698465691</v>
      </c>
      <c r="E33" s="479">
        <v>517.21812115482908</v>
      </c>
      <c r="F33" s="479">
        <v>539.59939132059105</v>
      </c>
      <c r="G33" s="480">
        <v>553.67554361099997</v>
      </c>
    </row>
    <row r="34" spans="2:7" ht="28.5" x14ac:dyDescent="0.25">
      <c r="B34" s="476" t="s">
        <v>694</v>
      </c>
      <c r="C34" s="310">
        <v>2512.3358483369129</v>
      </c>
      <c r="D34" s="310">
        <v>2583.1774931040213</v>
      </c>
      <c r="E34" s="310">
        <v>2648.0637338413981</v>
      </c>
      <c r="F34" s="310">
        <v>2734.4473848474322</v>
      </c>
      <c r="G34" s="477">
        <v>2856.3550401770008</v>
      </c>
    </row>
    <row r="35" spans="2:7" x14ac:dyDescent="0.25">
      <c r="B35" s="481" t="s">
        <v>695</v>
      </c>
      <c r="C35" s="482">
        <v>0.14467711305510791</v>
      </c>
      <c r="D35" s="482">
        <v>0.15393654949675964</v>
      </c>
      <c r="E35" s="482">
        <v>0.16036829738518851</v>
      </c>
      <c r="F35" s="482">
        <v>0.16185136726426316</v>
      </c>
      <c r="G35" s="483">
        <v>0.15760304630481237</v>
      </c>
    </row>
  </sheetData>
  <mergeCells count="3">
    <mergeCell ref="C28:G28"/>
    <mergeCell ref="B3:K3"/>
    <mergeCell ref="B28:B29"/>
  </mergeCells>
  <hyperlinks>
    <hyperlink ref="A1" location="Sommaire!A1" display="Retour sommair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zoomScale="70" zoomScaleNormal="70" workbookViewId="0">
      <selection activeCell="I28" sqref="I28"/>
    </sheetView>
  </sheetViews>
  <sheetFormatPr baseColWidth="10" defaultRowHeight="15" x14ac:dyDescent="0.25"/>
  <cols>
    <col min="2" max="2" width="38.7109375" customWidth="1"/>
    <col min="13" max="13" width="30.7109375" customWidth="1"/>
  </cols>
  <sheetData>
    <row r="1" spans="1:2" x14ac:dyDescent="0.25">
      <c r="A1" s="1" t="s">
        <v>5</v>
      </c>
    </row>
    <row r="2" spans="1:2" ht="18.75" x14ac:dyDescent="0.3">
      <c r="B2" s="341" t="s">
        <v>275</v>
      </c>
    </row>
    <row r="3" spans="1:2" x14ac:dyDescent="0.25">
      <c r="B3" s="342" t="s">
        <v>7</v>
      </c>
    </row>
    <row r="27" spans="2:6" x14ac:dyDescent="0.25">
      <c r="C27" s="917">
        <v>2021</v>
      </c>
      <c r="D27" s="918"/>
      <c r="E27" s="917">
        <v>2022</v>
      </c>
      <c r="F27" s="918"/>
    </row>
    <row r="28" spans="2:6" x14ac:dyDescent="0.25">
      <c r="B28" s="857" t="s">
        <v>217</v>
      </c>
      <c r="C28" s="858" t="s">
        <v>852</v>
      </c>
      <c r="D28" s="858" t="s">
        <v>853</v>
      </c>
      <c r="E28" s="858" t="s">
        <v>852</v>
      </c>
      <c r="F28" s="858" t="s">
        <v>853</v>
      </c>
    </row>
    <row r="29" spans="2:6" x14ac:dyDescent="0.25">
      <c r="B29" s="484" t="s">
        <v>139</v>
      </c>
      <c r="C29" s="485">
        <v>158.46994958453752</v>
      </c>
      <c r="D29" s="464">
        <v>5.7953190272622225E-2</v>
      </c>
      <c r="E29" s="485">
        <v>161.48351171600001</v>
      </c>
      <c r="F29" s="486">
        <v>5.6534817781613497E-2</v>
      </c>
    </row>
    <row r="30" spans="2:6" x14ac:dyDescent="0.25">
      <c r="B30" s="148" t="s">
        <v>696</v>
      </c>
      <c r="C30" s="310">
        <v>189.55827501265082</v>
      </c>
      <c r="D30" s="151">
        <v>6.9322334034679967E-2</v>
      </c>
      <c r="E30" s="310">
        <v>226.07206312900001</v>
      </c>
      <c r="F30" s="151">
        <v>7.9147045780062042E-2</v>
      </c>
    </row>
    <row r="31" spans="2:6" ht="28.5" x14ac:dyDescent="0.25">
      <c r="B31" s="148" t="s">
        <v>697</v>
      </c>
      <c r="C31" s="310">
        <v>304.04948113800998</v>
      </c>
      <c r="D31" s="151">
        <v>0.11119229531453365</v>
      </c>
      <c r="E31" s="310">
        <v>257.37719185200001</v>
      </c>
      <c r="F31" s="151">
        <v>9.010686284855228E-2</v>
      </c>
    </row>
    <row r="32" spans="2:6" x14ac:dyDescent="0.25">
      <c r="B32" s="148" t="s">
        <v>698</v>
      </c>
      <c r="C32" s="310">
        <v>260.51047534833947</v>
      </c>
      <c r="D32" s="151">
        <v>9.5269880412372443E-2</v>
      </c>
      <c r="E32" s="310">
        <v>267.90725248000001</v>
      </c>
      <c r="F32" s="151">
        <v>9.3793400579291628E-2</v>
      </c>
    </row>
    <row r="33" spans="2:6" x14ac:dyDescent="0.25">
      <c r="B33" s="148" t="s">
        <v>699</v>
      </c>
      <c r="C33" s="310">
        <v>1821.8592037638948</v>
      </c>
      <c r="D33" s="151">
        <v>0.66626229996579167</v>
      </c>
      <c r="E33" s="310">
        <v>1943.5150209999999</v>
      </c>
      <c r="F33" s="151">
        <v>0.6804178730104804</v>
      </c>
    </row>
    <row r="34" spans="2:6" x14ac:dyDescent="0.25">
      <c r="B34" s="487" t="s">
        <v>48</v>
      </c>
      <c r="C34" s="488">
        <v>2734.4473848474327</v>
      </c>
      <c r="D34" s="489">
        <v>1</v>
      </c>
      <c r="E34" s="488">
        <v>2856.3550401770003</v>
      </c>
      <c r="F34" s="490">
        <v>1</v>
      </c>
    </row>
  </sheetData>
  <mergeCells count="2">
    <mergeCell ref="C27:D27"/>
    <mergeCell ref="E27:F27"/>
  </mergeCells>
  <hyperlinks>
    <hyperlink ref="A1" location="Sommaire!A1" display="Retour sommair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zoomScale="80" zoomScaleNormal="80" workbookViewId="0">
      <selection activeCell="I34" sqref="I34"/>
    </sheetView>
  </sheetViews>
  <sheetFormatPr baseColWidth="10" defaultRowHeight="15" x14ac:dyDescent="0.25"/>
  <sheetData>
    <row r="1" spans="1:2" x14ac:dyDescent="0.25">
      <c r="A1" s="1" t="s">
        <v>5</v>
      </c>
    </row>
    <row r="2" spans="1:2" ht="18.75" x14ac:dyDescent="0.3">
      <c r="B2" s="341" t="s">
        <v>278</v>
      </c>
    </row>
    <row r="3" spans="1:2" x14ac:dyDescent="0.25">
      <c r="B3" s="342" t="s">
        <v>700</v>
      </c>
    </row>
    <row r="30" spans="2:6" x14ac:dyDescent="0.25">
      <c r="B30" s="415"/>
      <c r="C30" s="416" t="s">
        <v>106</v>
      </c>
      <c r="D30" s="416" t="s">
        <v>102</v>
      </c>
      <c r="E30" s="416" t="s">
        <v>104</v>
      </c>
      <c r="F30" s="453" t="s">
        <v>107</v>
      </c>
    </row>
    <row r="31" spans="2:6" x14ac:dyDescent="0.25">
      <c r="B31" s="417">
        <v>2017</v>
      </c>
      <c r="C31" s="418">
        <v>0.13712205025321</v>
      </c>
      <c r="D31" s="418">
        <v>0.149296769962213</v>
      </c>
      <c r="E31" s="418">
        <v>0.10763123084132699</v>
      </c>
      <c r="F31" s="422">
        <v>0.12737928828504599</v>
      </c>
    </row>
    <row r="32" spans="2:6" x14ac:dyDescent="0.25">
      <c r="B32" s="417">
        <v>2018</v>
      </c>
      <c r="C32" s="418">
        <v>0.14467711239509501</v>
      </c>
      <c r="D32" s="418">
        <v>0.15749358484350401</v>
      </c>
      <c r="E32" s="418">
        <v>0.129114758374692</v>
      </c>
      <c r="F32" s="422">
        <v>0.121939995894205</v>
      </c>
    </row>
    <row r="33" spans="2:6" x14ac:dyDescent="0.25">
      <c r="B33" s="417">
        <v>2019</v>
      </c>
      <c r="C33" s="418">
        <v>0.151914023611224</v>
      </c>
      <c r="D33" s="418">
        <v>0.15513514916822899</v>
      </c>
      <c r="E33" s="418">
        <v>0.13900621361288801</v>
      </c>
      <c r="F33" s="422">
        <v>0.12532573290323198</v>
      </c>
    </row>
    <row r="34" spans="2:6" x14ac:dyDescent="0.25">
      <c r="B34" s="417">
        <v>2020</v>
      </c>
      <c r="C34" s="418">
        <v>0.160368433283717</v>
      </c>
      <c r="D34" s="418">
        <v>0.16024210033283301</v>
      </c>
      <c r="E34" s="418">
        <v>0.154640147514082</v>
      </c>
      <c r="F34" s="422">
        <v>0.132469943825299</v>
      </c>
    </row>
    <row r="35" spans="2:6" x14ac:dyDescent="0.25">
      <c r="B35" s="417">
        <v>2021</v>
      </c>
      <c r="C35" s="418">
        <v>0.16184983158946001</v>
      </c>
      <c r="D35" s="418">
        <v>0.15702860969610899</v>
      </c>
      <c r="E35" s="418">
        <v>0.151417995192416</v>
      </c>
      <c r="F35" s="422">
        <v>0.13264547566717</v>
      </c>
    </row>
    <row r="36" spans="2:6" x14ac:dyDescent="0.25">
      <c r="B36" s="419">
        <v>2022</v>
      </c>
      <c r="C36" s="420">
        <v>0.15760512165359</v>
      </c>
      <c r="D36" s="420">
        <v>0.15895378041290098</v>
      </c>
      <c r="E36" s="420">
        <v>0.15215954544179</v>
      </c>
      <c r="F36" s="423">
        <v>0.13008739173100201</v>
      </c>
    </row>
  </sheetData>
  <hyperlinks>
    <hyperlink ref="A1" location="Sommaire!A1" display="Retour sommaire"/>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zoomScale="85" zoomScaleNormal="85" workbookViewId="0">
      <selection activeCell="I34" sqref="I34"/>
    </sheetView>
  </sheetViews>
  <sheetFormatPr baseColWidth="10" defaultRowHeight="15" x14ac:dyDescent="0.25"/>
  <cols>
    <col min="16" max="16" width="14" bestFit="1" customWidth="1"/>
  </cols>
  <sheetData>
    <row r="1" spans="1:17" x14ac:dyDescent="0.25">
      <c r="A1" s="1" t="s">
        <v>5</v>
      </c>
    </row>
    <row r="2" spans="1:17" ht="18.75" x14ac:dyDescent="0.3">
      <c r="B2" s="341" t="s">
        <v>282</v>
      </c>
    </row>
    <row r="3" spans="1:17" x14ac:dyDescent="0.25">
      <c r="B3" s="342" t="s">
        <v>700</v>
      </c>
    </row>
    <row r="5" spans="1:17" x14ac:dyDescent="0.25">
      <c r="P5" s="491"/>
      <c r="Q5" s="492">
        <v>2022</v>
      </c>
    </row>
    <row r="6" spans="1:17" x14ac:dyDescent="0.25">
      <c r="P6" s="494" t="s">
        <v>121</v>
      </c>
      <c r="Q6" s="493">
        <v>0.23611946643730397</v>
      </c>
    </row>
    <row r="7" spans="1:17" x14ac:dyDescent="0.25">
      <c r="P7" s="494" t="s">
        <v>113</v>
      </c>
      <c r="Q7" s="493">
        <v>0.22139913323862198</v>
      </c>
    </row>
    <row r="8" spans="1:17" x14ac:dyDescent="0.25">
      <c r="P8" s="494" t="s">
        <v>112</v>
      </c>
      <c r="Q8" s="493">
        <v>0.21278880341359599</v>
      </c>
    </row>
    <row r="9" spans="1:17" x14ac:dyDescent="0.25">
      <c r="P9" s="494" t="s">
        <v>120</v>
      </c>
      <c r="Q9" s="493">
        <v>0.20891244306959</v>
      </c>
    </row>
    <row r="10" spans="1:17" x14ac:dyDescent="0.25">
      <c r="P10" s="494" t="s">
        <v>115</v>
      </c>
      <c r="Q10" s="493">
        <v>0.20396434372640301</v>
      </c>
    </row>
    <row r="11" spans="1:17" x14ac:dyDescent="0.25">
      <c r="P11" s="494" t="s">
        <v>117</v>
      </c>
      <c r="Q11" s="493">
        <v>0.20171206124596899</v>
      </c>
    </row>
    <row r="12" spans="1:17" x14ac:dyDescent="0.25">
      <c r="P12" s="494" t="s">
        <v>114</v>
      </c>
      <c r="Q12" s="493">
        <v>0.197279189724576</v>
      </c>
    </row>
    <row r="13" spans="1:17" x14ac:dyDescent="0.25">
      <c r="P13" s="494" t="s">
        <v>701</v>
      </c>
      <c r="Q13" s="493">
        <v>0.19156221239042701</v>
      </c>
    </row>
    <row r="14" spans="1:17" x14ac:dyDescent="0.25">
      <c r="P14" s="494" t="s">
        <v>702</v>
      </c>
      <c r="Q14" s="493">
        <v>0.18858764710342102</v>
      </c>
    </row>
    <row r="15" spans="1:17" x14ac:dyDescent="0.25">
      <c r="P15" s="494" t="s">
        <v>703</v>
      </c>
      <c r="Q15" s="493">
        <v>0.187150451385798</v>
      </c>
    </row>
    <row r="16" spans="1:17" x14ac:dyDescent="0.25">
      <c r="P16" s="494" t="s">
        <v>704</v>
      </c>
      <c r="Q16" s="493">
        <v>0.18698963830080198</v>
      </c>
    </row>
    <row r="17" spans="16:17" x14ac:dyDescent="0.25">
      <c r="P17" s="494" t="s">
        <v>122</v>
      </c>
      <c r="Q17" s="493">
        <v>0.17759267728015701</v>
      </c>
    </row>
    <row r="18" spans="16:17" x14ac:dyDescent="0.25">
      <c r="P18" s="494" t="s">
        <v>109</v>
      </c>
      <c r="Q18" s="493">
        <v>0.17635834475932</v>
      </c>
    </row>
    <row r="19" spans="16:17" x14ac:dyDescent="0.25">
      <c r="P19" s="494" t="s">
        <v>111</v>
      </c>
      <c r="Q19" s="493">
        <v>0.17333689086225998</v>
      </c>
    </row>
    <row r="20" spans="16:17" x14ac:dyDescent="0.25">
      <c r="P20" s="494" t="s">
        <v>108</v>
      </c>
      <c r="Q20" s="493">
        <v>0.17219371402570899</v>
      </c>
    </row>
    <row r="21" spans="16:17" x14ac:dyDescent="0.25">
      <c r="P21" s="494" t="s">
        <v>118</v>
      </c>
      <c r="Q21" s="493">
        <v>0.16824421149685101</v>
      </c>
    </row>
    <row r="22" spans="16:17" x14ac:dyDescent="0.25">
      <c r="P22" s="494" t="s">
        <v>110</v>
      </c>
      <c r="Q22" s="493">
        <v>0.164577622602744</v>
      </c>
    </row>
    <row r="23" spans="16:17" x14ac:dyDescent="0.25">
      <c r="P23" s="494" t="s">
        <v>705</v>
      </c>
      <c r="Q23" s="493">
        <v>0.16300086598955399</v>
      </c>
    </row>
    <row r="24" spans="16:17" x14ac:dyDescent="0.25">
      <c r="P24" s="494" t="s">
        <v>103</v>
      </c>
      <c r="Q24" s="493">
        <v>0.162663532844639</v>
      </c>
    </row>
    <row r="25" spans="16:17" x14ac:dyDescent="0.25">
      <c r="P25" s="494" t="s">
        <v>558</v>
      </c>
      <c r="Q25" s="493">
        <v>0.16192348391047701</v>
      </c>
    </row>
    <row r="26" spans="16:17" x14ac:dyDescent="0.25">
      <c r="P26" s="494" t="s">
        <v>119</v>
      </c>
      <c r="Q26" s="493">
        <v>0.15908625665294798</v>
      </c>
    </row>
    <row r="27" spans="16:17" x14ac:dyDescent="0.25">
      <c r="P27" s="494" t="s">
        <v>102</v>
      </c>
      <c r="Q27" s="493">
        <v>0.15895378041290098</v>
      </c>
    </row>
    <row r="28" spans="16:17" x14ac:dyDescent="0.25">
      <c r="P28" s="495" t="s">
        <v>106</v>
      </c>
      <c r="Q28" s="496">
        <v>0.15760512165359</v>
      </c>
    </row>
    <row r="29" spans="16:17" x14ac:dyDescent="0.25">
      <c r="P29" s="494" t="s">
        <v>105</v>
      </c>
      <c r="Q29" s="493">
        <v>0.153484643848178</v>
      </c>
    </row>
    <row r="30" spans="16:17" x14ac:dyDescent="0.25">
      <c r="P30" s="494" t="s">
        <v>104</v>
      </c>
      <c r="Q30" s="493">
        <v>0.15215954544179</v>
      </c>
    </row>
    <row r="31" spans="16:17" x14ac:dyDescent="0.25">
      <c r="P31" s="494" t="s">
        <v>116</v>
      </c>
      <c r="Q31" s="493">
        <v>0.14448023803725399</v>
      </c>
    </row>
    <row r="32" spans="16:17" x14ac:dyDescent="0.25">
      <c r="P32" s="497" t="s">
        <v>107</v>
      </c>
      <c r="Q32" s="498">
        <v>0.13008739173100201</v>
      </c>
    </row>
  </sheetData>
  <hyperlinks>
    <hyperlink ref="A1" location="Sommaire!A1" display="Retour sommair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zoomScale="70" zoomScaleNormal="70" workbookViewId="0">
      <selection activeCell="I34" sqref="I34"/>
    </sheetView>
  </sheetViews>
  <sheetFormatPr baseColWidth="10" defaultRowHeight="15" x14ac:dyDescent="0.25"/>
  <cols>
    <col min="12" max="12" width="15" customWidth="1"/>
    <col min="13" max="13" width="14.42578125" customWidth="1"/>
    <col min="14" max="14" width="15.140625" customWidth="1"/>
  </cols>
  <sheetData>
    <row r="1" spans="1:2" x14ac:dyDescent="0.25">
      <c r="A1" s="1" t="s">
        <v>5</v>
      </c>
    </row>
    <row r="2" spans="1:2" ht="18.75" x14ac:dyDescent="0.3">
      <c r="B2" s="341" t="s">
        <v>285</v>
      </c>
    </row>
    <row r="3" spans="1:2" x14ac:dyDescent="0.25">
      <c r="B3" s="342" t="s">
        <v>7</v>
      </c>
    </row>
    <row r="27" spans="2:5" ht="85.5" x14ac:dyDescent="0.25">
      <c r="B27" s="143"/>
      <c r="C27" s="144" t="s">
        <v>286</v>
      </c>
      <c r="D27" s="144" t="s">
        <v>287</v>
      </c>
      <c r="E27" s="144" t="s">
        <v>288</v>
      </c>
    </row>
    <row r="28" spans="2:5" x14ac:dyDescent="0.25">
      <c r="B28" s="145">
        <v>2018</v>
      </c>
      <c r="C28" s="129">
        <v>0.4471714600525456</v>
      </c>
      <c r="D28" s="129">
        <v>0.22893161858008149</v>
      </c>
      <c r="E28" s="367">
        <v>0.30015573565032572</v>
      </c>
    </row>
    <row r="29" spans="2:5" x14ac:dyDescent="0.25">
      <c r="B29" s="146">
        <v>2019</v>
      </c>
      <c r="C29" s="127">
        <v>0.43945862689907811</v>
      </c>
      <c r="D29" s="127">
        <v>0.22599008238235035</v>
      </c>
      <c r="E29" s="365">
        <v>0.29383873806425737</v>
      </c>
    </row>
    <row r="30" spans="2:5" x14ac:dyDescent="0.25">
      <c r="B30" s="145">
        <v>2020</v>
      </c>
      <c r="C30" s="129">
        <v>0.39055857988514053</v>
      </c>
      <c r="D30" s="129">
        <v>0.21083333948044797</v>
      </c>
      <c r="E30" s="367">
        <v>0.26603207825110697</v>
      </c>
    </row>
    <row r="31" spans="2:5" x14ac:dyDescent="0.25">
      <c r="B31" s="146">
        <v>2021</v>
      </c>
      <c r="C31" s="127">
        <v>0.3895729013519551</v>
      </c>
      <c r="D31" s="127">
        <v>0.20684885164170635</v>
      </c>
      <c r="E31" s="365">
        <v>0.26227284350229257</v>
      </c>
    </row>
    <row r="32" spans="2:5" x14ac:dyDescent="0.25">
      <c r="B32" s="499">
        <v>2022</v>
      </c>
      <c r="C32" s="500">
        <v>0.4003525870302117</v>
      </c>
      <c r="D32" s="500">
        <v>0.21458812311941786</v>
      </c>
      <c r="E32" s="501">
        <v>0.26705988129841146</v>
      </c>
    </row>
  </sheetData>
  <hyperlinks>
    <hyperlink ref="A1" location="Sommaire!A1" display="Retour sommair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zoomScale="70" zoomScaleNormal="70" workbookViewId="0">
      <selection activeCell="A3" sqref="A3"/>
    </sheetView>
  </sheetViews>
  <sheetFormatPr baseColWidth="10" defaultRowHeight="15" x14ac:dyDescent="0.25"/>
  <cols>
    <col min="2" max="2" width="20.7109375" customWidth="1"/>
    <col min="3" max="20" width="5.5703125" bestFit="1" customWidth="1"/>
    <col min="24" max="24" width="20.28515625" customWidth="1"/>
    <col min="25" max="42" width="5" bestFit="1" customWidth="1"/>
  </cols>
  <sheetData>
    <row r="1" spans="1:22" x14ac:dyDescent="0.25">
      <c r="A1" s="1" t="s">
        <v>5</v>
      </c>
    </row>
    <row r="2" spans="1:22" ht="18.75" x14ac:dyDescent="0.3">
      <c r="B2" s="341" t="s">
        <v>83</v>
      </c>
    </row>
    <row r="3" spans="1:22" ht="98.45" customHeight="1" x14ac:dyDescent="0.25">
      <c r="B3" s="888" t="s">
        <v>84</v>
      </c>
      <c r="C3" s="888"/>
      <c r="D3" s="888"/>
      <c r="E3" s="888"/>
      <c r="F3" s="888"/>
      <c r="G3" s="888"/>
      <c r="H3" s="888"/>
      <c r="I3" s="888"/>
      <c r="J3" s="888"/>
      <c r="K3" s="888"/>
      <c r="L3" s="888"/>
      <c r="M3" s="888"/>
      <c r="N3" s="888"/>
      <c r="O3" s="888"/>
      <c r="P3" s="888"/>
      <c r="Q3" s="888"/>
      <c r="R3" s="888"/>
      <c r="S3" s="888"/>
      <c r="T3" s="888"/>
      <c r="U3" s="343"/>
      <c r="V3" s="343"/>
    </row>
    <row r="30" spans="2:20" x14ac:dyDescent="0.25">
      <c r="C30" s="885" t="s">
        <v>85</v>
      </c>
      <c r="D30" s="886"/>
      <c r="E30" s="886"/>
      <c r="F30" s="886"/>
      <c r="G30" s="886"/>
      <c r="H30" s="887"/>
      <c r="I30" s="885" t="s">
        <v>86</v>
      </c>
      <c r="J30" s="886"/>
      <c r="K30" s="886"/>
      <c r="L30" s="886"/>
      <c r="M30" s="886"/>
      <c r="N30" s="887"/>
      <c r="O30" s="885" t="s">
        <v>87</v>
      </c>
      <c r="P30" s="886"/>
      <c r="Q30" s="886"/>
      <c r="R30" s="886"/>
      <c r="S30" s="886"/>
      <c r="T30" s="887"/>
    </row>
    <row r="31" spans="2:20" x14ac:dyDescent="0.25">
      <c r="C31" s="237">
        <v>2017</v>
      </c>
      <c r="D31" s="61">
        <v>2018</v>
      </c>
      <c r="E31" s="61">
        <v>2019</v>
      </c>
      <c r="F31" s="61">
        <v>2020</v>
      </c>
      <c r="G31" s="61">
        <v>2021</v>
      </c>
      <c r="H31" s="62">
        <v>2022</v>
      </c>
      <c r="I31" s="237">
        <v>2017</v>
      </c>
      <c r="J31" s="61">
        <v>2018</v>
      </c>
      <c r="K31" s="61">
        <v>2019</v>
      </c>
      <c r="L31" s="61">
        <v>2020</v>
      </c>
      <c r="M31" s="61">
        <v>2021</v>
      </c>
      <c r="N31" s="62">
        <v>2022</v>
      </c>
      <c r="O31" s="237">
        <v>2017</v>
      </c>
      <c r="P31" s="61">
        <v>2018</v>
      </c>
      <c r="Q31" s="61">
        <v>2019</v>
      </c>
      <c r="R31" s="61">
        <v>2020</v>
      </c>
      <c r="S31" s="61">
        <v>2021</v>
      </c>
      <c r="T31" s="62">
        <v>2022</v>
      </c>
    </row>
    <row r="32" spans="2:20" x14ac:dyDescent="0.25">
      <c r="B32" s="63" t="s">
        <v>88</v>
      </c>
      <c r="C32" s="64">
        <v>287</v>
      </c>
      <c r="D32" s="65">
        <v>276</v>
      </c>
      <c r="E32" s="65">
        <v>268</v>
      </c>
      <c r="F32" s="65">
        <v>266</v>
      </c>
      <c r="G32" s="65">
        <v>257</v>
      </c>
      <c r="H32" s="239">
        <v>252</v>
      </c>
      <c r="I32" s="64">
        <v>156</v>
      </c>
      <c r="J32" s="65">
        <v>154</v>
      </c>
      <c r="K32" s="65">
        <v>151</v>
      </c>
      <c r="L32" s="65">
        <v>139</v>
      </c>
      <c r="M32" s="65">
        <v>128</v>
      </c>
      <c r="N32" s="66">
        <v>127</v>
      </c>
      <c r="O32" s="67">
        <v>69</v>
      </c>
      <c r="P32" s="67">
        <v>70</v>
      </c>
      <c r="Q32" s="67">
        <v>68</v>
      </c>
      <c r="R32" s="68">
        <v>67</v>
      </c>
      <c r="S32" s="67">
        <v>66</v>
      </c>
      <c r="T32" s="66">
        <v>67</v>
      </c>
    </row>
    <row r="33" spans="2:20" ht="30" x14ac:dyDescent="0.25">
      <c r="B33" s="63" t="s">
        <v>89</v>
      </c>
      <c r="C33" s="238">
        <v>156</v>
      </c>
      <c r="D33" s="72">
        <v>148</v>
      </c>
      <c r="E33" s="72">
        <v>146</v>
      </c>
      <c r="F33" s="72">
        <v>158</v>
      </c>
      <c r="G33" s="72">
        <v>146</v>
      </c>
      <c r="H33" s="240">
        <v>159</v>
      </c>
      <c r="I33" s="69">
        <v>27</v>
      </c>
      <c r="J33" s="70">
        <v>27</v>
      </c>
      <c r="K33" s="70">
        <v>24</v>
      </c>
      <c r="L33" s="72">
        <v>24</v>
      </c>
      <c r="M33" s="70">
        <v>23</v>
      </c>
      <c r="N33" s="71">
        <v>20</v>
      </c>
      <c r="O33" s="70">
        <v>63</v>
      </c>
      <c r="P33" s="70">
        <v>76</v>
      </c>
      <c r="Q33" s="70">
        <v>84</v>
      </c>
      <c r="R33" s="72">
        <v>82</v>
      </c>
      <c r="S33" s="70">
        <v>68</v>
      </c>
      <c r="T33" s="71">
        <v>65</v>
      </c>
    </row>
  </sheetData>
  <mergeCells count="4">
    <mergeCell ref="C30:H30"/>
    <mergeCell ref="I30:N30"/>
    <mergeCell ref="O30:T30"/>
    <mergeCell ref="B3:T3"/>
  </mergeCells>
  <hyperlinks>
    <hyperlink ref="A1" location="Sommaire!A1" display="Retour sommaire"/>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70" zoomScaleNormal="70" workbookViewId="0">
      <selection activeCell="I34" sqref="I34"/>
    </sheetView>
  </sheetViews>
  <sheetFormatPr baseColWidth="10" defaultRowHeight="15" x14ac:dyDescent="0.25"/>
  <cols>
    <col min="2" max="2" width="17" customWidth="1"/>
    <col min="11" max="11" width="16.28515625" customWidth="1"/>
  </cols>
  <sheetData>
    <row r="1" spans="1:2" x14ac:dyDescent="0.25">
      <c r="A1" s="1" t="s">
        <v>5</v>
      </c>
    </row>
    <row r="2" spans="1:2" ht="18.75" x14ac:dyDescent="0.3">
      <c r="B2" s="341" t="s">
        <v>291</v>
      </c>
    </row>
    <row r="3" spans="1:2" x14ac:dyDescent="0.25">
      <c r="B3" s="342" t="s">
        <v>7</v>
      </c>
    </row>
    <row r="29" spans="2:7" x14ac:dyDescent="0.25">
      <c r="C29" s="144">
        <v>2018</v>
      </c>
      <c r="D29" s="144">
        <v>2019</v>
      </c>
      <c r="E29" s="144">
        <v>2020</v>
      </c>
      <c r="F29" s="144">
        <v>2021</v>
      </c>
      <c r="G29" s="144">
        <v>2022</v>
      </c>
    </row>
    <row r="30" spans="2:7" ht="28.5" x14ac:dyDescent="0.25">
      <c r="B30" s="447" t="s">
        <v>292</v>
      </c>
      <c r="C30" s="503">
        <v>2.8330813559532517E-2</v>
      </c>
      <c r="D30" s="503">
        <v>2.6684261467170539E-2</v>
      </c>
      <c r="E30" s="503">
        <v>2.418414986210787E-2</v>
      </c>
      <c r="F30" s="504">
        <v>2.1739930136948894E-2</v>
      </c>
      <c r="G30" s="505">
        <v>2.145880453856653E-2</v>
      </c>
    </row>
  </sheetData>
  <hyperlinks>
    <hyperlink ref="A1" location="Sommaire!A1" display="Retour sommair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70" zoomScaleNormal="70" workbookViewId="0">
      <selection activeCell="I34" sqref="I34"/>
    </sheetView>
  </sheetViews>
  <sheetFormatPr baseColWidth="10" defaultRowHeight="15" x14ac:dyDescent="0.25"/>
  <cols>
    <col min="2" max="2" width="18.85546875" customWidth="1"/>
    <col min="11" max="11" width="15.5703125" customWidth="1"/>
  </cols>
  <sheetData>
    <row r="1" spans="1:2" x14ac:dyDescent="0.25">
      <c r="A1" s="1" t="s">
        <v>5</v>
      </c>
    </row>
    <row r="2" spans="1:2" ht="18.75" x14ac:dyDescent="0.3">
      <c r="B2" s="341" t="s">
        <v>295</v>
      </c>
    </row>
    <row r="3" spans="1:2" x14ac:dyDescent="0.25">
      <c r="B3" s="342" t="s">
        <v>7</v>
      </c>
    </row>
    <row r="30" spans="2:7" x14ac:dyDescent="0.25">
      <c r="C30" s="144">
        <v>2018</v>
      </c>
      <c r="D30" s="144">
        <v>2019</v>
      </c>
      <c r="E30" s="144">
        <v>2020</v>
      </c>
      <c r="F30" s="144">
        <v>2021</v>
      </c>
      <c r="G30" s="144">
        <v>2022</v>
      </c>
    </row>
    <row r="31" spans="2:7" ht="28.5" x14ac:dyDescent="0.25">
      <c r="B31" s="506" t="s">
        <v>292</v>
      </c>
      <c r="C31" s="503">
        <v>0.20002295140576565</v>
      </c>
      <c r="D31" s="503">
        <v>0.19583744564208058</v>
      </c>
      <c r="E31" s="503">
        <v>0.18567566399625904</v>
      </c>
      <c r="F31" s="504">
        <v>0.19086539167947686</v>
      </c>
      <c r="G31" s="505">
        <v>0.18726842461998305</v>
      </c>
    </row>
  </sheetData>
  <hyperlinks>
    <hyperlink ref="A1" location="Sommaire!A1" display="Retour sommaire"/>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zoomScale="70" zoomScaleNormal="70" workbookViewId="0">
      <selection activeCell="B2" sqref="B2"/>
    </sheetView>
  </sheetViews>
  <sheetFormatPr baseColWidth="10" defaultRowHeight="15" x14ac:dyDescent="0.25"/>
  <cols>
    <col min="2" max="2" width="28.42578125" customWidth="1"/>
    <col min="9" max="9" width="28.28515625" customWidth="1"/>
  </cols>
  <sheetData>
    <row r="1" spans="1:2" x14ac:dyDescent="0.25">
      <c r="A1" s="1" t="s">
        <v>5</v>
      </c>
    </row>
    <row r="2" spans="1:2" ht="18.75" x14ac:dyDescent="0.3">
      <c r="B2" s="341" t="s">
        <v>298</v>
      </c>
    </row>
    <row r="3" spans="1:2" x14ac:dyDescent="0.25">
      <c r="B3" s="342" t="s">
        <v>7</v>
      </c>
    </row>
    <row r="29" spans="2:7" x14ac:dyDescent="0.25">
      <c r="B29" s="155"/>
      <c r="C29" s="144">
        <v>2018</v>
      </c>
      <c r="D29" s="144">
        <v>2019</v>
      </c>
      <c r="E29" s="144">
        <v>2020</v>
      </c>
      <c r="F29" s="144">
        <v>2021</v>
      </c>
      <c r="G29" s="144">
        <v>2022</v>
      </c>
    </row>
    <row r="30" spans="2:7" x14ac:dyDescent="0.25">
      <c r="B30" s="156" t="s">
        <v>299</v>
      </c>
      <c r="C30" s="157">
        <v>777.16905212689869</v>
      </c>
      <c r="D30" s="157">
        <v>814.50985472086347</v>
      </c>
      <c r="E30" s="157">
        <v>1048.3525036048472</v>
      </c>
      <c r="F30" s="157">
        <v>1028.2966465912946</v>
      </c>
      <c r="G30" s="507">
        <v>1015.2118502</v>
      </c>
    </row>
    <row r="31" spans="2:7" x14ac:dyDescent="0.25">
      <c r="B31" s="158" t="s">
        <v>300</v>
      </c>
      <c r="C31" s="159">
        <v>1335.9049761960371</v>
      </c>
      <c r="D31" s="159">
        <v>1340.6782505444744</v>
      </c>
      <c r="E31" s="159">
        <v>1383.6080865490567</v>
      </c>
      <c r="F31" s="159">
        <v>1282.1974313120684</v>
      </c>
      <c r="G31" s="508">
        <v>1332.9507963000001</v>
      </c>
    </row>
    <row r="32" spans="2:7" x14ac:dyDescent="0.25">
      <c r="B32" s="156" t="s">
        <v>301</v>
      </c>
      <c r="C32" s="157">
        <v>61.182891140949685</v>
      </c>
      <c r="D32" s="157">
        <v>68.808251051729812</v>
      </c>
      <c r="E32" s="157">
        <v>72.773772693524123</v>
      </c>
      <c r="F32" s="157">
        <v>61.377456145712173</v>
      </c>
      <c r="G32" s="236">
        <v>67.294835559999996</v>
      </c>
    </row>
    <row r="33" spans="2:7" ht="28.5" x14ac:dyDescent="0.25">
      <c r="B33" s="160" t="s">
        <v>302</v>
      </c>
      <c r="C33" s="161">
        <v>21.404491308930002</v>
      </c>
      <c r="D33" s="161">
        <v>24.939512249650001</v>
      </c>
      <c r="E33" s="161">
        <v>20.042359055409996</v>
      </c>
      <c r="F33" s="161">
        <v>25.960858130450003</v>
      </c>
      <c r="G33" s="509">
        <v>26.400006224000002</v>
      </c>
    </row>
  </sheetData>
  <hyperlinks>
    <hyperlink ref="A1" location="Sommaire!A1" display="Retour sommaire"/>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70" zoomScaleNormal="70" workbookViewId="0">
      <selection activeCell="E27" sqref="E27"/>
    </sheetView>
  </sheetViews>
  <sheetFormatPr baseColWidth="10" defaultRowHeight="15" x14ac:dyDescent="0.25"/>
  <cols>
    <col min="4" max="4" width="15.28515625" customWidth="1"/>
  </cols>
  <sheetData>
    <row r="1" spans="1:9" x14ac:dyDescent="0.25">
      <c r="A1" s="1" t="s">
        <v>5</v>
      </c>
    </row>
    <row r="2" spans="1:9" ht="18.75" x14ac:dyDescent="0.3">
      <c r="B2" s="341" t="s">
        <v>305</v>
      </c>
    </row>
    <row r="3" spans="1:9" ht="83.45" customHeight="1" x14ac:dyDescent="0.25">
      <c r="B3" s="888" t="s">
        <v>306</v>
      </c>
      <c r="C3" s="888"/>
      <c r="D3" s="888"/>
      <c r="E3" s="888"/>
      <c r="F3" s="888"/>
      <c r="G3" s="888"/>
      <c r="H3" s="888"/>
      <c r="I3" s="888"/>
    </row>
    <row r="28" spans="2:5" ht="42.75" x14ac:dyDescent="0.25">
      <c r="B28" s="162"/>
      <c r="C28" s="123" t="s">
        <v>706</v>
      </c>
      <c r="D28" s="123" t="s">
        <v>707</v>
      </c>
      <c r="E28" s="123" t="s">
        <v>708</v>
      </c>
    </row>
    <row r="29" spans="2:5" x14ac:dyDescent="0.25">
      <c r="B29" s="145">
        <v>2018</v>
      </c>
      <c r="C29" s="135">
        <v>383.6715292954699</v>
      </c>
      <c r="D29" s="135">
        <v>7440.9448785604063</v>
      </c>
      <c r="E29" s="163">
        <v>5.1562205547435597E-2</v>
      </c>
    </row>
    <row r="30" spans="2:5" x14ac:dyDescent="0.25">
      <c r="B30" s="146">
        <v>2019</v>
      </c>
      <c r="C30" s="510">
        <v>417.36580876132814</v>
      </c>
      <c r="D30" s="510">
        <v>7676.5340210542236</v>
      </c>
      <c r="E30" s="164">
        <v>5.4369043062484988E-2</v>
      </c>
    </row>
    <row r="31" spans="2:5" x14ac:dyDescent="0.25">
      <c r="B31" s="145">
        <v>2020</v>
      </c>
      <c r="C31" s="511">
        <v>443.34964153664998</v>
      </c>
      <c r="D31" s="511">
        <v>7708.8367085972804</v>
      </c>
      <c r="E31" s="151">
        <v>5.7511873489576489E-2</v>
      </c>
    </row>
    <row r="32" spans="2:5" x14ac:dyDescent="0.25">
      <c r="B32" s="146">
        <v>2021</v>
      </c>
      <c r="C32" s="510">
        <v>458.01888445213797</v>
      </c>
      <c r="D32" s="510">
        <v>8150.4538947503652</v>
      </c>
      <c r="E32" s="164">
        <v>5.6195506454817669E-2</v>
      </c>
    </row>
    <row r="33" spans="2:5" x14ac:dyDescent="0.25">
      <c r="B33" s="499">
        <v>2022</v>
      </c>
      <c r="C33" s="512">
        <v>473.63772276000003</v>
      </c>
      <c r="D33" s="512">
        <v>9016.646861700001</v>
      </c>
      <c r="E33" s="154">
        <v>5.2529252839197946E-2</v>
      </c>
    </row>
  </sheetData>
  <mergeCells count="1">
    <mergeCell ref="B3:I3"/>
  </mergeCells>
  <hyperlinks>
    <hyperlink ref="A1" location="Sommaire!A1" display="Retour sommair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zoomScale="70" zoomScaleNormal="70" workbookViewId="0">
      <selection activeCell="J31" sqref="J31"/>
    </sheetView>
  </sheetViews>
  <sheetFormatPr baseColWidth="10" defaultRowHeight="15" x14ac:dyDescent="0.25"/>
  <sheetData>
    <row r="1" spans="1:8" x14ac:dyDescent="0.25">
      <c r="A1" s="1" t="s">
        <v>5</v>
      </c>
    </row>
    <row r="2" spans="1:8" ht="18.75" x14ac:dyDescent="0.3">
      <c r="B2" s="341" t="s">
        <v>309</v>
      </c>
    </row>
    <row r="3" spans="1:8" ht="46.9" customHeight="1" x14ac:dyDescent="0.25">
      <c r="B3" s="888" t="s">
        <v>310</v>
      </c>
      <c r="C3" s="888"/>
      <c r="D3" s="888"/>
      <c r="E3" s="888"/>
      <c r="F3" s="888"/>
      <c r="G3" s="888"/>
      <c r="H3" s="888"/>
    </row>
    <row r="30" spans="2:7" x14ac:dyDescent="0.25">
      <c r="B30" s="143"/>
      <c r="C30" s="461">
        <v>2018</v>
      </c>
      <c r="D30" s="461">
        <v>2019</v>
      </c>
      <c r="E30" s="461">
        <v>2020</v>
      </c>
      <c r="F30" s="461">
        <v>2021</v>
      </c>
      <c r="G30" s="461">
        <v>2022</v>
      </c>
    </row>
    <row r="31" spans="2:7" x14ac:dyDescent="0.25">
      <c r="B31" s="166" t="s">
        <v>686</v>
      </c>
      <c r="C31" s="513">
        <v>5.6127000000000003E-2</v>
      </c>
      <c r="D31" s="513">
        <v>5.4835000000000002E-2</v>
      </c>
      <c r="E31" s="513">
        <v>6.1231195199999998E-2</v>
      </c>
      <c r="F31" s="513">
        <v>5.5599999999999997E-2</v>
      </c>
      <c r="G31" s="514">
        <v>4.6540049E-2</v>
      </c>
    </row>
    <row r="32" spans="2:7" x14ac:dyDescent="0.25">
      <c r="B32" s="167" t="s">
        <v>709</v>
      </c>
      <c r="C32" s="515">
        <v>0.10404099999999999</v>
      </c>
      <c r="D32" s="515">
        <v>9.9644499999999997E-2</v>
      </c>
      <c r="E32" s="515">
        <v>9.4361E-2</v>
      </c>
      <c r="F32" s="515">
        <v>7.1523715299999999E-2</v>
      </c>
      <c r="G32" s="516">
        <v>6.2660416999999996E-2</v>
      </c>
    </row>
    <row r="33" spans="2:7" x14ac:dyDescent="0.25">
      <c r="B33" s="467" t="s">
        <v>688</v>
      </c>
      <c r="C33" s="517">
        <v>0.24410000000000001</v>
      </c>
      <c r="D33" s="517">
        <v>0.22587761656121957</v>
      </c>
      <c r="E33" s="517">
        <v>0.236042</v>
      </c>
      <c r="F33" s="517">
        <v>9.1200000000000003E-2</v>
      </c>
      <c r="G33" s="518">
        <v>0.101388587</v>
      </c>
    </row>
    <row r="34" spans="2:7" x14ac:dyDescent="0.25">
      <c r="B34" s="465" t="s">
        <v>689</v>
      </c>
      <c r="C34" s="515">
        <v>4.7913999999999991E-2</v>
      </c>
      <c r="D34" s="515">
        <v>4.4809499999999995E-2</v>
      </c>
      <c r="E34" s="515">
        <v>3.3129804800000003E-2</v>
      </c>
      <c r="F34" s="515">
        <v>1.5923715300000002E-2</v>
      </c>
      <c r="G34" s="519">
        <v>1.6120367999999996E-2</v>
      </c>
    </row>
    <row r="35" spans="2:7" x14ac:dyDescent="0.25">
      <c r="B35" s="467" t="s">
        <v>690</v>
      </c>
      <c r="C35" s="520">
        <v>0.14005900000000002</v>
      </c>
      <c r="D35" s="521">
        <v>0.12623311656121958</v>
      </c>
      <c r="E35" s="521">
        <v>0.141681</v>
      </c>
      <c r="F35" s="521">
        <v>1.9676284700000005E-2</v>
      </c>
      <c r="G35" s="522">
        <v>3.8728170000000006E-2</v>
      </c>
    </row>
    <row r="36" spans="2:7" x14ac:dyDescent="0.25">
      <c r="B36" s="468" t="s">
        <v>691</v>
      </c>
      <c r="C36" s="523">
        <v>5.2026263773777295E-2</v>
      </c>
      <c r="D36" s="524">
        <v>5.4637567841778527E-2</v>
      </c>
      <c r="E36" s="524">
        <v>5.7702363756762319E-2</v>
      </c>
      <c r="F36" s="524">
        <v>5.6195506454817683E-2</v>
      </c>
      <c r="G36" s="525">
        <v>5.2529252839197946E-2</v>
      </c>
    </row>
  </sheetData>
  <mergeCells count="1">
    <mergeCell ref="B3:H3"/>
  </mergeCells>
  <hyperlinks>
    <hyperlink ref="A1" location="Sommaire!A1" display="Retour sommair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zoomScale="70" zoomScaleNormal="70" workbookViewId="0">
      <selection activeCell="B2" sqref="B2"/>
    </sheetView>
  </sheetViews>
  <sheetFormatPr baseColWidth="10" defaultRowHeight="15" x14ac:dyDescent="0.25"/>
  <cols>
    <col min="2" max="2" width="36.42578125" customWidth="1"/>
    <col min="11" max="11" width="26.7109375" bestFit="1" customWidth="1"/>
  </cols>
  <sheetData>
    <row r="1" spans="1:2" x14ac:dyDescent="0.25">
      <c r="A1" s="1" t="s">
        <v>5</v>
      </c>
    </row>
    <row r="2" spans="1:2" ht="18.75" x14ac:dyDescent="0.3">
      <c r="B2" s="341" t="s">
        <v>313</v>
      </c>
    </row>
    <row r="3" spans="1:2" x14ac:dyDescent="0.25">
      <c r="B3" s="342" t="s">
        <v>7</v>
      </c>
    </row>
    <row r="29" spans="2:7" x14ac:dyDescent="0.25">
      <c r="B29" s="165" t="s">
        <v>217</v>
      </c>
      <c r="C29" s="144">
        <v>2018</v>
      </c>
      <c r="D29" s="144">
        <v>2019</v>
      </c>
      <c r="E29" s="144">
        <v>2020</v>
      </c>
      <c r="F29" s="144">
        <v>2021</v>
      </c>
      <c r="G29" s="144">
        <v>2022</v>
      </c>
    </row>
    <row r="30" spans="2:7" x14ac:dyDescent="0.25">
      <c r="B30" s="166" t="s">
        <v>314</v>
      </c>
      <c r="C30" s="527">
        <v>658.10792273311188</v>
      </c>
      <c r="D30" s="527">
        <v>642.36094987649619</v>
      </c>
      <c r="E30" s="527">
        <v>708.71508362369002</v>
      </c>
      <c r="F30" s="527">
        <v>687.66162936584999</v>
      </c>
      <c r="G30" s="528">
        <v>693.27029587999994</v>
      </c>
    </row>
    <row r="31" spans="2:7" x14ac:dyDescent="0.25">
      <c r="B31" s="167" t="s">
        <v>315</v>
      </c>
      <c r="C31" s="510">
        <v>440.45842607193043</v>
      </c>
      <c r="D31" s="510">
        <v>447.46446133789669</v>
      </c>
      <c r="E31" s="510">
        <v>436.35688743488447</v>
      </c>
      <c r="F31" s="510">
        <v>483.98243588823044</v>
      </c>
      <c r="G31" s="526">
        <v>541.58299289000001</v>
      </c>
    </row>
    <row r="32" spans="2:7" x14ac:dyDescent="0.25">
      <c r="B32" s="529" t="s">
        <v>316</v>
      </c>
      <c r="C32" s="459">
        <v>615.28233884158726</v>
      </c>
      <c r="D32" s="459">
        <v>659.88703105119021</v>
      </c>
      <c r="E32" s="459">
        <v>674.48031601228729</v>
      </c>
      <c r="F32" s="459">
        <v>738.9739745411315</v>
      </c>
      <c r="G32" s="530">
        <v>787.0238668400001</v>
      </c>
    </row>
    <row r="33" spans="2:7" x14ac:dyDescent="0.25">
      <c r="B33" s="140" t="s">
        <v>317</v>
      </c>
      <c r="C33" s="306">
        <v>5727.0961909127573</v>
      </c>
      <c r="D33" s="306">
        <v>5926.8215787896397</v>
      </c>
      <c r="E33" s="306">
        <v>5889.2844215283985</v>
      </c>
      <c r="F33" s="306">
        <v>6239.7774088691422</v>
      </c>
      <c r="G33" s="531">
        <v>6994.7697061999997</v>
      </c>
    </row>
    <row r="34" spans="2:7" x14ac:dyDescent="0.25">
      <c r="B34" s="532" t="s">
        <v>645</v>
      </c>
      <c r="C34" s="533">
        <v>7440.9448785593868</v>
      </c>
      <c r="D34" s="533">
        <v>7676.5340210552231</v>
      </c>
      <c r="E34" s="533">
        <v>7708.8367085992604</v>
      </c>
      <c r="F34" s="533">
        <v>8150.3954486643543</v>
      </c>
      <c r="G34" s="534">
        <v>9016.6468618100007</v>
      </c>
    </row>
  </sheetData>
  <hyperlinks>
    <hyperlink ref="A1" location="Sommaire!A1" display="Retour sommair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70" zoomScaleNormal="70" workbookViewId="0">
      <selection activeCell="I21" sqref="I21"/>
    </sheetView>
  </sheetViews>
  <sheetFormatPr baseColWidth="10" defaultRowHeight="15" x14ac:dyDescent="0.25"/>
  <cols>
    <col min="2" max="2" width="28.85546875" customWidth="1"/>
    <col min="11" max="11" width="26.28515625" customWidth="1"/>
  </cols>
  <sheetData>
    <row r="1" spans="1:2" x14ac:dyDescent="0.25">
      <c r="A1" s="1" t="s">
        <v>5</v>
      </c>
    </row>
    <row r="2" spans="1:2" ht="18.75" x14ac:dyDescent="0.3">
      <c r="B2" s="341" t="s">
        <v>320</v>
      </c>
    </row>
    <row r="3" spans="1:2" x14ac:dyDescent="0.25">
      <c r="B3" s="342" t="s">
        <v>7</v>
      </c>
    </row>
    <row r="6" spans="1:2" ht="14.45" customHeight="1" x14ac:dyDescent="0.25"/>
    <row r="28" spans="2:7" x14ac:dyDescent="0.25">
      <c r="B28" s="915" t="s">
        <v>712</v>
      </c>
      <c r="C28" s="910" t="s">
        <v>681</v>
      </c>
      <c r="D28" s="911"/>
      <c r="E28" s="911"/>
      <c r="F28" s="911"/>
      <c r="G28" s="914"/>
    </row>
    <row r="29" spans="2:7" x14ac:dyDescent="0.25">
      <c r="B29" s="916"/>
      <c r="C29" s="144">
        <v>2018</v>
      </c>
      <c r="D29" s="144">
        <v>2019</v>
      </c>
      <c r="E29" s="392">
        <v>2020</v>
      </c>
      <c r="F29" s="144">
        <v>2021</v>
      </c>
      <c r="G29" s="144">
        <v>2022</v>
      </c>
    </row>
    <row r="30" spans="2:7" ht="22.9" customHeight="1" x14ac:dyDescent="0.25">
      <c r="B30" s="221" t="s">
        <v>710</v>
      </c>
      <c r="C30" s="535">
        <v>913.78615217306219</v>
      </c>
      <c r="D30" s="535">
        <v>985.25843574176338</v>
      </c>
      <c r="E30" s="535">
        <v>1441.2847007499588</v>
      </c>
      <c r="F30" s="535">
        <v>1538.2716129744217</v>
      </c>
      <c r="G30" s="536">
        <v>1504.7124433000001</v>
      </c>
    </row>
    <row r="31" spans="2:7" x14ac:dyDescent="0.25">
      <c r="B31" s="221" t="s">
        <v>855</v>
      </c>
      <c r="C31" s="535">
        <v>7223.6134825282006</v>
      </c>
      <c r="D31" s="535">
        <v>7643.9609383116003</v>
      </c>
      <c r="E31" s="535">
        <v>8512.150801334541</v>
      </c>
      <c r="F31" s="535">
        <v>8803.6236612325301</v>
      </c>
      <c r="G31" s="536">
        <v>9191.1768337149315</v>
      </c>
    </row>
    <row r="32" spans="2:7" x14ac:dyDescent="0.25">
      <c r="B32" s="537" t="s">
        <v>711</v>
      </c>
      <c r="C32" s="538">
        <v>0.1264998680207963</v>
      </c>
      <c r="D32" s="538">
        <v>0.12889370362996483</v>
      </c>
      <c r="E32" s="538">
        <v>0.16932086077751268</v>
      </c>
      <c r="F32" s="538">
        <v>0.17473164144309408</v>
      </c>
      <c r="G32" s="539">
        <v>0.16371270736304816</v>
      </c>
    </row>
  </sheetData>
  <mergeCells count="2">
    <mergeCell ref="B28:B29"/>
    <mergeCell ref="C28:G28"/>
  </mergeCells>
  <hyperlinks>
    <hyperlink ref="A1" location="Sommaire!A1" display="Retour sommair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zoomScale="70" zoomScaleNormal="70" workbookViewId="0">
      <selection activeCell="I21" sqref="I21"/>
    </sheetView>
  </sheetViews>
  <sheetFormatPr baseColWidth="10" defaultRowHeight="15" x14ac:dyDescent="0.25"/>
  <cols>
    <col min="2" max="2" width="34.28515625" customWidth="1"/>
    <col min="11" max="11" width="34.28515625" customWidth="1"/>
  </cols>
  <sheetData>
    <row r="1" spans="1:2" x14ac:dyDescent="0.25">
      <c r="A1" s="1" t="s">
        <v>5</v>
      </c>
    </row>
    <row r="2" spans="1:2" ht="18.75" x14ac:dyDescent="0.3">
      <c r="B2" s="341" t="s">
        <v>323</v>
      </c>
    </row>
    <row r="3" spans="1:2" x14ac:dyDescent="0.25">
      <c r="B3" s="342" t="s">
        <v>7</v>
      </c>
    </row>
    <row r="31" spans="2:7" x14ac:dyDescent="0.25">
      <c r="B31" s="915" t="s">
        <v>217</v>
      </c>
      <c r="C31" s="910" t="s">
        <v>681</v>
      </c>
      <c r="D31" s="911"/>
      <c r="E31" s="911"/>
      <c r="F31" s="911"/>
      <c r="G31" s="914"/>
    </row>
    <row r="32" spans="2:7" x14ac:dyDescent="0.25">
      <c r="B32" s="916"/>
      <c r="C32" s="144">
        <v>2018</v>
      </c>
      <c r="D32" s="144">
        <v>2019</v>
      </c>
      <c r="E32" s="392">
        <v>2020</v>
      </c>
      <c r="F32" s="540">
        <v>2021</v>
      </c>
      <c r="G32" s="540">
        <v>2022</v>
      </c>
    </row>
    <row r="33" spans="2:7" x14ac:dyDescent="0.25">
      <c r="B33" s="541" t="s">
        <v>713</v>
      </c>
      <c r="C33" s="542">
        <v>913.78615217306219</v>
      </c>
      <c r="D33" s="542">
        <v>985.25843574176338</v>
      </c>
      <c r="E33" s="542">
        <v>1441.2847007499588</v>
      </c>
      <c r="F33" s="542">
        <v>1538.2716129744217</v>
      </c>
      <c r="G33" s="543">
        <v>1504.7124433000001</v>
      </c>
    </row>
    <row r="34" spans="2:7" ht="28.5" x14ac:dyDescent="0.25">
      <c r="B34" s="158" t="s">
        <v>714</v>
      </c>
      <c r="C34" s="306">
        <v>516.02380487534367</v>
      </c>
      <c r="D34" s="306">
        <v>554.5575865934693</v>
      </c>
      <c r="E34" s="306">
        <v>1021.1042866548288</v>
      </c>
      <c r="F34" s="306">
        <v>1195.4335145832397</v>
      </c>
      <c r="G34" s="312">
        <v>988.86194921000003</v>
      </c>
    </row>
    <row r="35" spans="2:7" x14ac:dyDescent="0.25">
      <c r="B35" s="221" t="s">
        <v>715</v>
      </c>
      <c r="C35" s="310">
        <v>501.21836879305192</v>
      </c>
      <c r="D35" s="310">
        <v>538.59973880042503</v>
      </c>
      <c r="E35" s="310">
        <v>1005.56703045772</v>
      </c>
      <c r="F35" s="310">
        <v>1180.323877814722</v>
      </c>
      <c r="G35" s="311">
        <v>973.12963980999996</v>
      </c>
    </row>
    <row r="36" spans="2:7" x14ac:dyDescent="0.25">
      <c r="B36" s="158" t="s">
        <v>718</v>
      </c>
      <c r="C36" s="306">
        <v>390.74181105775841</v>
      </c>
      <c r="D36" s="306">
        <v>426.22244143649414</v>
      </c>
      <c r="E36" s="306">
        <v>415.5692146151801</v>
      </c>
      <c r="F36" s="306">
        <v>338.35298279820205</v>
      </c>
      <c r="G36" s="312">
        <v>513.12025968</v>
      </c>
    </row>
    <row r="37" spans="2:7" x14ac:dyDescent="0.25">
      <c r="B37" s="544" t="s">
        <v>717</v>
      </c>
      <c r="C37" s="545">
        <v>7.0205362399600553</v>
      </c>
      <c r="D37" s="545">
        <v>4.478407711799953</v>
      </c>
      <c r="E37" s="545">
        <v>4.6111994799500629</v>
      </c>
      <c r="F37" s="545">
        <v>4.4851155929799873</v>
      </c>
      <c r="G37" s="546">
        <v>2.730234410000044</v>
      </c>
    </row>
  </sheetData>
  <mergeCells count="2">
    <mergeCell ref="B31:B32"/>
    <mergeCell ref="C31:G31"/>
  </mergeCells>
  <hyperlinks>
    <hyperlink ref="A1" location="Sommaire!A1" display="Retour sommaire"/>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zoomScale="70" zoomScaleNormal="70" workbookViewId="0">
      <selection activeCell="K40" sqref="K40"/>
    </sheetView>
  </sheetViews>
  <sheetFormatPr baseColWidth="10" defaultRowHeight="15" x14ac:dyDescent="0.25"/>
  <cols>
    <col min="2" max="2" width="39.7109375" customWidth="1"/>
    <col min="11" max="11" width="39.28515625" customWidth="1"/>
  </cols>
  <sheetData>
    <row r="1" spans="1:2" x14ac:dyDescent="0.25">
      <c r="A1" s="1" t="s">
        <v>5</v>
      </c>
    </row>
    <row r="2" spans="1:2" ht="18.75" x14ac:dyDescent="0.3">
      <c r="B2" s="341" t="s">
        <v>326</v>
      </c>
    </row>
    <row r="3" spans="1:2" x14ac:dyDescent="0.25">
      <c r="B3" s="342" t="s">
        <v>7</v>
      </c>
    </row>
    <row r="7" spans="1:2" ht="14.45" customHeight="1" x14ac:dyDescent="0.25"/>
    <row r="28" spans="2:7" x14ac:dyDescent="0.25">
      <c r="B28" s="915" t="s">
        <v>217</v>
      </c>
      <c r="C28" s="910" t="s">
        <v>681</v>
      </c>
      <c r="D28" s="911"/>
      <c r="E28" s="911"/>
      <c r="F28" s="911"/>
      <c r="G28" s="914"/>
    </row>
    <row r="29" spans="2:7" x14ac:dyDescent="0.25">
      <c r="B29" s="916"/>
      <c r="C29" s="144">
        <v>2018</v>
      </c>
      <c r="D29" s="144">
        <v>2019</v>
      </c>
      <c r="E29" s="392">
        <v>2020</v>
      </c>
      <c r="F29" s="540">
        <v>2021</v>
      </c>
      <c r="G29" s="540">
        <v>2022</v>
      </c>
    </row>
    <row r="30" spans="2:7" x14ac:dyDescent="0.25">
      <c r="B30" s="541" t="s">
        <v>713</v>
      </c>
      <c r="C30" s="542">
        <v>913.78615217306219</v>
      </c>
      <c r="D30" s="542">
        <v>985.25843574176338</v>
      </c>
      <c r="E30" s="542">
        <v>1441.2847007499588</v>
      </c>
      <c r="F30" s="542">
        <v>1538.2716129744217</v>
      </c>
      <c r="G30" s="543">
        <v>1504.7124433000001</v>
      </c>
    </row>
    <row r="31" spans="2:7" ht="28.5" x14ac:dyDescent="0.25">
      <c r="B31" s="158" t="s">
        <v>714</v>
      </c>
      <c r="C31" s="306">
        <v>516.02380487534367</v>
      </c>
      <c r="D31" s="306">
        <v>554.5575865934693</v>
      </c>
      <c r="E31" s="306">
        <v>1021.1042866548288</v>
      </c>
      <c r="F31" s="306">
        <v>1195.4335145832397</v>
      </c>
      <c r="G31" s="312">
        <v>988.86194921000003</v>
      </c>
    </row>
    <row r="32" spans="2:7" x14ac:dyDescent="0.25">
      <c r="B32" s="221" t="s">
        <v>715</v>
      </c>
      <c r="C32" s="310">
        <v>501.21836879305192</v>
      </c>
      <c r="D32" s="310">
        <v>538.59973880042503</v>
      </c>
      <c r="E32" s="310">
        <v>1005.56703045772</v>
      </c>
      <c r="F32" s="310">
        <v>1180.323877814722</v>
      </c>
      <c r="G32" s="311">
        <v>973.12963980999996</v>
      </c>
    </row>
    <row r="33" spans="2:7" ht="16.5" x14ac:dyDescent="0.25">
      <c r="B33" s="158" t="s">
        <v>716</v>
      </c>
      <c r="C33" s="306">
        <v>390.74181105775841</v>
      </c>
      <c r="D33" s="306">
        <v>426.22244143649414</v>
      </c>
      <c r="E33" s="306">
        <v>415.5692146151801</v>
      </c>
      <c r="F33" s="306">
        <v>338.35298279820205</v>
      </c>
      <c r="G33" s="312">
        <v>513.12025968</v>
      </c>
    </row>
    <row r="34" spans="2:7" x14ac:dyDescent="0.25">
      <c r="B34" s="221" t="s">
        <v>717</v>
      </c>
      <c r="C34" s="310">
        <v>7.0205362399600553</v>
      </c>
      <c r="D34" s="310">
        <v>4.478407711799953</v>
      </c>
      <c r="E34" s="310">
        <v>4.6111994799500629</v>
      </c>
      <c r="F34" s="310">
        <v>4.4851155929799873</v>
      </c>
      <c r="G34" s="311">
        <v>2.730234410000044</v>
      </c>
    </row>
    <row r="35" spans="2:7" x14ac:dyDescent="0.25">
      <c r="B35" s="547" t="s">
        <v>719</v>
      </c>
      <c r="C35" s="548">
        <v>26.361156431631681</v>
      </c>
      <c r="D35" s="548">
        <v>32.846708974092799</v>
      </c>
      <c r="E35" s="548">
        <v>35.893457817874371</v>
      </c>
      <c r="F35" s="548">
        <v>27.597857846431992</v>
      </c>
      <c r="G35" s="299">
        <v>32.982400484000003</v>
      </c>
    </row>
    <row r="36" spans="2:7" ht="45" x14ac:dyDescent="0.25">
      <c r="B36" s="156" t="s">
        <v>720</v>
      </c>
      <c r="C36" s="310">
        <v>17.408514080731297</v>
      </c>
      <c r="D36" s="310">
        <v>22.280602909315778</v>
      </c>
      <c r="E36" s="310">
        <v>22.93138799202654</v>
      </c>
      <c r="F36" s="310">
        <v>18.702773427593492</v>
      </c>
      <c r="G36" s="311">
        <v>23.912526481999997</v>
      </c>
    </row>
    <row r="37" spans="2:7" x14ac:dyDescent="0.25">
      <c r="B37" s="547" t="s">
        <v>721</v>
      </c>
      <c r="C37" s="548">
        <v>50.358732022464892</v>
      </c>
      <c r="D37" s="548">
        <v>59.940347980439398</v>
      </c>
      <c r="E37" s="548">
        <v>57.710679194045696</v>
      </c>
      <c r="F37" s="548">
        <v>64.243419713414596</v>
      </c>
      <c r="G37" s="299">
        <v>59.426962953</v>
      </c>
    </row>
    <row r="38" spans="2:7" ht="28.5" x14ac:dyDescent="0.25">
      <c r="B38" s="221" t="s">
        <v>722</v>
      </c>
      <c r="C38" s="535">
        <v>14.455065069936939</v>
      </c>
      <c r="D38" s="535">
        <v>15.495842970373099</v>
      </c>
      <c r="E38" s="535">
        <v>16.93809388120636</v>
      </c>
      <c r="F38" s="535">
        <v>15.984948934008496</v>
      </c>
      <c r="G38" s="536">
        <v>14.813601193</v>
      </c>
    </row>
    <row r="39" spans="2:7" x14ac:dyDescent="0.25">
      <c r="B39" s="549" t="s">
        <v>723</v>
      </c>
      <c r="C39" s="550">
        <v>28.27427891927292</v>
      </c>
      <c r="D39" s="550">
        <v>36.300883479796191</v>
      </c>
      <c r="E39" s="551">
        <v>35.418765852872198</v>
      </c>
      <c r="F39" s="551">
        <v>42.615101457373804</v>
      </c>
      <c r="G39" s="552">
        <v>39.089470419000001</v>
      </c>
    </row>
    <row r="40" spans="2:7" x14ac:dyDescent="0.25">
      <c r="B40" s="553" t="s">
        <v>724</v>
      </c>
      <c r="C40" s="554">
        <v>990.50604062617913</v>
      </c>
      <c r="D40" s="554">
        <v>1078.0454926942962</v>
      </c>
      <c r="E40" s="554">
        <v>1534.8888377598589</v>
      </c>
      <c r="F40" s="554">
        <v>1630.1128905332582</v>
      </c>
      <c r="G40" s="555">
        <v>1597.1218065</v>
      </c>
    </row>
    <row r="41" spans="2:7" x14ac:dyDescent="0.25">
      <c r="B41" s="537" t="s">
        <v>725</v>
      </c>
      <c r="C41" s="556">
        <v>8096.7867633502265</v>
      </c>
      <c r="D41" s="556">
        <v>8671.2065996605379</v>
      </c>
      <c r="E41" s="557">
        <v>9641.0130698876947</v>
      </c>
      <c r="F41" s="557">
        <v>8803.6236612325301</v>
      </c>
      <c r="G41" s="558">
        <v>9191.1768337149315</v>
      </c>
    </row>
  </sheetData>
  <mergeCells count="2">
    <mergeCell ref="B28:B29"/>
    <mergeCell ref="C28:G28"/>
  </mergeCells>
  <hyperlinks>
    <hyperlink ref="A1" location="Sommaire!A1" display="Retour sommair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zoomScale="70" zoomScaleNormal="70" workbookViewId="0">
      <selection activeCell="K40" sqref="K40"/>
    </sheetView>
  </sheetViews>
  <sheetFormatPr baseColWidth="10" defaultRowHeight="15" x14ac:dyDescent="0.25"/>
  <cols>
    <col min="2" max="2" width="21.85546875" customWidth="1"/>
    <col min="11" max="11" width="21.7109375" bestFit="1" customWidth="1"/>
  </cols>
  <sheetData>
    <row r="1" spans="1:2" x14ac:dyDescent="0.25">
      <c r="A1" s="1" t="s">
        <v>5</v>
      </c>
    </row>
    <row r="2" spans="1:2" ht="18.75" x14ac:dyDescent="0.3">
      <c r="B2" s="341" t="s">
        <v>329</v>
      </c>
    </row>
    <row r="3" spans="1:2" x14ac:dyDescent="0.25">
      <c r="B3" s="342" t="s">
        <v>7</v>
      </c>
    </row>
    <row r="30" spans="2:7" x14ac:dyDescent="0.25">
      <c r="B30" s="460"/>
      <c r="C30" s="461">
        <v>2018</v>
      </c>
      <c r="D30" s="461">
        <v>2019</v>
      </c>
      <c r="E30" s="461">
        <v>2020</v>
      </c>
      <c r="F30" s="461">
        <v>2021</v>
      </c>
      <c r="G30" s="461">
        <v>2022</v>
      </c>
    </row>
    <row r="31" spans="2:7" x14ac:dyDescent="0.25">
      <c r="B31" s="462" t="s">
        <v>726</v>
      </c>
      <c r="C31" s="563">
        <v>993.35594993684936</v>
      </c>
      <c r="D31" s="563">
        <v>1076.8007619777045</v>
      </c>
      <c r="E31" s="563">
        <v>1548.2477197731603</v>
      </c>
      <c r="F31" s="563">
        <v>1593.4050482617699</v>
      </c>
      <c r="G31" s="472">
        <v>1561.8025484</v>
      </c>
    </row>
    <row r="32" spans="2:7" x14ac:dyDescent="0.25">
      <c r="B32" s="559" t="s">
        <v>727</v>
      </c>
      <c r="C32" s="564">
        <v>719.49244208540256</v>
      </c>
      <c r="D32" s="564">
        <v>778.68968977240434</v>
      </c>
      <c r="E32" s="564">
        <v>918.50374455798499</v>
      </c>
      <c r="F32" s="564">
        <v>1003.10515555376</v>
      </c>
      <c r="G32" s="565">
        <v>1049.6812391600001</v>
      </c>
    </row>
    <row r="33" spans="2:7" x14ac:dyDescent="0.25">
      <c r="B33" s="468" t="s">
        <v>728</v>
      </c>
      <c r="C33" s="560">
        <v>1.3806343080653787</v>
      </c>
      <c r="D33" s="561">
        <v>1.3828368040835781</v>
      </c>
      <c r="E33" s="561">
        <v>1.6856193879952328</v>
      </c>
      <c r="F33" s="561">
        <v>1.5884725937652442</v>
      </c>
      <c r="G33" s="562">
        <v>1.4878826925113202</v>
      </c>
    </row>
  </sheetData>
  <hyperlinks>
    <hyperlink ref="A1" location="Sommaire!A1" display="Retour sommair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70" zoomScaleNormal="70" workbookViewId="0">
      <selection activeCell="B2" sqref="B2"/>
    </sheetView>
  </sheetViews>
  <sheetFormatPr baseColWidth="10" defaultRowHeight="15" x14ac:dyDescent="0.25"/>
  <cols>
    <col min="2" max="4" width="13.28515625" customWidth="1"/>
    <col min="5" max="5" width="22.28515625" customWidth="1"/>
    <col min="6" max="8" width="13.28515625" customWidth="1"/>
  </cols>
  <sheetData>
    <row r="1" spans="1:13" x14ac:dyDescent="0.25">
      <c r="A1" s="1" t="s">
        <v>5</v>
      </c>
    </row>
    <row r="2" spans="1:13" ht="18.75" x14ac:dyDescent="0.3">
      <c r="B2" s="341" t="s">
        <v>92</v>
      </c>
    </row>
    <row r="3" spans="1:13" ht="112.9" customHeight="1" x14ac:dyDescent="0.25">
      <c r="B3" s="888" t="s">
        <v>93</v>
      </c>
      <c r="C3" s="888"/>
      <c r="D3" s="888"/>
      <c r="E3" s="888"/>
      <c r="F3" s="888"/>
      <c r="G3" s="888"/>
      <c r="H3" s="888"/>
      <c r="I3" s="343"/>
      <c r="J3" s="343"/>
      <c r="K3" s="343"/>
      <c r="L3" s="343"/>
      <c r="M3" s="343"/>
    </row>
    <row r="5" spans="1:13" ht="45" x14ac:dyDescent="0.25">
      <c r="B5" s="889" t="s">
        <v>94</v>
      </c>
      <c r="C5" s="891" t="s">
        <v>95</v>
      </c>
      <c r="D5" s="892"/>
      <c r="E5" s="73" t="s">
        <v>96</v>
      </c>
      <c r="F5" s="893">
        <v>44561</v>
      </c>
      <c r="G5" s="893">
        <v>44926</v>
      </c>
      <c r="H5" s="897" t="s">
        <v>97</v>
      </c>
    </row>
    <row r="6" spans="1:13" x14ac:dyDescent="0.25">
      <c r="B6" s="889"/>
      <c r="C6" s="898" t="s">
        <v>98</v>
      </c>
      <c r="D6" s="899"/>
      <c r="E6" s="900" t="s">
        <v>99</v>
      </c>
      <c r="F6" s="893"/>
      <c r="G6" s="895"/>
      <c r="H6" s="897"/>
    </row>
    <row r="7" spans="1:13" ht="30" x14ac:dyDescent="0.25">
      <c r="B7" s="890"/>
      <c r="C7" s="73" t="s">
        <v>100</v>
      </c>
      <c r="D7" s="241" t="s">
        <v>101</v>
      </c>
      <c r="E7" s="901"/>
      <c r="F7" s="894"/>
      <c r="G7" s="896"/>
      <c r="H7" s="891"/>
    </row>
    <row r="8" spans="1:13" x14ac:dyDescent="0.25">
      <c r="B8" s="74" t="s">
        <v>102</v>
      </c>
      <c r="C8" s="75">
        <v>22</v>
      </c>
      <c r="D8" s="75">
        <v>38</v>
      </c>
      <c r="E8" s="76">
        <v>1254</v>
      </c>
      <c r="F8" s="75">
        <v>1367</v>
      </c>
      <c r="G8" s="75">
        <v>1314</v>
      </c>
      <c r="H8" s="77">
        <v>-53</v>
      </c>
    </row>
    <row r="9" spans="1:13" x14ac:dyDescent="0.25">
      <c r="B9" s="78" t="s">
        <v>103</v>
      </c>
      <c r="C9" s="79">
        <v>6</v>
      </c>
      <c r="D9" s="79">
        <v>69</v>
      </c>
      <c r="E9" s="80">
        <v>377</v>
      </c>
      <c r="F9" s="79">
        <v>463</v>
      </c>
      <c r="G9" s="79">
        <v>452</v>
      </c>
      <c r="H9" s="81">
        <v>-11</v>
      </c>
    </row>
    <row r="10" spans="1:13" x14ac:dyDescent="0.25">
      <c r="B10" s="74" t="s">
        <v>104</v>
      </c>
      <c r="C10" s="75">
        <v>12</v>
      </c>
      <c r="D10" s="75">
        <v>220</v>
      </c>
      <c r="E10" s="82">
        <v>146</v>
      </c>
      <c r="F10" s="75">
        <v>388</v>
      </c>
      <c r="G10" s="75">
        <v>378</v>
      </c>
      <c r="H10" s="6">
        <v>-10</v>
      </c>
    </row>
    <row r="11" spans="1:13" x14ac:dyDescent="0.25">
      <c r="B11" s="83" t="s">
        <v>105</v>
      </c>
      <c r="C11" s="84">
        <v>3</v>
      </c>
      <c r="D11" s="84">
        <v>13</v>
      </c>
      <c r="E11" s="85">
        <v>104</v>
      </c>
      <c r="F11" s="84">
        <v>121</v>
      </c>
      <c r="G11" s="84">
        <v>120</v>
      </c>
      <c r="H11" s="10">
        <v>-1</v>
      </c>
    </row>
    <row r="12" spans="1:13" x14ac:dyDescent="0.25">
      <c r="B12" s="86" t="s">
        <v>106</v>
      </c>
      <c r="C12" s="87">
        <v>11</v>
      </c>
      <c r="D12" s="87">
        <v>188</v>
      </c>
      <c r="E12" s="88">
        <v>102</v>
      </c>
      <c r="F12" s="87">
        <v>307</v>
      </c>
      <c r="G12" s="87">
        <v>301</v>
      </c>
      <c r="H12" s="89">
        <v>-6</v>
      </c>
    </row>
    <row r="13" spans="1:13" x14ac:dyDescent="0.25">
      <c r="B13" s="83" t="s">
        <v>107</v>
      </c>
      <c r="C13" s="84">
        <v>10</v>
      </c>
      <c r="D13" s="84">
        <v>35</v>
      </c>
      <c r="E13" s="85">
        <v>75</v>
      </c>
      <c r="F13" s="84">
        <v>118</v>
      </c>
      <c r="G13" s="84">
        <v>120</v>
      </c>
      <c r="H13" s="10">
        <v>2</v>
      </c>
    </row>
    <row r="14" spans="1:13" x14ac:dyDescent="0.25">
      <c r="B14" s="74" t="s">
        <v>108</v>
      </c>
      <c r="C14" s="75">
        <v>4</v>
      </c>
      <c r="D14" s="75">
        <v>114</v>
      </c>
      <c r="E14" s="82">
        <v>74</v>
      </c>
      <c r="F14" s="75">
        <v>206</v>
      </c>
      <c r="G14" s="75">
        <v>192</v>
      </c>
      <c r="H14" s="6">
        <v>-14</v>
      </c>
    </row>
    <row r="15" spans="1:13" x14ac:dyDescent="0.25">
      <c r="B15" s="78" t="s">
        <v>109</v>
      </c>
      <c r="C15" s="79">
        <v>4</v>
      </c>
      <c r="D15" s="79">
        <v>23</v>
      </c>
      <c r="E15" s="80">
        <v>61</v>
      </c>
      <c r="F15" s="79">
        <v>91</v>
      </c>
      <c r="G15" s="79">
        <v>88</v>
      </c>
      <c r="H15" s="81">
        <v>-3</v>
      </c>
    </row>
    <row r="16" spans="1:13" x14ac:dyDescent="0.25">
      <c r="B16" s="74" t="s">
        <v>110</v>
      </c>
      <c r="C16" s="75">
        <v>7</v>
      </c>
      <c r="D16" s="75">
        <v>11</v>
      </c>
      <c r="E16" s="82">
        <v>33</v>
      </c>
      <c r="F16" s="75">
        <v>52</v>
      </c>
      <c r="G16" s="75">
        <v>51</v>
      </c>
      <c r="H16" s="6">
        <v>-1</v>
      </c>
    </row>
    <row r="17" spans="2:8" x14ac:dyDescent="0.25">
      <c r="B17" s="78" t="s">
        <v>111</v>
      </c>
      <c r="C17" s="79">
        <v>5</v>
      </c>
      <c r="D17" s="79">
        <v>13</v>
      </c>
      <c r="E17" s="80">
        <v>23</v>
      </c>
      <c r="F17" s="79">
        <v>40</v>
      </c>
      <c r="G17" s="79">
        <v>41</v>
      </c>
      <c r="H17" s="81">
        <v>1</v>
      </c>
    </row>
    <row r="18" spans="2:8" x14ac:dyDescent="0.25">
      <c r="B18" s="74" t="s">
        <v>112</v>
      </c>
      <c r="C18" s="75">
        <v>6</v>
      </c>
      <c r="D18" s="75">
        <v>8</v>
      </c>
      <c r="E18" s="82">
        <v>16</v>
      </c>
      <c r="F18" s="75">
        <v>33</v>
      </c>
      <c r="G18" s="75">
        <v>30</v>
      </c>
      <c r="H18" s="6">
        <v>-3</v>
      </c>
    </row>
    <row r="19" spans="2:8" x14ac:dyDescent="0.25">
      <c r="B19" s="83" t="s">
        <v>113</v>
      </c>
      <c r="C19" s="84">
        <v>0</v>
      </c>
      <c r="D19" s="84">
        <v>5</v>
      </c>
      <c r="E19" s="85">
        <v>16</v>
      </c>
      <c r="F19" s="84">
        <v>23</v>
      </c>
      <c r="G19" s="84">
        <v>21</v>
      </c>
      <c r="H19" s="10">
        <v>-2</v>
      </c>
    </row>
    <row r="20" spans="2:8" x14ac:dyDescent="0.25">
      <c r="B20" s="90" t="s">
        <v>114</v>
      </c>
      <c r="C20" s="91">
        <v>2</v>
      </c>
      <c r="D20" s="91">
        <v>2</v>
      </c>
      <c r="E20" s="92">
        <v>15</v>
      </c>
      <c r="F20" s="91">
        <v>22</v>
      </c>
      <c r="G20" s="91">
        <v>19</v>
      </c>
      <c r="H20" s="93">
        <v>-3</v>
      </c>
    </row>
    <row r="21" spans="2:8" x14ac:dyDescent="0.25">
      <c r="B21" s="78" t="s">
        <v>115</v>
      </c>
      <c r="C21" s="84">
        <v>1</v>
      </c>
      <c r="D21" s="84">
        <v>4</v>
      </c>
      <c r="E21" s="85">
        <v>14</v>
      </c>
      <c r="F21" s="84">
        <v>19</v>
      </c>
      <c r="G21" s="84">
        <v>19</v>
      </c>
      <c r="H21" s="10">
        <v>0</v>
      </c>
    </row>
    <row r="22" spans="2:8" x14ac:dyDescent="0.25">
      <c r="B22" s="74" t="s">
        <v>116</v>
      </c>
      <c r="C22" s="91">
        <v>4</v>
      </c>
      <c r="D22" s="91">
        <v>3</v>
      </c>
      <c r="E22" s="92">
        <v>12</v>
      </c>
      <c r="F22" s="91">
        <v>19</v>
      </c>
      <c r="G22" s="91">
        <v>19</v>
      </c>
      <c r="H22" s="93">
        <v>0</v>
      </c>
    </row>
    <row r="23" spans="2:8" x14ac:dyDescent="0.25">
      <c r="B23" s="78" t="s">
        <v>117</v>
      </c>
      <c r="C23" s="84">
        <v>2</v>
      </c>
      <c r="D23" s="84">
        <v>1</v>
      </c>
      <c r="E23" s="85">
        <v>15</v>
      </c>
      <c r="F23" s="84">
        <v>15</v>
      </c>
      <c r="G23" s="84">
        <v>18</v>
      </c>
      <c r="H23" s="10">
        <v>3</v>
      </c>
    </row>
    <row r="24" spans="2:8" x14ac:dyDescent="0.25">
      <c r="B24" s="90" t="s">
        <v>118</v>
      </c>
      <c r="C24" s="75">
        <v>0</v>
      </c>
      <c r="D24" s="91">
        <v>8</v>
      </c>
      <c r="E24" s="92">
        <v>10</v>
      </c>
      <c r="F24" s="75">
        <v>18</v>
      </c>
      <c r="G24" s="91">
        <v>18</v>
      </c>
      <c r="H24" s="93">
        <v>0</v>
      </c>
    </row>
    <row r="25" spans="2:8" x14ac:dyDescent="0.25">
      <c r="B25" s="83" t="s">
        <v>119</v>
      </c>
      <c r="C25" s="79">
        <v>3</v>
      </c>
      <c r="D25" s="79">
        <v>8</v>
      </c>
      <c r="E25" s="80">
        <v>5</v>
      </c>
      <c r="F25" s="79">
        <v>16</v>
      </c>
      <c r="G25" s="79">
        <v>16</v>
      </c>
      <c r="H25" s="81">
        <v>0</v>
      </c>
    </row>
    <row r="26" spans="2:8" x14ac:dyDescent="0.25">
      <c r="B26" s="90" t="s">
        <v>120</v>
      </c>
      <c r="C26" s="91">
        <v>2</v>
      </c>
      <c r="D26" s="75">
        <v>2</v>
      </c>
      <c r="E26" s="92">
        <v>10</v>
      </c>
      <c r="F26" s="91">
        <v>15</v>
      </c>
      <c r="G26" s="91">
        <v>14</v>
      </c>
      <c r="H26" s="93">
        <v>-1</v>
      </c>
    </row>
    <row r="27" spans="2:8" x14ac:dyDescent="0.25">
      <c r="B27" s="78" t="s">
        <v>121</v>
      </c>
      <c r="C27" s="84">
        <v>3</v>
      </c>
      <c r="D27" s="84">
        <v>0</v>
      </c>
      <c r="E27" s="85">
        <v>9</v>
      </c>
      <c r="F27" s="84">
        <v>13</v>
      </c>
      <c r="G27" s="84">
        <v>12</v>
      </c>
      <c r="H27" s="10">
        <v>-1</v>
      </c>
    </row>
    <row r="28" spans="2:8" x14ac:dyDescent="0.25">
      <c r="B28" s="74" t="s">
        <v>122</v>
      </c>
      <c r="C28" s="75">
        <v>2</v>
      </c>
      <c r="D28" s="75">
        <v>4</v>
      </c>
      <c r="E28" s="82">
        <v>6</v>
      </c>
      <c r="F28" s="75">
        <v>12</v>
      </c>
      <c r="G28" s="75">
        <v>12</v>
      </c>
      <c r="H28" s="6">
        <v>0</v>
      </c>
    </row>
    <row r="29" spans="2:8" x14ac:dyDescent="0.25">
      <c r="B29" s="94" t="s">
        <v>123</v>
      </c>
      <c r="C29" s="95">
        <v>109</v>
      </c>
      <c r="D29" s="96">
        <v>769</v>
      </c>
      <c r="E29" s="97">
        <v>2377</v>
      </c>
      <c r="F29" s="97">
        <v>3358</v>
      </c>
      <c r="G29" s="96">
        <v>3255</v>
      </c>
      <c r="H29" s="98">
        <v>-103</v>
      </c>
    </row>
  </sheetData>
  <mergeCells count="8">
    <mergeCell ref="B3:H3"/>
    <mergeCell ref="B5:B7"/>
    <mergeCell ref="C5:D5"/>
    <mergeCell ref="F5:F7"/>
    <mergeCell ref="G5:G7"/>
    <mergeCell ref="H5:H7"/>
    <mergeCell ref="C6:D6"/>
    <mergeCell ref="E6:E7"/>
  </mergeCells>
  <hyperlinks>
    <hyperlink ref="A1" location="Sommaire!A1" display="Retour sommaire"/>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70" zoomScaleNormal="70" workbookViewId="0">
      <selection activeCell="B36" sqref="B36"/>
    </sheetView>
  </sheetViews>
  <sheetFormatPr baseColWidth="10" defaultRowHeight="15" x14ac:dyDescent="0.25"/>
  <cols>
    <col min="2" max="2" width="30.7109375" customWidth="1"/>
    <col min="11" max="11" width="24.28515625" customWidth="1"/>
  </cols>
  <sheetData>
    <row r="1" spans="1:7" x14ac:dyDescent="0.25">
      <c r="A1" s="1" t="s">
        <v>5</v>
      </c>
    </row>
    <row r="2" spans="1:7" ht="18.75" x14ac:dyDescent="0.3">
      <c r="B2" s="341" t="s">
        <v>332</v>
      </c>
    </row>
    <row r="3" spans="1:7" ht="91.9" customHeight="1" x14ac:dyDescent="0.25">
      <c r="B3" s="883" t="s">
        <v>333</v>
      </c>
      <c r="C3" s="883"/>
      <c r="D3" s="883"/>
      <c r="E3" s="883"/>
      <c r="F3" s="883"/>
      <c r="G3" s="883"/>
    </row>
    <row r="7" spans="1:7" ht="14.45" customHeight="1" x14ac:dyDescent="0.25"/>
    <row r="29" spans="2:7" x14ac:dyDescent="0.25">
      <c r="B29" s="866" t="s">
        <v>217</v>
      </c>
      <c r="C29" s="566">
        <v>2018</v>
      </c>
      <c r="D29" s="566">
        <v>2019</v>
      </c>
      <c r="E29" s="566">
        <v>2020</v>
      </c>
      <c r="F29" s="566">
        <v>2021</v>
      </c>
      <c r="G29" s="566">
        <v>2022</v>
      </c>
    </row>
    <row r="30" spans="2:7" x14ac:dyDescent="0.25">
      <c r="B30" s="148" t="s">
        <v>729</v>
      </c>
      <c r="C30" s="567">
        <v>4435.1752466391499</v>
      </c>
      <c r="D30" s="568">
        <v>4678.432803531311</v>
      </c>
      <c r="E30" s="568">
        <v>5316.190032011089</v>
      </c>
      <c r="F30" s="584">
        <v>5559.1919374204417</v>
      </c>
      <c r="G30" s="585">
        <v>5585.3005551592996</v>
      </c>
    </row>
    <row r="31" spans="2:7" x14ac:dyDescent="0.25">
      <c r="B31" s="167" t="s">
        <v>730</v>
      </c>
      <c r="C31" s="569">
        <v>721.27011876654001</v>
      </c>
      <c r="D31" s="570">
        <v>739.85209675713008</v>
      </c>
      <c r="E31" s="570">
        <v>778.52701371076989</v>
      </c>
      <c r="F31" s="577">
        <v>876.92870160588666</v>
      </c>
      <c r="G31" s="578">
        <v>1054.9646104808994</v>
      </c>
    </row>
    <row r="32" spans="2:7" x14ac:dyDescent="0.25">
      <c r="B32" s="148" t="s">
        <v>731</v>
      </c>
      <c r="C32" s="567">
        <v>156.22725964893999</v>
      </c>
      <c r="D32" s="459">
        <v>213.00707934991999</v>
      </c>
      <c r="E32" s="459">
        <v>223.39371415349001</v>
      </c>
      <c r="F32" s="579">
        <v>273.06215375663902</v>
      </c>
      <c r="G32" s="580">
        <v>236.57885007214784</v>
      </c>
    </row>
    <row r="33" spans="2:7" x14ac:dyDescent="0.25">
      <c r="B33" s="167" t="s">
        <v>222</v>
      </c>
      <c r="C33" s="569">
        <v>761.22649219215009</v>
      </c>
      <c r="D33" s="570">
        <v>800.7125591147601</v>
      </c>
      <c r="E33" s="570">
        <v>884.82262817716992</v>
      </c>
      <c r="F33" s="577">
        <v>830.73480980139527</v>
      </c>
      <c r="G33" s="578">
        <v>779.95793603688719</v>
      </c>
    </row>
    <row r="34" spans="2:7" x14ac:dyDescent="0.25">
      <c r="B34" s="148" t="s">
        <v>317</v>
      </c>
      <c r="C34" s="567">
        <v>1149.45672150582</v>
      </c>
      <c r="D34" s="459">
        <v>1212.4031372744398</v>
      </c>
      <c r="E34" s="459">
        <v>1308.4378975365203</v>
      </c>
      <c r="F34" s="579">
        <v>1262.2648989253621</v>
      </c>
      <c r="G34" s="580">
        <v>1534.3748819656973</v>
      </c>
    </row>
    <row r="35" spans="2:7" x14ac:dyDescent="0.25">
      <c r="B35" s="571" t="s">
        <v>574</v>
      </c>
      <c r="C35" s="572">
        <v>7223.6134825282006</v>
      </c>
      <c r="D35" s="573">
        <v>7643.9609383116003</v>
      </c>
      <c r="E35" s="573">
        <v>8512.150801334541</v>
      </c>
      <c r="F35" s="573">
        <v>8803.6236612325301</v>
      </c>
      <c r="G35" s="574">
        <v>9191.1768337149315</v>
      </c>
    </row>
    <row r="36" spans="2:7" x14ac:dyDescent="0.25">
      <c r="B36" s="583" t="s">
        <v>732</v>
      </c>
      <c r="C36" s="575">
        <v>0.16135089769687436</v>
      </c>
      <c r="D36" s="576">
        <v>0.15721535725021671</v>
      </c>
      <c r="E36" s="576">
        <v>0.1960264714134311</v>
      </c>
      <c r="F36" s="581">
        <v>0.21101944791859498</v>
      </c>
      <c r="G36" s="582">
        <v>0.17963001746236992</v>
      </c>
    </row>
  </sheetData>
  <mergeCells count="1">
    <mergeCell ref="B3:G3"/>
  </mergeCells>
  <hyperlinks>
    <hyperlink ref="A1" location="Sommaire!A1" display="Retour sommair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zoomScale="70" zoomScaleNormal="70" workbookViewId="0">
      <selection activeCell="B30" sqref="B30:N34"/>
    </sheetView>
  </sheetViews>
  <sheetFormatPr baseColWidth="10" defaultRowHeight="15" x14ac:dyDescent="0.25"/>
  <cols>
    <col min="11" max="11" width="14.7109375" bestFit="1" customWidth="1"/>
  </cols>
  <sheetData>
    <row r="1" spans="1:2" x14ac:dyDescent="0.25">
      <c r="A1" s="1" t="s">
        <v>5</v>
      </c>
    </row>
    <row r="2" spans="1:2" ht="18.75" x14ac:dyDescent="0.3">
      <c r="B2" s="341" t="s">
        <v>336</v>
      </c>
    </row>
    <row r="3" spans="1:2" x14ac:dyDescent="0.25">
      <c r="B3" s="342" t="s">
        <v>7</v>
      </c>
    </row>
    <row r="7" spans="1:2" ht="35.450000000000003" customHeight="1" x14ac:dyDescent="0.25"/>
    <row r="30" spans="2:14" x14ac:dyDescent="0.25">
      <c r="B30" s="903" t="s">
        <v>217</v>
      </c>
      <c r="C30" s="921" t="s">
        <v>729</v>
      </c>
      <c r="D30" s="922"/>
      <c r="E30" s="921" t="s">
        <v>317</v>
      </c>
      <c r="F30" s="922"/>
      <c r="G30" s="921" t="s">
        <v>730</v>
      </c>
      <c r="H30" s="922"/>
      <c r="I30" s="921" t="s">
        <v>222</v>
      </c>
      <c r="J30" s="922"/>
      <c r="K30" s="921" t="s">
        <v>731</v>
      </c>
      <c r="L30" s="922"/>
      <c r="M30" s="919" t="s">
        <v>48</v>
      </c>
      <c r="N30" s="920"/>
    </row>
    <row r="31" spans="2:14" x14ac:dyDescent="0.25">
      <c r="B31" s="904"/>
      <c r="C31" s="566">
        <v>2021</v>
      </c>
      <c r="D31" s="566">
        <v>2022</v>
      </c>
      <c r="E31" s="566">
        <v>2021</v>
      </c>
      <c r="F31" s="566">
        <v>2022</v>
      </c>
      <c r="G31" s="566">
        <v>2021</v>
      </c>
      <c r="H31" s="566">
        <v>2022</v>
      </c>
      <c r="I31" s="566">
        <v>2021</v>
      </c>
      <c r="J31" s="566">
        <v>2022</v>
      </c>
      <c r="K31" s="566">
        <v>2021</v>
      </c>
      <c r="L31" s="566">
        <v>2022</v>
      </c>
      <c r="M31" s="586">
        <v>2021</v>
      </c>
      <c r="N31" s="586">
        <v>2022</v>
      </c>
    </row>
    <row r="32" spans="2:14" x14ac:dyDescent="0.25">
      <c r="B32" s="476" t="s">
        <v>733</v>
      </c>
      <c r="C32" s="587">
        <v>912.31569660242587</v>
      </c>
      <c r="D32" s="588">
        <v>809.83114753281643</v>
      </c>
      <c r="E32" s="587">
        <v>168.17403271636073</v>
      </c>
      <c r="F32" s="588">
        <v>228.82224620118117</v>
      </c>
      <c r="G32" s="587">
        <v>250.88468781323806</v>
      </c>
      <c r="H32" s="588">
        <v>191.42585601161542</v>
      </c>
      <c r="I32" s="587">
        <v>375.23768648955325</v>
      </c>
      <c r="J32" s="588">
        <v>326.62329335560725</v>
      </c>
      <c r="K32" s="587">
        <v>151.12370105478055</v>
      </c>
      <c r="L32" s="588">
        <v>94.308712349541992</v>
      </c>
      <c r="M32" s="589">
        <v>1857.7358046763584</v>
      </c>
      <c r="N32" s="590">
        <v>1651.0112554507623</v>
      </c>
    </row>
    <row r="33" spans="2:14" x14ac:dyDescent="0.25">
      <c r="B33" s="473" t="s">
        <v>734</v>
      </c>
      <c r="C33" s="591">
        <v>4647.7864336605498</v>
      </c>
      <c r="D33" s="381">
        <v>4776.3838751688772</v>
      </c>
      <c r="E33" s="591">
        <v>1094.297533740779</v>
      </c>
      <c r="F33" s="381">
        <v>1305.8038551955146</v>
      </c>
      <c r="G33" s="591">
        <v>626.18759117522495</v>
      </c>
      <c r="H33" s="381">
        <v>863.71148123396392</v>
      </c>
      <c r="I33" s="591">
        <v>455.63313748196549</v>
      </c>
      <c r="J33" s="381">
        <v>453.46234327856985</v>
      </c>
      <c r="K33" s="591">
        <v>121.98316049765216</v>
      </c>
      <c r="L33" s="381">
        <v>142.30887219669034</v>
      </c>
      <c r="M33" s="592">
        <v>6945.8878565561718</v>
      </c>
      <c r="N33" s="593">
        <v>7541.6704270736172</v>
      </c>
    </row>
    <row r="34" spans="2:14" x14ac:dyDescent="0.25">
      <c r="B34" s="594" t="s">
        <v>48</v>
      </c>
      <c r="C34" s="595">
        <v>5560.1021302629761</v>
      </c>
      <c r="D34" s="596">
        <v>5586.2150227016937</v>
      </c>
      <c r="E34" s="595">
        <v>1262.4715664571397</v>
      </c>
      <c r="F34" s="596">
        <v>1534.6261013966957</v>
      </c>
      <c r="G34" s="595">
        <v>877.07227898846304</v>
      </c>
      <c r="H34" s="596">
        <v>1055.1373372455794</v>
      </c>
      <c r="I34" s="595">
        <v>830.8708239715188</v>
      </c>
      <c r="J34" s="596">
        <v>780.08563663417704</v>
      </c>
      <c r="K34" s="595">
        <v>273.10686155243275</v>
      </c>
      <c r="L34" s="596">
        <v>236.61758454623234</v>
      </c>
      <c r="M34" s="597">
        <v>8803.6236612325301</v>
      </c>
      <c r="N34" s="598">
        <v>9192.6816825243804</v>
      </c>
    </row>
  </sheetData>
  <mergeCells count="7">
    <mergeCell ref="M30:N30"/>
    <mergeCell ref="B30:B31"/>
    <mergeCell ref="C30:D30"/>
    <mergeCell ref="E30:F30"/>
    <mergeCell ref="G30:H30"/>
    <mergeCell ref="I30:J30"/>
    <mergeCell ref="K30:L30"/>
  </mergeCells>
  <hyperlinks>
    <hyperlink ref="A1" location="Sommaire!A1" display="Retour sommair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zoomScale="70" zoomScaleNormal="70" workbookViewId="0">
      <selection activeCell="J15" sqref="J15"/>
    </sheetView>
  </sheetViews>
  <sheetFormatPr baseColWidth="10" defaultRowHeight="15" x14ac:dyDescent="0.25"/>
  <cols>
    <col min="2" max="2" width="44.140625" customWidth="1"/>
    <col min="11" max="11" width="18" customWidth="1"/>
  </cols>
  <sheetData>
    <row r="1" spans="1:2" x14ac:dyDescent="0.25">
      <c r="A1" s="1" t="s">
        <v>5</v>
      </c>
    </row>
    <row r="2" spans="1:2" ht="18.75" x14ac:dyDescent="0.3">
      <c r="B2" s="341" t="s">
        <v>339</v>
      </c>
    </row>
    <row r="3" spans="1:2" x14ac:dyDescent="0.25">
      <c r="B3" s="342" t="s">
        <v>7</v>
      </c>
    </row>
    <row r="7" spans="1:2" ht="14.45" customHeight="1" x14ac:dyDescent="0.25"/>
    <row r="29" spans="2:7" x14ac:dyDescent="0.25">
      <c r="C29" s="566">
        <v>2018</v>
      </c>
      <c r="D29" s="566">
        <v>2019</v>
      </c>
      <c r="E29" s="566">
        <v>2020</v>
      </c>
      <c r="F29" s="566">
        <v>2021</v>
      </c>
      <c r="G29" s="566">
        <v>2022</v>
      </c>
    </row>
    <row r="30" spans="2:7" x14ac:dyDescent="0.25">
      <c r="B30" s="571" t="s">
        <v>733</v>
      </c>
      <c r="C30" s="876">
        <v>1165.53652002117</v>
      </c>
      <c r="D30" s="877">
        <v>1201.7480497233601</v>
      </c>
      <c r="E30" s="877">
        <v>1668.60688572462</v>
      </c>
      <c r="F30" s="877">
        <v>1858.8180576473599</v>
      </c>
      <c r="G30" s="878">
        <v>1651.9730774999998</v>
      </c>
    </row>
    <row r="31" spans="2:7" x14ac:dyDescent="0.25">
      <c r="B31" s="148" t="s">
        <v>729</v>
      </c>
      <c r="C31" s="567">
        <v>513.82703138076999</v>
      </c>
      <c r="D31" s="459">
        <v>525.14759878998007</v>
      </c>
      <c r="E31" s="459">
        <v>806.29586569846003</v>
      </c>
      <c r="F31" s="459">
        <v>912.8471803422799</v>
      </c>
      <c r="G31" s="530">
        <v>810.30292730000008</v>
      </c>
    </row>
    <row r="32" spans="2:7" x14ac:dyDescent="0.25">
      <c r="B32" s="167" t="s">
        <v>730</v>
      </c>
      <c r="C32" s="569">
        <v>191.99761662510002</v>
      </c>
      <c r="D32" s="570">
        <v>194.63792670376</v>
      </c>
      <c r="E32" s="570">
        <v>225.05970773016</v>
      </c>
      <c r="F32" s="570">
        <v>251.03084460156001</v>
      </c>
      <c r="G32" s="879">
        <v>191.53737413000002</v>
      </c>
    </row>
    <row r="33" spans="2:7" x14ac:dyDescent="0.25">
      <c r="B33" s="148" t="s">
        <v>731</v>
      </c>
      <c r="C33" s="567">
        <v>69.630820406599994</v>
      </c>
      <c r="D33" s="459">
        <v>101.38937010047</v>
      </c>
      <c r="E33" s="459">
        <v>114.73773589973</v>
      </c>
      <c r="F33" s="459">
        <v>151.21174052414003</v>
      </c>
      <c r="G33" s="530">
        <v>94.363653361000004</v>
      </c>
    </row>
    <row r="34" spans="2:7" x14ac:dyDescent="0.25">
      <c r="B34" s="167" t="s">
        <v>222</v>
      </c>
      <c r="C34" s="569">
        <v>262.63649899744001</v>
      </c>
      <c r="D34" s="570">
        <v>249.19048988205003</v>
      </c>
      <c r="E34" s="570">
        <v>356.66859052353999</v>
      </c>
      <c r="F34" s="570">
        <v>375.45628705698005</v>
      </c>
      <c r="G34" s="879">
        <v>326.81357285000001</v>
      </c>
    </row>
    <row r="35" spans="2:7" x14ac:dyDescent="0.25">
      <c r="B35" s="148" t="s">
        <v>317</v>
      </c>
      <c r="C35" s="567">
        <v>127.44455261025999</v>
      </c>
      <c r="D35" s="459">
        <v>131.38266424711</v>
      </c>
      <c r="E35" s="459">
        <v>165.84498687173001</v>
      </c>
      <c r="F35" s="459">
        <v>168.27200512239</v>
      </c>
      <c r="G35" s="530">
        <v>228.95555017000001</v>
      </c>
    </row>
    <row r="36" spans="2:7" x14ac:dyDescent="0.25">
      <c r="B36" s="571" t="s">
        <v>734</v>
      </c>
      <c r="C36" s="876">
        <v>6057.8193187324296</v>
      </c>
      <c r="D36" s="877">
        <v>6442.6596252991903</v>
      </c>
      <c r="E36" s="877">
        <v>6842.7643978654305</v>
      </c>
      <c r="F36" s="877">
        <v>6949.9342928727701</v>
      </c>
      <c r="G36" s="878">
        <v>7546.0639451000006</v>
      </c>
    </row>
    <row r="37" spans="2:7" x14ac:dyDescent="0.25">
      <c r="B37" s="148" t="s">
        <v>729</v>
      </c>
      <c r="C37" s="567">
        <v>3921.3482152583802</v>
      </c>
      <c r="D37" s="459">
        <v>4153.2852047413307</v>
      </c>
      <c r="E37" s="459">
        <v>4509.8941663126288</v>
      </c>
      <c r="F37" s="459">
        <v>4650.4940741461896</v>
      </c>
      <c r="G37" s="530">
        <v>4779.1664320999998</v>
      </c>
    </row>
    <row r="38" spans="2:7" x14ac:dyDescent="0.25">
      <c r="B38" s="167" t="s">
        <v>730</v>
      </c>
      <c r="C38" s="569">
        <v>529.27250214143999</v>
      </c>
      <c r="D38" s="570">
        <v>545.21417005337003</v>
      </c>
      <c r="E38" s="570">
        <v>553.46730598060992</v>
      </c>
      <c r="F38" s="570">
        <v>626.55238652408002</v>
      </c>
      <c r="G38" s="879">
        <v>864.21464982999998</v>
      </c>
    </row>
    <row r="39" spans="2:7" x14ac:dyDescent="0.25">
      <c r="B39" s="148" t="s">
        <v>731</v>
      </c>
      <c r="C39" s="567">
        <v>86.596439242340011</v>
      </c>
      <c r="D39" s="459">
        <v>111.61770924945</v>
      </c>
      <c r="E39" s="459">
        <v>108.65597825376</v>
      </c>
      <c r="F39" s="459">
        <v>122.05422369056001</v>
      </c>
      <c r="G39" s="530">
        <v>142.39177645000001</v>
      </c>
    </row>
    <row r="40" spans="2:7" x14ac:dyDescent="0.25">
      <c r="B40" s="167" t="s">
        <v>222</v>
      </c>
      <c r="C40" s="569">
        <v>498.58999319471002</v>
      </c>
      <c r="D40" s="570">
        <v>551.52206923271001</v>
      </c>
      <c r="E40" s="570">
        <v>528.15403765362998</v>
      </c>
      <c r="F40" s="570">
        <v>455.89857367342006</v>
      </c>
      <c r="G40" s="879">
        <v>453.72651483999999</v>
      </c>
    </row>
    <row r="41" spans="2:7" x14ac:dyDescent="0.25">
      <c r="B41" s="148" t="s">
        <v>317</v>
      </c>
      <c r="C41" s="567">
        <v>1022.0121688955601</v>
      </c>
      <c r="D41" s="459">
        <v>1081.0204730273299</v>
      </c>
      <c r="E41" s="459">
        <v>1142.5929106647902</v>
      </c>
      <c r="F41" s="459">
        <v>1094.93503383851</v>
      </c>
      <c r="G41" s="530">
        <v>1306.5645716000001</v>
      </c>
    </row>
    <row r="42" spans="2:7" x14ac:dyDescent="0.25">
      <c r="B42" s="594" t="s">
        <v>574</v>
      </c>
      <c r="C42" s="595">
        <v>7223.6134825282006</v>
      </c>
      <c r="D42" s="596">
        <v>7643.9609383116003</v>
      </c>
      <c r="E42" s="596">
        <v>8512.150801334541</v>
      </c>
      <c r="F42" s="596">
        <v>8803.6236612325301</v>
      </c>
      <c r="G42" s="880">
        <v>9191.1768337149315</v>
      </c>
    </row>
  </sheetData>
  <hyperlinks>
    <hyperlink ref="A1" location="Sommaire!A1" display="Retour sommaire"/>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zoomScale="70" zoomScaleNormal="70" workbookViewId="0"/>
  </sheetViews>
  <sheetFormatPr baseColWidth="10" defaultRowHeight="15" x14ac:dyDescent="0.25"/>
  <cols>
    <col min="2" max="2" width="28.85546875" customWidth="1"/>
    <col min="12" max="12" width="26.42578125" bestFit="1" customWidth="1"/>
    <col min="13" max="14" width="8.28515625" customWidth="1"/>
  </cols>
  <sheetData>
    <row r="1" spans="1:11" x14ac:dyDescent="0.25">
      <c r="A1" s="1" t="s">
        <v>5</v>
      </c>
    </row>
    <row r="2" spans="1:11" ht="18.75" x14ac:dyDescent="0.3">
      <c r="B2" s="341" t="s">
        <v>342</v>
      </c>
    </row>
    <row r="3" spans="1:11" ht="47.45" customHeight="1" x14ac:dyDescent="0.25">
      <c r="B3" s="888" t="s">
        <v>343</v>
      </c>
      <c r="C3" s="888"/>
      <c r="D3" s="888"/>
      <c r="E3" s="888"/>
      <c r="F3" s="888"/>
      <c r="G3" s="888"/>
      <c r="H3" s="888"/>
      <c r="I3" s="888"/>
      <c r="J3" s="888"/>
      <c r="K3" s="888"/>
    </row>
    <row r="29" spans="2:4" x14ac:dyDescent="0.25">
      <c r="B29" s="601" t="s">
        <v>645</v>
      </c>
      <c r="C29" s="461">
        <v>2021</v>
      </c>
      <c r="D29" s="461">
        <v>2022</v>
      </c>
    </row>
    <row r="30" spans="2:4" x14ac:dyDescent="0.25">
      <c r="B30" s="166" t="s">
        <v>735</v>
      </c>
      <c r="C30" s="602">
        <v>5051.3879938194787</v>
      </c>
      <c r="D30" s="603">
        <v>4889.5801550969672</v>
      </c>
    </row>
    <row r="31" spans="2:4" x14ac:dyDescent="0.25">
      <c r="B31" s="148" t="s">
        <v>736</v>
      </c>
      <c r="C31" s="602">
        <v>4150.872305788439</v>
      </c>
      <c r="D31" s="604">
        <v>4222.2931290987726</v>
      </c>
    </row>
    <row r="32" spans="2:4" x14ac:dyDescent="0.25">
      <c r="B32" s="605" t="s">
        <v>737</v>
      </c>
      <c r="C32" s="606">
        <v>1.2169461312445724</v>
      </c>
      <c r="D32" s="607">
        <v>1.1580390099871214</v>
      </c>
    </row>
  </sheetData>
  <mergeCells count="1">
    <mergeCell ref="B3:K3"/>
  </mergeCells>
  <hyperlinks>
    <hyperlink ref="A1" location="Sommaire!A1" display="Retour sommaire"/>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70" zoomScaleNormal="70" workbookViewId="0">
      <selection activeCell="C39" sqref="C39"/>
    </sheetView>
  </sheetViews>
  <sheetFormatPr baseColWidth="10" defaultRowHeight="15" x14ac:dyDescent="0.25"/>
  <cols>
    <col min="2" max="2" width="13.5703125" customWidth="1"/>
    <col min="3" max="3" width="47" customWidth="1"/>
    <col min="8" max="8" width="14.140625" customWidth="1"/>
    <col min="9" max="9" width="28.42578125" customWidth="1"/>
  </cols>
  <sheetData>
    <row r="1" spans="1:8" x14ac:dyDescent="0.25">
      <c r="A1" s="1" t="s">
        <v>5</v>
      </c>
    </row>
    <row r="2" spans="1:8" ht="18.75" x14ac:dyDescent="0.3">
      <c r="B2" s="341" t="s">
        <v>738</v>
      </c>
    </row>
    <row r="3" spans="1:8" ht="32.450000000000003" customHeight="1" x14ac:dyDescent="0.25">
      <c r="B3" s="888" t="s">
        <v>345</v>
      </c>
      <c r="C3" s="888"/>
      <c r="D3" s="888"/>
      <c r="E3" s="888"/>
      <c r="F3" s="888"/>
      <c r="G3" s="888"/>
      <c r="H3" s="888"/>
    </row>
    <row r="7" spans="1:8" ht="14.45" customHeight="1" x14ac:dyDescent="0.25">
      <c r="H7" s="874"/>
    </row>
    <row r="29" spans="2:8" x14ac:dyDescent="0.25">
      <c r="B29" s="875"/>
      <c r="C29" s="725"/>
      <c r="D29" s="168">
        <v>2018</v>
      </c>
      <c r="E29" s="168">
        <v>2019</v>
      </c>
      <c r="F29" s="168">
        <v>2020</v>
      </c>
      <c r="G29" s="168">
        <v>2021</v>
      </c>
      <c r="H29" s="168">
        <v>2022</v>
      </c>
    </row>
    <row r="30" spans="2:8" x14ac:dyDescent="0.25">
      <c r="B30" s="923" t="s">
        <v>346</v>
      </c>
      <c r="C30" s="169" t="s">
        <v>347</v>
      </c>
      <c r="D30" s="170">
        <v>4611.44038895833</v>
      </c>
      <c r="E30" s="171">
        <v>4875.7149608676209</v>
      </c>
      <c r="F30" s="171">
        <v>5490.9121412450395</v>
      </c>
      <c r="G30" s="171">
        <v>5883.2145246774198</v>
      </c>
      <c r="H30" s="172">
        <v>6065.4565371182034</v>
      </c>
    </row>
    <row r="31" spans="2:8" x14ac:dyDescent="0.25">
      <c r="B31" s="924"/>
      <c r="C31" s="608" t="s">
        <v>348</v>
      </c>
      <c r="D31" s="173">
        <v>3785.8002785970002</v>
      </c>
      <c r="E31" s="174">
        <v>3990.7562468607593</v>
      </c>
      <c r="F31" s="174">
        <v>4148.6696080608199</v>
      </c>
      <c r="G31" s="174">
        <v>4352.1871782433991</v>
      </c>
      <c r="H31" s="175">
        <v>4555.3244703559194</v>
      </c>
    </row>
    <row r="32" spans="2:8" x14ac:dyDescent="0.25">
      <c r="B32" s="925"/>
      <c r="C32" s="609" t="s">
        <v>349</v>
      </c>
      <c r="D32" s="176">
        <v>3178.22409888627</v>
      </c>
      <c r="E32" s="177">
        <v>3384.3531426450795</v>
      </c>
      <c r="F32" s="177">
        <v>3542.5142849984295</v>
      </c>
      <c r="G32" s="177">
        <v>3713.8306820394105</v>
      </c>
      <c r="H32" s="178">
        <v>3930.0113127731806</v>
      </c>
    </row>
    <row r="33" spans="2:8" x14ac:dyDescent="0.25">
      <c r="B33" s="923" t="s">
        <v>350</v>
      </c>
      <c r="C33" s="169" t="s">
        <v>347</v>
      </c>
      <c r="D33" s="170">
        <v>4225.2654412022403</v>
      </c>
      <c r="E33" s="171">
        <v>4464.6729678332194</v>
      </c>
      <c r="F33" s="171">
        <v>5261.2788154202199</v>
      </c>
      <c r="G33" s="171">
        <v>5543.5154352557702</v>
      </c>
      <c r="H33" s="172">
        <v>5554.1948945676686</v>
      </c>
    </row>
    <row r="34" spans="2:8" x14ac:dyDescent="0.25">
      <c r="B34" s="924"/>
      <c r="C34" s="608" t="s">
        <v>348</v>
      </c>
      <c r="D34" s="173">
        <v>3642.27013890539</v>
      </c>
      <c r="E34" s="174">
        <v>3833.0030877743397</v>
      </c>
      <c r="F34" s="174">
        <v>4339.78214777418</v>
      </c>
      <c r="G34" s="174">
        <v>4537.1847907909696</v>
      </c>
      <c r="H34" s="175">
        <v>4682.1922328332994</v>
      </c>
    </row>
    <row r="35" spans="2:8" x14ac:dyDescent="0.25">
      <c r="B35" s="925"/>
      <c r="C35" s="609" t="s">
        <v>349</v>
      </c>
      <c r="D35" s="176">
        <v>2741.06017681923</v>
      </c>
      <c r="E35" s="177">
        <v>2957.78749440301</v>
      </c>
      <c r="F35" s="177">
        <v>3359.6037992679899</v>
      </c>
      <c r="G35" s="177">
        <v>3523.5412456662998</v>
      </c>
      <c r="H35" s="178">
        <v>3687.460347711652</v>
      </c>
    </row>
    <row r="36" spans="2:8" x14ac:dyDescent="0.25">
      <c r="B36" s="923" t="s">
        <v>351</v>
      </c>
      <c r="C36" s="169" t="s">
        <v>347</v>
      </c>
      <c r="D36" s="179">
        <v>1.0913966123856609</v>
      </c>
      <c r="E36" s="180">
        <v>1.0920654202437334</v>
      </c>
      <c r="F36" s="180">
        <v>1.0436459145924353</v>
      </c>
      <c r="G36" s="180">
        <v>1.0612786404924976</v>
      </c>
      <c r="H36" s="181">
        <v>1.0920496403629225</v>
      </c>
    </row>
    <row r="37" spans="2:8" x14ac:dyDescent="0.25">
      <c r="B37" s="924"/>
      <c r="C37" s="608" t="s">
        <v>352</v>
      </c>
      <c r="D37" s="182">
        <v>1.0394067804467533</v>
      </c>
      <c r="E37" s="183">
        <v>1.0411565437005739</v>
      </c>
      <c r="F37" s="183">
        <v>0.95596264208529935</v>
      </c>
      <c r="G37" s="183">
        <v>0.95922634385025352</v>
      </c>
      <c r="H37" s="184">
        <v>0.9729041961182765</v>
      </c>
    </row>
    <row r="38" spans="2:8" x14ac:dyDescent="0.25">
      <c r="B38" s="925"/>
      <c r="C38" s="610" t="s">
        <v>349</v>
      </c>
      <c r="D38" s="185">
        <v>1.1594871669597315</v>
      </c>
      <c r="E38" s="186">
        <v>1.1442178145148207</v>
      </c>
      <c r="F38" s="186">
        <v>1.0544440644370903</v>
      </c>
      <c r="G38" s="186">
        <v>1.0540051678427642</v>
      </c>
      <c r="H38" s="187">
        <v>1.0657772402114236</v>
      </c>
    </row>
  </sheetData>
  <mergeCells count="4">
    <mergeCell ref="B36:B38"/>
    <mergeCell ref="B30:B32"/>
    <mergeCell ref="B33:B35"/>
    <mergeCell ref="B3:H3"/>
  </mergeCells>
  <hyperlinks>
    <hyperlink ref="A1" location="Sommaire!A1" display="Retour sommaire"/>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zoomScale="70" zoomScaleNormal="70" workbookViewId="0">
      <selection activeCell="L16" sqref="L16"/>
    </sheetView>
  </sheetViews>
  <sheetFormatPr baseColWidth="10" defaultRowHeight="15" x14ac:dyDescent="0.25"/>
  <cols>
    <col min="2" max="2" width="29.28515625" customWidth="1"/>
    <col min="11" max="11" width="22" bestFit="1" customWidth="1"/>
  </cols>
  <sheetData>
    <row r="1" spans="1:2" x14ac:dyDescent="0.25">
      <c r="A1" s="1" t="s">
        <v>5</v>
      </c>
    </row>
    <row r="2" spans="1:2" ht="18.75" x14ac:dyDescent="0.3">
      <c r="B2" s="341" t="s">
        <v>355</v>
      </c>
    </row>
    <row r="3" spans="1:2" x14ac:dyDescent="0.25">
      <c r="B3" s="342" t="s">
        <v>7</v>
      </c>
    </row>
    <row r="30" spans="2:7" x14ac:dyDescent="0.25">
      <c r="B30" s="611" t="s">
        <v>217</v>
      </c>
      <c r="C30" s="188">
        <v>2018</v>
      </c>
      <c r="D30" s="188">
        <v>2019</v>
      </c>
      <c r="E30" s="188">
        <v>2020</v>
      </c>
      <c r="F30" s="188">
        <v>2021</v>
      </c>
      <c r="G30" s="188">
        <v>2022</v>
      </c>
    </row>
    <row r="31" spans="2:7" x14ac:dyDescent="0.25">
      <c r="B31" s="189" t="s">
        <v>488</v>
      </c>
      <c r="C31" s="190">
        <v>1720.8486205558199</v>
      </c>
      <c r="D31" s="190">
        <v>1828.4805687641301</v>
      </c>
      <c r="E31" s="190">
        <v>1885.5784476100703</v>
      </c>
      <c r="F31" s="621">
        <v>1973.8908097576302</v>
      </c>
      <c r="G31" s="612">
        <v>2022.79983175801</v>
      </c>
    </row>
    <row r="32" spans="2:7" x14ac:dyDescent="0.25">
      <c r="B32" s="191" t="s">
        <v>661</v>
      </c>
      <c r="C32" s="192">
        <v>1457.3754783304498</v>
      </c>
      <c r="D32" s="192">
        <v>1555.8725738809496</v>
      </c>
      <c r="E32" s="192">
        <v>1656.9358373883601</v>
      </c>
      <c r="F32" s="622">
        <v>1739.9398722817798</v>
      </c>
      <c r="G32" s="613">
        <v>1907.2114810151697</v>
      </c>
    </row>
    <row r="33" spans="2:7" x14ac:dyDescent="0.25">
      <c r="B33" s="614" t="s">
        <v>660</v>
      </c>
      <c r="C33" s="190">
        <v>390.64327013169998</v>
      </c>
      <c r="D33" s="190">
        <v>385.70905674263003</v>
      </c>
      <c r="E33" s="190">
        <v>398.19760557550001</v>
      </c>
      <c r="F33" s="190">
        <v>398.96373422817004</v>
      </c>
      <c r="G33" s="615">
        <v>401.91943616833998</v>
      </c>
    </row>
    <row r="34" spans="2:7" x14ac:dyDescent="0.25">
      <c r="B34" s="616" t="s">
        <v>740</v>
      </c>
      <c r="C34" s="192">
        <v>216.93290957903</v>
      </c>
      <c r="D34" s="192">
        <v>220.69404747305001</v>
      </c>
      <c r="E34" s="192">
        <v>207.95771748689</v>
      </c>
      <c r="F34" s="192">
        <v>239.39276197581998</v>
      </c>
      <c r="G34" s="617">
        <v>223.39372141439949</v>
      </c>
    </row>
    <row r="35" spans="2:7" x14ac:dyDescent="0.25">
      <c r="B35" s="614" t="s">
        <v>486</v>
      </c>
      <c r="C35" s="190">
        <v>250.95952985025997</v>
      </c>
      <c r="D35" s="190">
        <v>268.09051887572997</v>
      </c>
      <c r="E35" s="190">
        <v>268.77478015852</v>
      </c>
      <c r="F35" s="190">
        <v>279.29089954542002</v>
      </c>
      <c r="G35" s="615">
        <v>303.87158739604467</v>
      </c>
    </row>
    <row r="36" spans="2:7" x14ac:dyDescent="0.25">
      <c r="B36" s="616" t="s">
        <v>741</v>
      </c>
      <c r="C36" s="192">
        <v>574.68058051107005</v>
      </c>
      <c r="D36" s="192">
        <v>616.86819513113005</v>
      </c>
      <c r="E36" s="192">
        <v>1073.4677530256999</v>
      </c>
      <c r="F36" s="192">
        <v>1251.7364468885999</v>
      </c>
      <c r="G36" s="617">
        <v>1206.2604793662408</v>
      </c>
    </row>
    <row r="37" spans="2:7" x14ac:dyDescent="0.25">
      <c r="B37" s="618" t="s">
        <v>742</v>
      </c>
      <c r="C37" s="619">
        <v>4611.44038895833</v>
      </c>
      <c r="D37" s="619">
        <v>4875.7149608676209</v>
      </c>
      <c r="E37" s="619">
        <v>5490.9121412450395</v>
      </c>
      <c r="F37" s="619">
        <v>5883.2145246774198</v>
      </c>
      <c r="G37" s="620">
        <v>6065.4565371182052</v>
      </c>
    </row>
  </sheetData>
  <hyperlinks>
    <hyperlink ref="A1" location="Sommaire!A1" display="Retour sommair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70" zoomScaleNormal="70" workbookViewId="0">
      <selection activeCell="B29" sqref="B29:G36"/>
    </sheetView>
  </sheetViews>
  <sheetFormatPr baseColWidth="10" defaultRowHeight="15" x14ac:dyDescent="0.25"/>
  <cols>
    <col min="2" max="2" width="29.85546875" customWidth="1"/>
    <col min="11" max="11" width="22" bestFit="1" customWidth="1"/>
    <col min="12" max="16" width="12.5703125" customWidth="1"/>
  </cols>
  <sheetData>
    <row r="1" spans="1:2" x14ac:dyDescent="0.25">
      <c r="A1" s="1" t="s">
        <v>5</v>
      </c>
    </row>
    <row r="2" spans="1:2" ht="18.75" x14ac:dyDescent="0.3">
      <c r="B2" s="341" t="s">
        <v>358</v>
      </c>
    </row>
    <row r="3" spans="1:2" x14ac:dyDescent="0.25">
      <c r="B3" s="342" t="s">
        <v>7</v>
      </c>
    </row>
    <row r="29" spans="2:7" x14ac:dyDescent="0.25">
      <c r="B29" s="611" t="s">
        <v>743</v>
      </c>
      <c r="C29" s="188">
        <v>2018</v>
      </c>
      <c r="D29" s="188">
        <v>2019</v>
      </c>
      <c r="E29" s="188">
        <v>2020</v>
      </c>
      <c r="F29" s="188">
        <v>2021</v>
      </c>
      <c r="G29" s="188">
        <v>2022</v>
      </c>
    </row>
    <row r="30" spans="2:7" x14ac:dyDescent="0.25">
      <c r="B30" s="189" t="s">
        <v>488</v>
      </c>
      <c r="C30" s="131">
        <v>0.37316943848525802</v>
      </c>
      <c r="D30" s="131">
        <v>0.37501793756187024</v>
      </c>
      <c r="E30" s="131">
        <v>0.34339985763868441</v>
      </c>
      <c r="F30" s="131">
        <v>0.33551229544291689</v>
      </c>
      <c r="G30" s="368">
        <v>0.33349506659214712</v>
      </c>
    </row>
    <row r="31" spans="2:7" x14ac:dyDescent="0.25">
      <c r="B31" s="191" t="s">
        <v>661</v>
      </c>
      <c r="C31" s="623">
        <v>0.31603476471689873</v>
      </c>
      <c r="D31" s="623">
        <v>0.31910654875610001</v>
      </c>
      <c r="E31" s="623">
        <v>0.30175967029999817</v>
      </c>
      <c r="F31" s="623">
        <v>0.29574646054185516</v>
      </c>
      <c r="G31" s="624">
        <v>0.31443824044303781</v>
      </c>
    </row>
    <row r="32" spans="2:7" x14ac:dyDescent="0.25">
      <c r="B32" s="614" t="s">
        <v>660</v>
      </c>
      <c r="C32" s="131">
        <v>8.4711768380885802E-2</v>
      </c>
      <c r="D32" s="131">
        <v>7.9108204609646432E-2</v>
      </c>
      <c r="E32" s="131">
        <v>7.2519391192664484E-2</v>
      </c>
      <c r="F32" s="131">
        <v>6.7813902171117157E-2</v>
      </c>
      <c r="G32" s="368">
        <v>6.626367425250701E-2</v>
      </c>
    </row>
    <row r="33" spans="2:7" x14ac:dyDescent="0.25">
      <c r="B33" s="616" t="s">
        <v>740</v>
      </c>
      <c r="C33" s="623">
        <v>4.7042331957376247E-2</v>
      </c>
      <c r="D33" s="623">
        <v>4.5263935493427221E-2</v>
      </c>
      <c r="E33" s="623">
        <v>3.7873073204871301E-2</v>
      </c>
      <c r="F33" s="623">
        <v>4.0690809585758908E-2</v>
      </c>
      <c r="G33" s="624">
        <v>3.6830487539943266E-2</v>
      </c>
    </row>
    <row r="34" spans="2:7" x14ac:dyDescent="0.25">
      <c r="B34" s="614" t="s">
        <v>486</v>
      </c>
      <c r="C34" s="131">
        <v>5.4421072090871971E-2</v>
      </c>
      <c r="D34" s="131">
        <v>5.4984862943674613E-2</v>
      </c>
      <c r="E34" s="131">
        <v>4.8949022174224144E-2</v>
      </c>
      <c r="F34" s="131">
        <v>4.7472499663903329E-2</v>
      </c>
      <c r="G34" s="368">
        <v>5.0098716483494725E-2</v>
      </c>
    </row>
    <row r="35" spans="2:7" x14ac:dyDescent="0.25">
      <c r="B35" s="616" t="s">
        <v>741</v>
      </c>
      <c r="C35" s="623">
        <v>0.12462062436870915</v>
      </c>
      <c r="D35" s="623">
        <v>0.12651851063528127</v>
      </c>
      <c r="E35" s="623">
        <v>0.19549898548955766</v>
      </c>
      <c r="F35" s="623">
        <v>0.21276403259444857</v>
      </c>
      <c r="G35" s="624">
        <v>0.19887381468886994</v>
      </c>
    </row>
    <row r="36" spans="2:7" x14ac:dyDescent="0.25">
      <c r="B36" s="618" t="s">
        <v>742</v>
      </c>
      <c r="C36" s="625">
        <v>1</v>
      </c>
      <c r="D36" s="625">
        <v>1</v>
      </c>
      <c r="E36" s="625">
        <v>1</v>
      </c>
      <c r="F36" s="625">
        <v>1</v>
      </c>
      <c r="G36" s="626">
        <v>1</v>
      </c>
    </row>
  </sheetData>
  <conditionalFormatting sqref="C30:G35">
    <cfRule type="cellIs" dxfId="1" priority="1" operator="lessThan">
      <formula>-0.5</formula>
    </cfRule>
    <cfRule type="cellIs" dxfId="0" priority="2" operator="greaterThan">
      <formula>0.5</formula>
    </cfRule>
  </conditionalFormatting>
  <hyperlinks>
    <hyperlink ref="A1" location="Sommaire!A1" display="Retour sommair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zoomScale="70" zoomScaleNormal="70" workbookViewId="0">
      <selection activeCell="B31" sqref="B31:F31"/>
    </sheetView>
  </sheetViews>
  <sheetFormatPr baseColWidth="10" defaultRowHeight="15" x14ac:dyDescent="0.25"/>
  <sheetData>
    <row r="1" spans="1:2" x14ac:dyDescent="0.25">
      <c r="A1" s="1" t="s">
        <v>5</v>
      </c>
    </row>
    <row r="2" spans="1:2" ht="18.75" x14ac:dyDescent="0.3">
      <c r="B2" s="341" t="s">
        <v>361</v>
      </c>
    </row>
    <row r="3" spans="1:2" x14ac:dyDescent="0.25">
      <c r="B3" s="342" t="s">
        <v>7</v>
      </c>
    </row>
    <row r="26" spans="2:6" ht="42.75" x14ac:dyDescent="0.25">
      <c r="B26" s="627" t="s">
        <v>217</v>
      </c>
      <c r="C26" s="628" t="s">
        <v>750</v>
      </c>
      <c r="D26" s="628" t="s">
        <v>751</v>
      </c>
      <c r="E26" s="628" t="s">
        <v>752</v>
      </c>
      <c r="F26" s="629" t="s">
        <v>753</v>
      </c>
    </row>
    <row r="27" spans="2:6" x14ac:dyDescent="0.25">
      <c r="B27" s="630">
        <v>2018</v>
      </c>
      <c r="C27" s="631">
        <v>1479.26904230112</v>
      </c>
      <c r="D27" s="631">
        <v>1757.7268762229298</v>
      </c>
      <c r="E27" s="637">
        <v>0.45698823215557588</v>
      </c>
      <c r="F27" s="638">
        <v>0.54301176784442418</v>
      </c>
    </row>
    <row r="28" spans="2:6" x14ac:dyDescent="0.25">
      <c r="B28" s="632">
        <v>2019</v>
      </c>
      <c r="C28" s="459">
        <v>1573.6787048266599</v>
      </c>
      <c r="D28" s="459">
        <v>1862.6697196187599</v>
      </c>
      <c r="E28" s="418">
        <v>0.45795085668026531</v>
      </c>
      <c r="F28" s="422">
        <v>0.54204914331973475</v>
      </c>
    </row>
    <row r="29" spans="2:6" x14ac:dyDescent="0.25">
      <c r="B29" s="633">
        <v>2020</v>
      </c>
      <c r="C29" s="634">
        <v>1687.0091218530799</v>
      </c>
      <c r="D29" s="192">
        <v>1919.0562154745398</v>
      </c>
      <c r="E29" s="403">
        <v>0.46782544519930613</v>
      </c>
      <c r="F29" s="404">
        <v>0.53217455480069376</v>
      </c>
    </row>
    <row r="30" spans="2:6" x14ac:dyDescent="0.25">
      <c r="B30" s="632">
        <v>2021</v>
      </c>
      <c r="C30" s="459">
        <v>1769.76671134648</v>
      </c>
      <c r="D30" s="459">
        <v>2006.69501791269</v>
      </c>
      <c r="E30" s="418">
        <v>0.46863091386170508</v>
      </c>
      <c r="F30" s="422">
        <v>0.53136908613829492</v>
      </c>
    </row>
    <row r="31" spans="2:6" x14ac:dyDescent="0.25">
      <c r="B31" s="867">
        <v>2022</v>
      </c>
      <c r="C31" s="635">
        <v>1940.2224711775598</v>
      </c>
      <c r="D31" s="636">
        <v>2053.6409664835796</v>
      </c>
      <c r="E31" s="868">
        <v>0.48580090467834836</v>
      </c>
      <c r="F31" s="869">
        <v>0.51419909532165164</v>
      </c>
    </row>
  </sheetData>
  <hyperlinks>
    <hyperlink ref="A1" location="Sommaire!A1" display="Retour sommair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zoomScale="70" zoomScaleNormal="70" workbookViewId="0">
      <selection activeCell="L11" sqref="L11:L21"/>
    </sheetView>
  </sheetViews>
  <sheetFormatPr baseColWidth="10" defaultRowHeight="15" x14ac:dyDescent="0.25"/>
  <cols>
    <col min="12" max="12" width="14.28515625" customWidth="1"/>
  </cols>
  <sheetData>
    <row r="1" spans="1:13" x14ac:dyDescent="0.25">
      <c r="A1" s="1" t="s">
        <v>5</v>
      </c>
    </row>
    <row r="2" spans="1:13" ht="18.75" x14ac:dyDescent="0.3">
      <c r="B2" s="341" t="s">
        <v>364</v>
      </c>
    </row>
    <row r="3" spans="1:13" ht="46.9" customHeight="1" x14ac:dyDescent="0.25">
      <c r="B3" s="883" t="s">
        <v>365</v>
      </c>
      <c r="C3" s="883"/>
      <c r="D3" s="883"/>
      <c r="E3" s="883"/>
      <c r="F3" s="883"/>
      <c r="G3" s="883"/>
      <c r="H3" s="883"/>
      <c r="I3" s="883"/>
      <c r="J3" s="883"/>
      <c r="K3" s="883"/>
    </row>
    <row r="7" spans="1:13" x14ac:dyDescent="0.25">
      <c r="L7" s="639"/>
      <c r="M7" s="645"/>
    </row>
    <row r="8" spans="1:13" x14ac:dyDescent="0.25">
      <c r="L8" s="639"/>
      <c r="M8" s="640" t="s">
        <v>48</v>
      </c>
    </row>
    <row r="9" spans="1:13" x14ac:dyDescent="0.25">
      <c r="L9" s="641" t="s">
        <v>106</v>
      </c>
      <c r="M9" s="646">
        <v>2613.0487668781498</v>
      </c>
    </row>
    <row r="10" spans="1:13" x14ac:dyDescent="0.25">
      <c r="L10" s="642" t="s">
        <v>754</v>
      </c>
      <c r="M10" s="647">
        <v>1255.9132887473097</v>
      </c>
    </row>
    <row r="11" spans="1:13" x14ac:dyDescent="0.25">
      <c r="L11" s="872" t="s">
        <v>755</v>
      </c>
      <c r="M11" s="870">
        <v>373.40431372041985</v>
      </c>
    </row>
    <row r="12" spans="1:13" x14ac:dyDescent="0.25">
      <c r="L12" s="873" t="s">
        <v>705</v>
      </c>
      <c r="M12" s="871">
        <v>34.498894047729998</v>
      </c>
    </row>
    <row r="13" spans="1:13" x14ac:dyDescent="0.25">
      <c r="L13" s="872" t="s">
        <v>109</v>
      </c>
      <c r="M13" s="870">
        <v>52.576993671819999</v>
      </c>
    </row>
    <row r="14" spans="1:13" x14ac:dyDescent="0.25">
      <c r="L14" s="873" t="s">
        <v>107</v>
      </c>
      <c r="M14" s="871">
        <v>45.530306521699991</v>
      </c>
    </row>
    <row r="15" spans="1:13" x14ac:dyDescent="0.25">
      <c r="L15" s="872" t="s">
        <v>756</v>
      </c>
      <c r="M15" s="870">
        <v>74.805067951690006</v>
      </c>
    </row>
    <row r="16" spans="1:13" x14ac:dyDescent="0.25">
      <c r="L16" s="873" t="s">
        <v>102</v>
      </c>
      <c r="M16" s="871">
        <v>114.33593766972001</v>
      </c>
    </row>
    <row r="17" spans="12:13" x14ac:dyDescent="0.25">
      <c r="L17" s="872" t="s">
        <v>111</v>
      </c>
      <c r="M17" s="870">
        <v>148.31314958031999</v>
      </c>
    </row>
    <row r="18" spans="12:13" x14ac:dyDescent="0.25">
      <c r="L18" s="873" t="s">
        <v>757</v>
      </c>
      <c r="M18" s="871">
        <v>110.78013416019999</v>
      </c>
    </row>
    <row r="19" spans="12:13" x14ac:dyDescent="0.25">
      <c r="L19" s="872" t="s">
        <v>104</v>
      </c>
      <c r="M19" s="870">
        <v>232.89131951384996</v>
      </c>
    </row>
    <row r="20" spans="12:13" x14ac:dyDescent="0.25">
      <c r="L20" s="873" t="s">
        <v>110</v>
      </c>
      <c r="M20" s="871">
        <v>33.13645441389</v>
      </c>
    </row>
    <row r="21" spans="12:13" x14ac:dyDescent="0.25">
      <c r="L21" s="872" t="s">
        <v>758</v>
      </c>
      <c r="M21" s="870">
        <v>35.640717495970001</v>
      </c>
    </row>
    <row r="22" spans="12:13" x14ac:dyDescent="0.25">
      <c r="L22" s="643" t="s">
        <v>759</v>
      </c>
      <c r="M22" s="644">
        <v>3868.9620556254595</v>
      </c>
    </row>
  </sheetData>
  <mergeCells count="1">
    <mergeCell ref="B3:K3"/>
  </mergeCells>
  <hyperlinks>
    <hyperlink ref="A1" location="Sommaire!A1" display="Retour sommair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zoomScale="70" zoomScaleNormal="70" workbookViewId="0">
      <selection activeCell="L7" sqref="L7:O9"/>
    </sheetView>
  </sheetViews>
  <sheetFormatPr baseColWidth="10" defaultRowHeight="15" x14ac:dyDescent="0.25"/>
  <cols>
    <col min="4" max="4" width="16.85546875" customWidth="1"/>
  </cols>
  <sheetData>
    <row r="1" spans="1:2" x14ac:dyDescent="0.25">
      <c r="A1" s="1" t="s">
        <v>5</v>
      </c>
    </row>
    <row r="2" spans="1:2" ht="18.75" x14ac:dyDescent="0.3">
      <c r="B2" s="341" t="s">
        <v>368</v>
      </c>
    </row>
    <row r="3" spans="1:2" x14ac:dyDescent="0.25">
      <c r="B3" s="342" t="s">
        <v>7</v>
      </c>
    </row>
    <row r="7" spans="1:2" ht="14.45" customHeight="1" x14ac:dyDescent="0.25"/>
    <row r="29" spans="2:4" ht="28.5" x14ac:dyDescent="0.25">
      <c r="B29" s="857" t="s">
        <v>743</v>
      </c>
      <c r="C29" s="640" t="s">
        <v>488</v>
      </c>
      <c r="D29" s="640" t="s">
        <v>661</v>
      </c>
    </row>
    <row r="30" spans="2:4" x14ac:dyDescent="0.25">
      <c r="B30" s="859" t="s">
        <v>111</v>
      </c>
      <c r="C30" s="183">
        <v>0.59736105189336797</v>
      </c>
      <c r="D30" s="184">
        <v>0.40263894810663192</v>
      </c>
    </row>
    <row r="31" spans="2:4" x14ac:dyDescent="0.25">
      <c r="B31" s="860" t="s">
        <v>106</v>
      </c>
      <c r="C31" s="183">
        <v>0.58465386070535719</v>
      </c>
      <c r="D31" s="184">
        <v>0.41534613929464276</v>
      </c>
    </row>
    <row r="32" spans="2:4" x14ac:dyDescent="0.25">
      <c r="B32" s="860" t="s">
        <v>104</v>
      </c>
      <c r="C32" s="183">
        <v>0.50649591180931985</v>
      </c>
      <c r="D32" s="184">
        <v>0.49350408819068015</v>
      </c>
    </row>
    <row r="33" spans="2:4" x14ac:dyDescent="0.25">
      <c r="B33" s="860" t="s">
        <v>102</v>
      </c>
      <c r="C33" s="183">
        <v>0.48871767889458084</v>
      </c>
      <c r="D33" s="184">
        <v>0.51128232110541927</v>
      </c>
    </row>
    <row r="34" spans="2:4" x14ac:dyDescent="0.25">
      <c r="B34" s="860" t="s">
        <v>107</v>
      </c>
      <c r="C34" s="183">
        <v>0.4762206260235447</v>
      </c>
      <c r="D34" s="184">
        <v>0.52377937397645524</v>
      </c>
    </row>
    <row r="35" spans="2:4" x14ac:dyDescent="0.25">
      <c r="B35" s="860" t="s">
        <v>705</v>
      </c>
      <c r="C35" s="183">
        <v>0.34386423868575022</v>
      </c>
      <c r="D35" s="184">
        <v>0.65613576131424989</v>
      </c>
    </row>
    <row r="36" spans="2:4" x14ac:dyDescent="0.25">
      <c r="B36" s="860" t="s">
        <v>755</v>
      </c>
      <c r="C36" s="183">
        <v>0.2503374925764188</v>
      </c>
      <c r="D36" s="184">
        <v>0.7496625074235812</v>
      </c>
    </row>
    <row r="37" spans="2:4" x14ac:dyDescent="0.25">
      <c r="B37" s="860" t="s">
        <v>756</v>
      </c>
      <c r="C37" s="183">
        <v>0.24565006995393521</v>
      </c>
      <c r="D37" s="184">
        <v>0.75434993004606465</v>
      </c>
    </row>
    <row r="38" spans="2:4" x14ac:dyDescent="0.25">
      <c r="B38" s="860" t="s">
        <v>109</v>
      </c>
      <c r="C38" s="183">
        <v>0.19981219620969298</v>
      </c>
      <c r="D38" s="184">
        <v>0.80018780379030707</v>
      </c>
    </row>
    <row r="39" spans="2:4" x14ac:dyDescent="0.25">
      <c r="B39" s="861" t="s">
        <v>760</v>
      </c>
      <c r="C39" s="186">
        <v>1.5198520733243534E-2</v>
      </c>
      <c r="D39" s="187">
        <v>0.98480147926675643</v>
      </c>
    </row>
  </sheetData>
  <hyperlinks>
    <hyperlink ref="A1" location="Sommaire!A1" display="Retour sommair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zoomScale="70" zoomScaleNormal="70" workbookViewId="0">
      <selection activeCell="B2" sqref="B2"/>
    </sheetView>
  </sheetViews>
  <sheetFormatPr baseColWidth="10" defaultRowHeight="15" x14ac:dyDescent="0.25"/>
  <cols>
    <col min="3" max="3" width="20.42578125" customWidth="1"/>
    <col min="4" max="4" width="24.7109375" customWidth="1"/>
    <col min="7" max="9" width="15.28515625" customWidth="1"/>
  </cols>
  <sheetData>
    <row r="1" spans="1:12" x14ac:dyDescent="0.25">
      <c r="A1" s="1" t="s">
        <v>5</v>
      </c>
    </row>
    <row r="2" spans="1:12" ht="18.75" x14ac:dyDescent="0.3">
      <c r="B2" s="341" t="s">
        <v>126</v>
      </c>
    </row>
    <row r="3" spans="1:12" ht="47.45" customHeight="1" x14ac:dyDescent="0.25">
      <c r="B3" s="902" t="s">
        <v>127</v>
      </c>
      <c r="C3" s="902"/>
      <c r="D3" s="902"/>
      <c r="E3" s="902"/>
      <c r="F3" s="902"/>
      <c r="G3" s="902"/>
      <c r="H3" s="902"/>
      <c r="I3" s="902"/>
      <c r="J3" s="902"/>
      <c r="K3" s="902"/>
      <c r="L3" s="902"/>
    </row>
    <row r="4" spans="1:12" ht="105" x14ac:dyDescent="0.25">
      <c r="G4" s="99" t="s">
        <v>128</v>
      </c>
      <c r="H4" s="100" t="s">
        <v>129</v>
      </c>
      <c r="I4" s="100" t="s">
        <v>130</v>
      </c>
    </row>
    <row r="5" spans="1:12" x14ac:dyDescent="0.25">
      <c r="G5" s="101"/>
      <c r="H5" s="102"/>
      <c r="I5" s="103"/>
    </row>
    <row r="6" spans="1:12" x14ac:dyDescent="0.25">
      <c r="G6" s="104" t="s">
        <v>106</v>
      </c>
      <c r="H6" s="105">
        <v>9014.4665048355691</v>
      </c>
      <c r="I6" s="106">
        <v>0.3479545546121719</v>
      </c>
    </row>
    <row r="7" spans="1:12" x14ac:dyDescent="0.25">
      <c r="G7" s="104" t="s">
        <v>102</v>
      </c>
      <c r="H7" s="105">
        <v>4717.4616118945405</v>
      </c>
      <c r="I7" s="106">
        <v>0.18209200213748256</v>
      </c>
    </row>
    <row r="8" spans="1:12" x14ac:dyDescent="0.25">
      <c r="G8" s="104" t="s">
        <v>107</v>
      </c>
      <c r="H8" s="105">
        <v>3650.7666754960005</v>
      </c>
      <c r="I8" s="106">
        <v>0.1409180334614091</v>
      </c>
    </row>
    <row r="9" spans="1:12" x14ac:dyDescent="0.25">
      <c r="G9" s="104" t="s">
        <v>104</v>
      </c>
      <c r="H9" s="105">
        <v>2668.2520199250002</v>
      </c>
      <c r="I9" s="106">
        <v>0.10299338764950758</v>
      </c>
    </row>
    <row r="10" spans="1:12" x14ac:dyDescent="0.25">
      <c r="G10" s="104" t="s">
        <v>110</v>
      </c>
      <c r="H10" s="105">
        <v>2270.8742298686598</v>
      </c>
      <c r="I10" s="106">
        <v>8.7654774779000799E-2</v>
      </c>
    </row>
    <row r="11" spans="1:12" x14ac:dyDescent="0.25">
      <c r="G11" s="104" t="s">
        <v>108</v>
      </c>
      <c r="H11" s="105">
        <v>837.76822523841315</v>
      </c>
      <c r="I11" s="106">
        <v>3.2337495460734313E-2</v>
      </c>
    </row>
    <row r="12" spans="1:12" x14ac:dyDescent="0.25">
      <c r="G12" s="104" t="s">
        <v>103</v>
      </c>
      <c r="H12" s="105">
        <v>656.2127903426499</v>
      </c>
      <c r="I12" s="106">
        <v>2.5329533264337338E-2</v>
      </c>
    </row>
    <row r="13" spans="1:12" x14ac:dyDescent="0.25">
      <c r="G13" s="104" t="s">
        <v>111</v>
      </c>
      <c r="H13" s="105">
        <v>637.34079696541733</v>
      </c>
      <c r="I13" s="106">
        <v>2.4601082385220272E-2</v>
      </c>
    </row>
    <row r="14" spans="1:12" x14ac:dyDescent="0.25">
      <c r="G14" s="107" t="s">
        <v>139</v>
      </c>
      <c r="H14" s="108">
        <v>1453.8797302740004</v>
      </c>
      <c r="I14" s="109">
        <v>5.6119136250135981E-2</v>
      </c>
    </row>
    <row r="15" spans="1:12" x14ac:dyDescent="0.25">
      <c r="G15" s="104" t="s">
        <v>559</v>
      </c>
      <c r="H15" s="105">
        <v>596.25249947112184</v>
      </c>
      <c r="I15" s="110">
        <v>2.3015091661672645E-2</v>
      </c>
    </row>
    <row r="16" spans="1:12" x14ac:dyDescent="0.25">
      <c r="G16" s="104" t="s">
        <v>116</v>
      </c>
      <c r="H16" s="105">
        <v>312.54807669499996</v>
      </c>
      <c r="I16" s="110">
        <v>1.2064222188075386E-2</v>
      </c>
    </row>
    <row r="17" spans="7:9" x14ac:dyDescent="0.25">
      <c r="G17" s="104" t="s">
        <v>105</v>
      </c>
      <c r="H17" s="105">
        <v>238.42979369135</v>
      </c>
      <c r="I17" s="110">
        <v>9.2032881397520958E-3</v>
      </c>
    </row>
    <row r="18" spans="7:9" x14ac:dyDescent="0.25">
      <c r="G18" s="104" t="s">
        <v>109</v>
      </c>
      <c r="H18" s="105">
        <v>121.07260214921</v>
      </c>
      <c r="I18" s="110">
        <v>4.6733507006728285E-3</v>
      </c>
    </row>
    <row r="19" spans="7:9" x14ac:dyDescent="0.25">
      <c r="G19" s="104" t="s">
        <v>118</v>
      </c>
      <c r="H19" s="105">
        <v>0</v>
      </c>
      <c r="I19" s="110">
        <v>0</v>
      </c>
    </row>
    <row r="20" spans="7:9" x14ac:dyDescent="0.25">
      <c r="G20" s="104" t="s">
        <v>122</v>
      </c>
      <c r="H20" s="105">
        <v>44.35016741714</v>
      </c>
      <c r="I20" s="110">
        <v>1.7118975085578505E-3</v>
      </c>
    </row>
    <row r="21" spans="7:9" x14ac:dyDescent="0.25">
      <c r="G21" s="104" t="s">
        <v>146</v>
      </c>
      <c r="H21" s="105">
        <v>23.032281627659099</v>
      </c>
      <c r="I21" s="110">
        <v>8.8903622761870985E-4</v>
      </c>
    </row>
    <row r="22" spans="7:9" x14ac:dyDescent="0.25">
      <c r="G22" s="104" t="s">
        <v>560</v>
      </c>
      <c r="H22" s="105">
        <v>39.917031741869998</v>
      </c>
      <c r="I22" s="110">
        <v>1.5407803660629005E-3</v>
      </c>
    </row>
    <row r="23" spans="7:9" x14ac:dyDescent="0.25">
      <c r="G23" s="104" t="s">
        <v>114</v>
      </c>
      <c r="H23" s="105">
        <v>19.150278</v>
      </c>
      <c r="I23" s="110">
        <v>7.3919254662656493E-4</v>
      </c>
    </row>
    <row r="24" spans="7:9" x14ac:dyDescent="0.25">
      <c r="G24" s="104" t="s">
        <v>149</v>
      </c>
      <c r="H24" s="105">
        <v>17.468321</v>
      </c>
      <c r="I24" s="110">
        <v>6.7426972523742482E-4</v>
      </c>
    </row>
    <row r="25" spans="7:9" x14ac:dyDescent="0.25">
      <c r="G25" s="104" t="s">
        <v>150</v>
      </c>
      <c r="H25" s="105">
        <v>26.804547690180001</v>
      </c>
      <c r="I25" s="110">
        <v>1.0346440854946003E-3</v>
      </c>
    </row>
    <row r="26" spans="7:9" x14ac:dyDescent="0.25">
      <c r="G26" s="111" t="s">
        <v>558</v>
      </c>
      <c r="H26" s="105">
        <v>0</v>
      </c>
      <c r="I26" s="110">
        <v>0</v>
      </c>
    </row>
    <row r="27" spans="7:9" x14ac:dyDescent="0.25">
      <c r="G27" s="111" t="s">
        <v>115</v>
      </c>
      <c r="H27" s="105">
        <v>14.854130790469373</v>
      </c>
      <c r="I27" s="110">
        <v>5.7336310036497254E-4</v>
      </c>
    </row>
    <row r="28" spans="7:9" x14ac:dyDescent="0.25">
      <c r="G28" s="112" t="s">
        <v>48</v>
      </c>
      <c r="H28" s="113">
        <v>25907.022584840255</v>
      </c>
      <c r="I28" s="114">
        <v>0.86161275263957182</v>
      </c>
    </row>
  </sheetData>
  <mergeCells count="1">
    <mergeCell ref="B3:L3"/>
  </mergeCells>
  <hyperlinks>
    <hyperlink ref="A1" location="Sommaire!A1" display="Retour sommair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zoomScale="70" zoomScaleNormal="70" workbookViewId="0">
      <selection activeCell="A3" sqref="A3"/>
    </sheetView>
  </sheetViews>
  <sheetFormatPr baseColWidth="10" defaultRowHeight="15" x14ac:dyDescent="0.25"/>
  <cols>
    <col min="2" max="2" width="39.7109375" customWidth="1"/>
    <col min="13" max="13" width="28.7109375" customWidth="1"/>
  </cols>
  <sheetData>
    <row r="1" spans="1:12" x14ac:dyDescent="0.25">
      <c r="A1" s="1" t="s">
        <v>5</v>
      </c>
    </row>
    <row r="2" spans="1:12" ht="18.75" x14ac:dyDescent="0.3">
      <c r="B2" s="341" t="s">
        <v>371</v>
      </c>
    </row>
    <row r="3" spans="1:12" ht="45.6" customHeight="1" x14ac:dyDescent="0.25">
      <c r="B3" s="888" t="s">
        <v>372</v>
      </c>
      <c r="C3" s="888"/>
      <c r="D3" s="888"/>
      <c r="E3" s="888"/>
      <c r="F3" s="888"/>
      <c r="G3" s="888"/>
      <c r="H3" s="888"/>
      <c r="I3" s="888"/>
      <c r="J3" s="888"/>
      <c r="K3" s="888"/>
      <c r="L3" s="888"/>
    </row>
    <row r="29" spans="2:7" x14ac:dyDescent="0.25">
      <c r="B29" s="128" t="s">
        <v>217</v>
      </c>
      <c r="C29" s="188">
        <v>2018</v>
      </c>
      <c r="D29" s="188">
        <v>2019</v>
      </c>
      <c r="E29" s="188">
        <v>2020</v>
      </c>
      <c r="F29" s="188">
        <v>2021</v>
      </c>
      <c r="G29" s="188">
        <v>2022</v>
      </c>
    </row>
    <row r="30" spans="2:7" x14ac:dyDescent="0.25">
      <c r="B30" s="189" t="s">
        <v>387</v>
      </c>
      <c r="C30" s="190">
        <v>17.213519980319997</v>
      </c>
      <c r="D30" s="190">
        <v>14.168688220070003</v>
      </c>
      <c r="E30" s="190">
        <v>4.8554929040100001</v>
      </c>
      <c r="F30" s="190">
        <v>5.0314359642600008</v>
      </c>
      <c r="G30" s="612">
        <v>4.8284092840900001</v>
      </c>
    </row>
    <row r="31" spans="2:7" x14ac:dyDescent="0.25">
      <c r="B31" s="191" t="s">
        <v>388</v>
      </c>
      <c r="C31" s="192">
        <v>5.1063151501199995</v>
      </c>
      <c r="D31" s="192">
        <v>5.3040070758900004</v>
      </c>
      <c r="E31" s="192">
        <v>5.7873091294400005</v>
      </c>
      <c r="F31" s="192">
        <v>5.8921712717300005</v>
      </c>
      <c r="G31" s="613">
        <v>6.3454343003399991</v>
      </c>
    </row>
    <row r="32" spans="2:7" x14ac:dyDescent="0.25">
      <c r="B32" s="191" t="s">
        <v>390</v>
      </c>
      <c r="C32" s="192">
        <v>7.8990005845300004</v>
      </c>
      <c r="D32" s="192">
        <v>8.0696055887700009</v>
      </c>
      <c r="E32" s="192">
        <v>10.343045617229999</v>
      </c>
      <c r="F32" s="192">
        <v>9.9466629495499994</v>
      </c>
      <c r="G32" s="613">
        <v>9.9032058435499994</v>
      </c>
    </row>
    <row r="33" spans="2:7" x14ac:dyDescent="0.25">
      <c r="B33" s="193" t="s">
        <v>377</v>
      </c>
      <c r="C33" s="190">
        <v>9.78371553693</v>
      </c>
      <c r="D33" s="190">
        <v>9.2743677193400007</v>
      </c>
      <c r="E33" s="190">
        <v>9.6970001652800004</v>
      </c>
      <c r="F33" s="190">
        <v>9.9872488634999996</v>
      </c>
      <c r="G33" s="612">
        <v>11.45586324918</v>
      </c>
    </row>
    <row r="34" spans="2:7" x14ac:dyDescent="0.25">
      <c r="B34" s="191" t="s">
        <v>374</v>
      </c>
      <c r="C34" s="192">
        <v>29.957295211799998</v>
      </c>
      <c r="D34" s="192">
        <v>32.724014493520002</v>
      </c>
      <c r="E34" s="192">
        <v>34.646246410849997</v>
      </c>
      <c r="F34" s="192">
        <v>35.489206785920004</v>
      </c>
      <c r="G34" s="613">
        <v>33.460302737559999</v>
      </c>
    </row>
    <row r="35" spans="2:7" x14ac:dyDescent="0.25">
      <c r="B35" s="193" t="s">
        <v>389</v>
      </c>
      <c r="C35" s="190">
        <v>30.507931068680001</v>
      </c>
      <c r="D35" s="190">
        <v>31.041032217020003</v>
      </c>
      <c r="E35" s="190">
        <v>31.407296914939998</v>
      </c>
      <c r="F35" s="190">
        <v>33.427694532880004</v>
      </c>
      <c r="G35" s="612">
        <v>36.199095076999996</v>
      </c>
    </row>
    <row r="36" spans="2:7" x14ac:dyDescent="0.25">
      <c r="B36" s="193" t="s">
        <v>381</v>
      </c>
      <c r="C36" s="190">
        <v>33.734786001370004</v>
      </c>
      <c r="D36" s="190">
        <v>34.104786514599994</v>
      </c>
      <c r="E36" s="190">
        <v>40.454436801050001</v>
      </c>
      <c r="F36" s="190">
        <v>43.178178525329997</v>
      </c>
      <c r="G36" s="612">
        <v>45.299237180220004</v>
      </c>
    </row>
    <row r="37" spans="2:7" x14ac:dyDescent="0.25">
      <c r="B37" s="191" t="s">
        <v>382</v>
      </c>
      <c r="C37" s="192">
        <v>35.600457835900002</v>
      </c>
      <c r="D37" s="192">
        <v>37.426651155329999</v>
      </c>
      <c r="E37" s="192">
        <v>40.928109612610008</v>
      </c>
      <c r="F37" s="192">
        <v>42.702998362590002</v>
      </c>
      <c r="G37" s="613">
        <v>55.86620952661</v>
      </c>
    </row>
    <row r="38" spans="2:7" x14ac:dyDescent="0.25">
      <c r="B38" s="193" t="s">
        <v>373</v>
      </c>
      <c r="C38" s="190">
        <v>58.275468667879998</v>
      </c>
      <c r="D38" s="190">
        <v>61.33553298316999</v>
      </c>
      <c r="E38" s="190">
        <v>63.224244319339995</v>
      </c>
      <c r="F38" s="190">
        <v>64.420754735909995</v>
      </c>
      <c r="G38" s="612">
        <v>67.724456123910002</v>
      </c>
    </row>
    <row r="39" spans="2:7" x14ac:dyDescent="0.25">
      <c r="B39" s="193" t="s">
        <v>391</v>
      </c>
      <c r="C39" s="190">
        <v>100.35064425876001</v>
      </c>
      <c r="D39" s="190">
        <v>102.28415605893001</v>
      </c>
      <c r="E39" s="190">
        <v>81.178029944560009</v>
      </c>
      <c r="F39" s="190">
        <v>80.624225338330007</v>
      </c>
      <c r="G39" s="612">
        <v>81.233578343360008</v>
      </c>
    </row>
    <row r="40" spans="2:7" x14ac:dyDescent="0.25">
      <c r="B40" s="191" t="s">
        <v>378</v>
      </c>
      <c r="C40" s="192">
        <v>61.639387739450001</v>
      </c>
      <c r="D40" s="192">
        <v>65.70547248842999</v>
      </c>
      <c r="E40" s="192">
        <v>75.535177514780003</v>
      </c>
      <c r="F40" s="192">
        <v>78.576364794600011</v>
      </c>
      <c r="G40" s="613">
        <v>86.020347092379993</v>
      </c>
    </row>
    <row r="41" spans="2:7" x14ac:dyDescent="0.25">
      <c r="B41" s="191" t="s">
        <v>376</v>
      </c>
      <c r="C41" s="192">
        <v>64.772405014770001</v>
      </c>
      <c r="D41" s="192">
        <v>68.147059697369997</v>
      </c>
      <c r="E41" s="192">
        <v>70.214543407289995</v>
      </c>
      <c r="F41" s="192">
        <v>78.303471357609993</v>
      </c>
      <c r="G41" s="613">
        <v>87.758514474050003</v>
      </c>
    </row>
    <row r="42" spans="2:7" x14ac:dyDescent="0.25">
      <c r="B42" s="191" t="s">
        <v>380</v>
      </c>
      <c r="C42" s="192">
        <v>88.021610202869994</v>
      </c>
      <c r="D42" s="192">
        <v>92.014212160249997</v>
      </c>
      <c r="E42" s="192">
        <v>96.540957073089984</v>
      </c>
      <c r="F42" s="192">
        <v>102.85124277031001</v>
      </c>
      <c r="G42" s="613">
        <v>103.35981076688</v>
      </c>
    </row>
    <row r="43" spans="2:7" ht="28.5" x14ac:dyDescent="0.25">
      <c r="B43" s="191" t="s">
        <v>386</v>
      </c>
      <c r="C43" s="192">
        <v>64.846405454989991</v>
      </c>
      <c r="D43" s="192">
        <v>82.786754321819998</v>
      </c>
      <c r="E43" s="192">
        <v>94.93238252450999</v>
      </c>
      <c r="F43" s="192">
        <v>93.349007044240011</v>
      </c>
      <c r="G43" s="613">
        <v>103.64580704414001</v>
      </c>
    </row>
    <row r="44" spans="2:7" ht="28.5" x14ac:dyDescent="0.25">
      <c r="B44" s="193" t="s">
        <v>385</v>
      </c>
      <c r="C44" s="190">
        <v>69.904365554669994</v>
      </c>
      <c r="D44" s="190">
        <v>77.960076962320002</v>
      </c>
      <c r="E44" s="190">
        <v>87.393824024289998</v>
      </c>
      <c r="F44" s="190">
        <v>97.628961347259988</v>
      </c>
      <c r="G44" s="612">
        <v>108.97898089124001</v>
      </c>
    </row>
    <row r="45" spans="2:7" x14ac:dyDescent="0.25">
      <c r="B45" s="193" t="s">
        <v>383</v>
      </c>
      <c r="C45" s="190">
        <v>74.242993687959995</v>
      </c>
      <c r="D45" s="190">
        <v>81.039009928179993</v>
      </c>
      <c r="E45" s="190">
        <v>109.89171505344001</v>
      </c>
      <c r="F45" s="190">
        <v>119.27359226112999</v>
      </c>
      <c r="G45" s="612">
        <v>130.80274995773999</v>
      </c>
    </row>
    <row r="46" spans="2:7" x14ac:dyDescent="0.25">
      <c r="B46" s="193" t="s">
        <v>379</v>
      </c>
      <c r="C46" s="190">
        <v>193.66940535071998</v>
      </c>
      <c r="D46" s="190">
        <v>196.89416287095997</v>
      </c>
      <c r="E46" s="190">
        <v>210.27464601771004</v>
      </c>
      <c r="F46" s="190">
        <v>212.67301912194</v>
      </c>
      <c r="G46" s="612">
        <v>236.25345605894</v>
      </c>
    </row>
    <row r="47" spans="2:7" x14ac:dyDescent="0.25">
      <c r="B47" s="193" t="s">
        <v>375</v>
      </c>
      <c r="C47" s="190">
        <v>193.80901902105001</v>
      </c>
      <c r="D47" s="190">
        <v>205.84099852537997</v>
      </c>
      <c r="E47" s="190">
        <v>212.75018100448997</v>
      </c>
      <c r="F47" s="190">
        <v>227.70520851659001</v>
      </c>
      <c r="G47" s="612">
        <v>254.26885812096</v>
      </c>
    </row>
    <row r="48" spans="2:7" x14ac:dyDescent="0.25">
      <c r="B48" s="648" t="s">
        <v>384</v>
      </c>
      <c r="C48" s="192">
        <v>318.04198890202002</v>
      </c>
      <c r="D48" s="192">
        <v>349.7531303737</v>
      </c>
      <c r="E48" s="192">
        <v>376.88438659193997</v>
      </c>
      <c r="F48" s="192">
        <v>398.88113826310007</v>
      </c>
      <c r="G48" s="613">
        <v>443.83278338261994</v>
      </c>
    </row>
    <row r="49" spans="2:7" x14ac:dyDescent="0.25">
      <c r="B49" s="618" t="s">
        <v>48</v>
      </c>
      <c r="C49" s="619">
        <v>1457.3767152247899</v>
      </c>
      <c r="D49" s="619">
        <v>1555.8737193550498</v>
      </c>
      <c r="E49" s="619">
        <v>1656.9390250308497</v>
      </c>
      <c r="F49" s="619">
        <v>1739.9425828067801</v>
      </c>
      <c r="G49" s="620">
        <v>1898.22383145819</v>
      </c>
    </row>
  </sheetData>
  <mergeCells count="1">
    <mergeCell ref="B3:L3"/>
  </mergeCells>
  <hyperlinks>
    <hyperlink ref="A1" location="Sommaire!A1" display="Retour sommair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zoomScale="70" zoomScaleNormal="70" workbookViewId="0">
      <selection activeCell="A3" sqref="A3"/>
    </sheetView>
  </sheetViews>
  <sheetFormatPr baseColWidth="10" defaultRowHeight="15" x14ac:dyDescent="0.25"/>
  <cols>
    <col min="2" max="2" width="43.28515625" customWidth="1"/>
    <col min="11" max="11" width="8.7109375" bestFit="1" customWidth="1"/>
  </cols>
  <sheetData>
    <row r="1" spans="1:9" x14ac:dyDescent="0.25">
      <c r="A1" s="1" t="s">
        <v>5</v>
      </c>
    </row>
    <row r="2" spans="1:9" ht="18.75" x14ac:dyDescent="0.3">
      <c r="B2" s="341" t="s">
        <v>394</v>
      </c>
    </row>
    <row r="3" spans="1:9" ht="49.9" customHeight="1" x14ac:dyDescent="0.25">
      <c r="B3" s="883" t="s">
        <v>395</v>
      </c>
      <c r="C3" s="883"/>
      <c r="D3" s="883"/>
      <c r="E3" s="883"/>
      <c r="F3" s="883"/>
      <c r="G3" s="883"/>
      <c r="H3" s="883"/>
      <c r="I3" s="883"/>
    </row>
    <row r="7" spans="1:9" ht="14.45" customHeight="1" x14ac:dyDescent="0.25"/>
    <row r="27" spans="2:22" x14ac:dyDescent="0.25">
      <c r="B27" s="929" t="s">
        <v>761</v>
      </c>
      <c r="C27" s="926" t="s">
        <v>488</v>
      </c>
      <c r="D27" s="927"/>
      <c r="E27" s="927"/>
      <c r="F27" s="927"/>
      <c r="G27" s="928"/>
      <c r="H27" s="926" t="s">
        <v>762</v>
      </c>
      <c r="I27" s="927"/>
      <c r="J27" s="927"/>
      <c r="K27" s="927"/>
      <c r="L27" s="928"/>
      <c r="M27" s="926" t="s">
        <v>763</v>
      </c>
      <c r="N27" s="927"/>
      <c r="O27" s="927"/>
      <c r="P27" s="927"/>
      <c r="Q27" s="928"/>
      <c r="R27" s="926" t="s">
        <v>764</v>
      </c>
      <c r="S27" s="927"/>
      <c r="T27" s="927"/>
      <c r="U27" s="927"/>
      <c r="V27" s="928"/>
    </row>
    <row r="28" spans="2:22" x14ac:dyDescent="0.25">
      <c r="B28" s="930"/>
      <c r="C28" s="649">
        <v>2018</v>
      </c>
      <c r="D28" s="649">
        <v>2019</v>
      </c>
      <c r="E28" s="649">
        <v>2020</v>
      </c>
      <c r="F28" s="650">
        <v>2021</v>
      </c>
      <c r="G28" s="650">
        <v>2022</v>
      </c>
      <c r="H28" s="649">
        <v>2018</v>
      </c>
      <c r="I28" s="649">
        <v>2019</v>
      </c>
      <c r="J28" s="649">
        <v>2020</v>
      </c>
      <c r="K28" s="650">
        <v>2021</v>
      </c>
      <c r="L28" s="650">
        <v>2022</v>
      </c>
      <c r="M28" s="649">
        <v>2018</v>
      </c>
      <c r="N28" s="649">
        <v>2019</v>
      </c>
      <c r="O28" s="649">
        <v>2020</v>
      </c>
      <c r="P28" s="650">
        <v>2021</v>
      </c>
      <c r="Q28" s="650">
        <v>2022</v>
      </c>
      <c r="R28" s="649">
        <v>2018</v>
      </c>
      <c r="S28" s="649">
        <v>2019</v>
      </c>
      <c r="T28" s="649">
        <v>2020</v>
      </c>
      <c r="U28" s="650">
        <v>2021</v>
      </c>
      <c r="V28" s="650">
        <v>2022</v>
      </c>
    </row>
    <row r="29" spans="2:22" x14ac:dyDescent="0.25">
      <c r="B29" s="651" t="s">
        <v>766</v>
      </c>
      <c r="C29" s="652">
        <v>3.2340866522245888E-2</v>
      </c>
      <c r="D29" s="652">
        <v>2.9176500853352171E-2</v>
      </c>
      <c r="E29" s="652">
        <v>2.6269751118413152E-2</v>
      </c>
      <c r="F29" s="652">
        <v>2.3449839641241092E-2</v>
      </c>
      <c r="G29" s="653">
        <v>2.063681479269364E-2</v>
      </c>
      <c r="H29" s="652">
        <v>4.3952602738065671E-2</v>
      </c>
      <c r="I29" s="652">
        <v>3.9542246957516181E-2</v>
      </c>
      <c r="J29" s="652">
        <v>3.8948511194536573E-2</v>
      </c>
      <c r="K29" s="654">
        <v>3.474232958117409E-2</v>
      </c>
      <c r="L29" s="655">
        <v>3.4369340579138867E-2</v>
      </c>
      <c r="M29" s="652">
        <v>3.387187333101109E-2</v>
      </c>
      <c r="N29" s="652">
        <v>3.2666205847540923E-2</v>
      </c>
      <c r="O29" s="652">
        <v>3.4928453641018833E-2</v>
      </c>
      <c r="P29" s="652">
        <v>3.0044901625894006E-2</v>
      </c>
      <c r="Q29" s="653">
        <v>2.9508708665171426E-2</v>
      </c>
      <c r="R29" s="652">
        <v>5.9332372633681144E-2</v>
      </c>
      <c r="S29" s="652">
        <v>4.9565440585040817E-2</v>
      </c>
      <c r="T29" s="652">
        <v>4.3773176592151242E-2</v>
      </c>
      <c r="U29" s="652">
        <v>4.0254110606211993E-2</v>
      </c>
      <c r="V29" s="653">
        <v>4.027671850366546E-2</v>
      </c>
    </row>
    <row r="30" spans="2:22" x14ac:dyDescent="0.25">
      <c r="B30" s="656" t="s">
        <v>767</v>
      </c>
      <c r="C30" s="657">
        <v>1.6100707338726879E-2</v>
      </c>
      <c r="D30" s="657">
        <v>1.4266957277981163E-2</v>
      </c>
      <c r="E30" s="657">
        <v>1.284671614051896E-2</v>
      </c>
      <c r="F30" s="657">
        <v>1.1617598409946486E-2</v>
      </c>
      <c r="G30" s="658">
        <v>9.8775971206562872E-3</v>
      </c>
      <c r="H30" s="657">
        <v>2.2999544692029306E-2</v>
      </c>
      <c r="I30" s="657">
        <v>2.0209673285750629E-2</v>
      </c>
      <c r="J30" s="657">
        <v>1.9043689797942836E-2</v>
      </c>
      <c r="K30" s="657">
        <v>1.6855115577411286E-2</v>
      </c>
      <c r="L30" s="658">
        <v>1.544413124727579E-2</v>
      </c>
      <c r="M30" s="657">
        <v>1.7498890641673124E-2</v>
      </c>
      <c r="N30" s="657">
        <v>1.6626742910492789E-2</v>
      </c>
      <c r="O30" s="657">
        <v>1.7025129204322101E-2</v>
      </c>
      <c r="P30" s="657">
        <v>1.458792548168261E-2</v>
      </c>
      <c r="Q30" s="658">
        <v>1.2981088304521656E-2</v>
      </c>
      <c r="R30" s="657">
        <v>3.1391674879618747E-2</v>
      </c>
      <c r="S30" s="657">
        <v>2.5432504902194831E-2</v>
      </c>
      <c r="T30" s="657">
        <v>2.1466261942589982E-2</v>
      </c>
      <c r="U30" s="657">
        <v>1.9515349107069774E-2</v>
      </c>
      <c r="V30" s="658">
        <v>1.8437595011807254E-2</v>
      </c>
    </row>
    <row r="31" spans="2:22" x14ac:dyDescent="0.25">
      <c r="B31" s="659" t="s">
        <v>768</v>
      </c>
      <c r="C31" s="660">
        <v>1.624015918351901E-2</v>
      </c>
      <c r="D31" s="660">
        <v>1.4909543575371009E-2</v>
      </c>
      <c r="E31" s="660">
        <v>1.3423034977894191E-2</v>
      </c>
      <c r="F31" s="661">
        <v>1.1832241231294605E-2</v>
      </c>
      <c r="G31" s="662">
        <v>1.0759217672037353E-2</v>
      </c>
      <c r="H31" s="660">
        <v>2.0953058046036366E-2</v>
      </c>
      <c r="I31" s="660">
        <v>1.9332573671765552E-2</v>
      </c>
      <c r="J31" s="660">
        <v>1.9904821396593737E-2</v>
      </c>
      <c r="K31" s="661">
        <v>1.7887214003762805E-2</v>
      </c>
      <c r="L31" s="662">
        <v>1.8925209331863077E-2</v>
      </c>
      <c r="M31" s="660">
        <v>1.6372982689337966E-2</v>
      </c>
      <c r="N31" s="660">
        <v>1.6039462937048134E-2</v>
      </c>
      <c r="O31" s="660">
        <v>1.7903324436696733E-2</v>
      </c>
      <c r="P31" s="661">
        <v>1.5456976144211395E-2</v>
      </c>
      <c r="Q31" s="662">
        <v>1.652762036064977E-2</v>
      </c>
      <c r="R31" s="660">
        <v>2.7940697754062396E-2</v>
      </c>
      <c r="S31" s="660">
        <v>2.4132935682845986E-2</v>
      </c>
      <c r="T31" s="660">
        <v>2.230691464956126E-2</v>
      </c>
      <c r="U31" s="661">
        <v>2.0738761499142219E-2</v>
      </c>
      <c r="V31" s="662">
        <v>2.1839123491858205E-2</v>
      </c>
    </row>
    <row r="32" spans="2:22" x14ac:dyDescent="0.25">
      <c r="B32" s="663" t="s">
        <v>769</v>
      </c>
      <c r="C32" s="664">
        <v>0.49784403048235881</v>
      </c>
      <c r="D32" s="665">
        <v>0.48898794785879857</v>
      </c>
      <c r="E32" s="665">
        <v>0.48903075185643319</v>
      </c>
      <c r="F32" s="665">
        <v>0.49542336270456561</v>
      </c>
      <c r="G32" s="666">
        <v>0.47863961662113674</v>
      </c>
      <c r="H32" s="664">
        <v>0.52328060818364863</v>
      </c>
      <c r="I32" s="665">
        <v>0.51109066481385623</v>
      </c>
      <c r="J32" s="665">
        <v>0.48894525654203058</v>
      </c>
      <c r="K32" s="665">
        <v>0.48514638426965501</v>
      </c>
      <c r="L32" s="666">
        <v>0.4493577993361299</v>
      </c>
      <c r="M32" s="664">
        <v>0.51662010160070393</v>
      </c>
      <c r="N32" s="665">
        <v>0.50898910599207015</v>
      </c>
      <c r="O32" s="665">
        <v>0.48742865571146693</v>
      </c>
      <c r="P32" s="665">
        <v>0.48553746866357189</v>
      </c>
      <c r="Q32" s="666">
        <v>0.43990702717001612</v>
      </c>
      <c r="R32" s="664">
        <v>0.5290817387909188</v>
      </c>
      <c r="S32" s="665">
        <v>0.51310963046035207</v>
      </c>
      <c r="T32" s="665">
        <v>0.49039762735517339</v>
      </c>
      <c r="U32" s="665">
        <v>0.48480388246506623</v>
      </c>
      <c r="V32" s="666">
        <v>0.45777301867651671</v>
      </c>
    </row>
  </sheetData>
  <mergeCells count="6">
    <mergeCell ref="R27:V27"/>
    <mergeCell ref="B3:I3"/>
    <mergeCell ref="B27:B28"/>
    <mergeCell ref="C27:G27"/>
    <mergeCell ref="H27:L27"/>
    <mergeCell ref="M27:Q27"/>
  </mergeCells>
  <hyperlinks>
    <hyperlink ref="A1" location="Sommaire!A1" display="Retour sommair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zoomScale="70" zoomScaleNormal="70" workbookViewId="0">
      <selection activeCell="K7" sqref="K7:R8"/>
    </sheetView>
  </sheetViews>
  <sheetFormatPr baseColWidth="10" defaultRowHeight="15" x14ac:dyDescent="0.25"/>
  <cols>
    <col min="2" max="2" width="21.28515625" customWidth="1"/>
    <col min="11" max="11" width="24.7109375" customWidth="1"/>
  </cols>
  <sheetData>
    <row r="1" spans="1:2" x14ac:dyDescent="0.25">
      <c r="A1" s="1" t="s">
        <v>5</v>
      </c>
    </row>
    <row r="2" spans="1:2" ht="18.75" x14ac:dyDescent="0.3">
      <c r="B2" s="341" t="s">
        <v>398</v>
      </c>
    </row>
    <row r="3" spans="1:2" x14ac:dyDescent="0.25">
      <c r="B3" s="342" t="s">
        <v>7</v>
      </c>
    </row>
    <row r="29" spans="2:7" ht="42.75" x14ac:dyDescent="0.25">
      <c r="B29" s="839" t="s">
        <v>217</v>
      </c>
      <c r="C29" s="628" t="s">
        <v>854</v>
      </c>
      <c r="D29" s="667" t="s">
        <v>764</v>
      </c>
      <c r="E29" s="668" t="s">
        <v>763</v>
      </c>
      <c r="F29" s="629" t="s">
        <v>488</v>
      </c>
      <c r="G29" s="862" t="s">
        <v>765</v>
      </c>
    </row>
    <row r="30" spans="2:7" x14ac:dyDescent="0.25">
      <c r="B30" s="669" t="s">
        <v>771</v>
      </c>
      <c r="C30" s="631">
        <v>1873.5383042663598</v>
      </c>
      <c r="D30" s="670">
        <v>840.53315864370018</v>
      </c>
      <c r="E30" s="670">
        <v>1033.0051456226599</v>
      </c>
      <c r="F30" s="671">
        <v>2011.2603582075697</v>
      </c>
      <c r="G30" s="863">
        <v>3884.7986624739297</v>
      </c>
    </row>
    <row r="31" spans="2:7" x14ac:dyDescent="0.25">
      <c r="B31" s="672" t="s">
        <v>772</v>
      </c>
      <c r="C31" s="459">
        <v>66.684166911199995</v>
      </c>
      <c r="D31" s="673">
        <v>35.2746651836</v>
      </c>
      <c r="E31" s="673">
        <v>31.409501727600002</v>
      </c>
      <c r="F31" s="530">
        <v>42.380608276010001</v>
      </c>
      <c r="G31" s="864">
        <v>109.06477518720999</v>
      </c>
    </row>
    <row r="32" spans="2:7" ht="28.5" x14ac:dyDescent="0.25">
      <c r="B32" s="674" t="s">
        <v>773</v>
      </c>
      <c r="C32" s="636">
        <v>1940.2224711775598</v>
      </c>
      <c r="D32" s="675">
        <v>875.80782382730013</v>
      </c>
      <c r="E32" s="675">
        <v>1064.4146473502599</v>
      </c>
      <c r="F32" s="676">
        <v>2053.6409664835796</v>
      </c>
      <c r="G32" s="865">
        <v>3993.8634376611394</v>
      </c>
    </row>
  </sheetData>
  <hyperlinks>
    <hyperlink ref="A1" location="Sommaire!A1" display="Retour sommaire"/>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showGridLines="0" zoomScale="70" zoomScaleNormal="70" workbookViewId="0">
      <selection activeCell="M38" sqref="M38"/>
    </sheetView>
  </sheetViews>
  <sheetFormatPr baseColWidth="10" defaultRowHeight="15" x14ac:dyDescent="0.25"/>
  <cols>
    <col min="2" max="2" width="30.28515625" customWidth="1"/>
    <col min="15" max="15" width="25" customWidth="1"/>
  </cols>
  <sheetData>
    <row r="1" spans="1:2" x14ac:dyDescent="0.25">
      <c r="A1" s="1" t="s">
        <v>5</v>
      </c>
    </row>
    <row r="2" spans="1:2" ht="18.75" x14ac:dyDescent="0.3">
      <c r="B2" s="341" t="s">
        <v>401</v>
      </c>
    </row>
    <row r="3" spans="1:2" x14ac:dyDescent="0.25">
      <c r="B3" s="342" t="s">
        <v>7</v>
      </c>
    </row>
    <row r="29" spans="2:27" x14ac:dyDescent="0.25">
      <c r="B29" s="929" t="s">
        <v>761</v>
      </c>
      <c r="C29" s="926" t="s">
        <v>488</v>
      </c>
      <c r="D29" s="927"/>
      <c r="E29" s="927"/>
      <c r="F29" s="927"/>
      <c r="G29" s="928"/>
      <c r="H29" s="926" t="s">
        <v>762</v>
      </c>
      <c r="I29" s="927"/>
      <c r="J29" s="927"/>
      <c r="K29" s="927"/>
      <c r="L29" s="928"/>
      <c r="M29" s="926" t="s">
        <v>763</v>
      </c>
      <c r="N29" s="927"/>
      <c r="O29" s="927"/>
      <c r="P29" s="927"/>
      <c r="Q29" s="928"/>
      <c r="R29" s="926" t="s">
        <v>764</v>
      </c>
      <c r="S29" s="927"/>
      <c r="T29" s="927"/>
      <c r="U29" s="927"/>
      <c r="V29" s="928"/>
      <c r="W29" s="926" t="s">
        <v>765</v>
      </c>
      <c r="X29" s="927"/>
      <c r="Y29" s="927"/>
      <c r="Z29" s="927"/>
      <c r="AA29" s="928"/>
    </row>
    <row r="30" spans="2:27" x14ac:dyDescent="0.25">
      <c r="B30" s="930"/>
      <c r="C30" s="649">
        <v>2018</v>
      </c>
      <c r="D30" s="649">
        <v>2019</v>
      </c>
      <c r="E30" s="649">
        <v>2020</v>
      </c>
      <c r="F30" s="650">
        <v>2021</v>
      </c>
      <c r="G30" s="650">
        <v>2022</v>
      </c>
      <c r="H30" s="649">
        <v>2018</v>
      </c>
      <c r="I30" s="649">
        <v>2019</v>
      </c>
      <c r="J30" s="649">
        <v>2020</v>
      </c>
      <c r="K30" s="650">
        <v>2021</v>
      </c>
      <c r="L30" s="650">
        <v>2022</v>
      </c>
      <c r="M30" s="649">
        <v>2018</v>
      </c>
      <c r="N30" s="649">
        <v>2019</v>
      </c>
      <c r="O30" s="649">
        <v>2020</v>
      </c>
      <c r="P30" s="650">
        <v>2021</v>
      </c>
      <c r="Q30" s="650">
        <v>2022</v>
      </c>
      <c r="R30" s="649">
        <v>2018</v>
      </c>
      <c r="S30" s="649">
        <v>2019</v>
      </c>
      <c r="T30" s="649">
        <v>2020</v>
      </c>
      <c r="U30" s="650">
        <v>2021</v>
      </c>
      <c r="V30" s="650">
        <v>2022</v>
      </c>
      <c r="W30" s="649">
        <v>2018</v>
      </c>
      <c r="X30" s="649">
        <v>2019</v>
      </c>
      <c r="Y30" s="649">
        <v>2020</v>
      </c>
      <c r="Z30" s="650">
        <v>2021</v>
      </c>
      <c r="AA30" s="650">
        <v>2022</v>
      </c>
    </row>
    <row r="31" spans="2:27" x14ac:dyDescent="0.25">
      <c r="B31" s="651" t="s">
        <v>766</v>
      </c>
      <c r="C31" s="652">
        <v>3.2340866522245888E-2</v>
      </c>
      <c r="D31" s="652">
        <v>2.9176500853352171E-2</v>
      </c>
      <c r="E31" s="652">
        <v>2.6269751118413152E-2</v>
      </c>
      <c r="F31" s="652">
        <v>2.3449839641241092E-2</v>
      </c>
      <c r="G31" s="653">
        <v>2.063681479269364E-2</v>
      </c>
      <c r="H31" s="652">
        <v>4.3952602738065671E-2</v>
      </c>
      <c r="I31" s="652">
        <v>3.9542246957516181E-2</v>
      </c>
      <c r="J31" s="652">
        <v>3.8948511194536573E-2</v>
      </c>
      <c r="K31" s="654">
        <v>3.474232958117409E-2</v>
      </c>
      <c r="L31" s="655">
        <v>3.4369340579138867E-2</v>
      </c>
      <c r="M31" s="652">
        <v>3.387187333101109E-2</v>
      </c>
      <c r="N31" s="652">
        <v>3.2666205847540923E-2</v>
      </c>
      <c r="O31" s="652">
        <v>3.4928453641018833E-2</v>
      </c>
      <c r="P31" s="652">
        <v>3.0044901625894006E-2</v>
      </c>
      <c r="Q31" s="653">
        <v>2.9508708665171426E-2</v>
      </c>
      <c r="R31" s="652">
        <v>5.9332372633681144E-2</v>
      </c>
      <c r="S31" s="652">
        <v>4.9565440585040817E-2</v>
      </c>
      <c r="T31" s="652">
        <v>4.3773176592151242E-2</v>
      </c>
      <c r="U31" s="652">
        <v>4.0254110606211993E-2</v>
      </c>
      <c r="V31" s="653">
        <v>4.027671850366546E-2</v>
      </c>
      <c r="W31" s="652">
        <v>3.7647293327770247E-2</v>
      </c>
      <c r="X31" s="652">
        <v>3.3923503161884201E-2</v>
      </c>
      <c r="Y31" s="652">
        <v>3.2201197695600779E-2</v>
      </c>
      <c r="Z31" s="652">
        <v>2.8741849521566002E-2</v>
      </c>
      <c r="AA31" s="653">
        <v>2.7308088243267477E-2</v>
      </c>
    </row>
    <row r="32" spans="2:27" ht="28.5" x14ac:dyDescent="0.25">
      <c r="B32" s="656" t="s">
        <v>767</v>
      </c>
      <c r="C32" s="657">
        <v>1.6100707338726879E-2</v>
      </c>
      <c r="D32" s="657">
        <v>1.4266957277981163E-2</v>
      </c>
      <c r="E32" s="657">
        <v>1.284671614051896E-2</v>
      </c>
      <c r="F32" s="657">
        <v>1.1617598409946486E-2</v>
      </c>
      <c r="G32" s="658">
        <v>9.8775971206562872E-3</v>
      </c>
      <c r="H32" s="657">
        <v>2.2999544692029306E-2</v>
      </c>
      <c r="I32" s="657">
        <v>2.0209673285750629E-2</v>
      </c>
      <c r="J32" s="657">
        <v>1.9043689797942836E-2</v>
      </c>
      <c r="K32" s="657">
        <v>1.6855115577411286E-2</v>
      </c>
      <c r="L32" s="658">
        <v>1.544413124727579E-2</v>
      </c>
      <c r="M32" s="657">
        <v>1.7498890641673124E-2</v>
      </c>
      <c r="N32" s="657">
        <v>1.6626742910492789E-2</v>
      </c>
      <c r="O32" s="657">
        <v>1.7025129204322101E-2</v>
      </c>
      <c r="P32" s="657">
        <v>1.458792548168261E-2</v>
      </c>
      <c r="Q32" s="658">
        <v>1.2981088304521656E-2</v>
      </c>
      <c r="R32" s="657">
        <v>3.1391674879618747E-2</v>
      </c>
      <c r="S32" s="657">
        <v>2.5432504902194831E-2</v>
      </c>
      <c r="T32" s="657">
        <v>2.1466261942589982E-2</v>
      </c>
      <c r="U32" s="657">
        <v>1.9515349107069774E-2</v>
      </c>
      <c r="V32" s="658">
        <v>1.8437595011807254E-2</v>
      </c>
      <c r="W32" s="657">
        <v>1.9253394824741407E-2</v>
      </c>
      <c r="X32" s="657">
        <v>1.6988429164746719E-2</v>
      </c>
      <c r="Y32" s="657">
        <v>1.5745818100691655E-2</v>
      </c>
      <c r="Z32" s="657">
        <v>1.4072060866501883E-2</v>
      </c>
      <c r="AA32" s="658">
        <v>1.2581824435290941E-2</v>
      </c>
    </row>
    <row r="33" spans="2:27" ht="28.5" x14ac:dyDescent="0.25">
      <c r="B33" s="659" t="s">
        <v>768</v>
      </c>
      <c r="C33" s="660">
        <v>1.624015918351901E-2</v>
      </c>
      <c r="D33" s="660">
        <v>1.4909543575371009E-2</v>
      </c>
      <c r="E33" s="660">
        <v>1.3423034977894191E-2</v>
      </c>
      <c r="F33" s="661">
        <v>1.1832241231294605E-2</v>
      </c>
      <c r="G33" s="662">
        <v>1.0759217672037353E-2</v>
      </c>
      <c r="H33" s="660">
        <v>2.0953058046036366E-2</v>
      </c>
      <c r="I33" s="660">
        <v>1.9332573671765552E-2</v>
      </c>
      <c r="J33" s="660">
        <v>1.9904821396593737E-2</v>
      </c>
      <c r="K33" s="661">
        <v>1.7887214003762805E-2</v>
      </c>
      <c r="L33" s="662">
        <v>1.8925209331863077E-2</v>
      </c>
      <c r="M33" s="660">
        <v>1.6372982689337966E-2</v>
      </c>
      <c r="N33" s="660">
        <v>1.6039462937048134E-2</v>
      </c>
      <c r="O33" s="660">
        <v>1.7903324436696733E-2</v>
      </c>
      <c r="P33" s="661">
        <v>1.5456976144211395E-2</v>
      </c>
      <c r="Q33" s="662">
        <v>1.652762036064977E-2</v>
      </c>
      <c r="R33" s="660">
        <v>2.7940697754062396E-2</v>
      </c>
      <c r="S33" s="660">
        <v>2.4132935682845986E-2</v>
      </c>
      <c r="T33" s="660">
        <v>2.230691464956126E-2</v>
      </c>
      <c r="U33" s="661">
        <v>2.0738761499142219E-2</v>
      </c>
      <c r="V33" s="662">
        <v>2.1839123491858205E-2</v>
      </c>
      <c r="W33" s="660">
        <v>1.839389850302884E-2</v>
      </c>
      <c r="X33" s="660">
        <v>1.6935073997137482E-2</v>
      </c>
      <c r="Y33" s="660">
        <v>1.6455379594909125E-2</v>
      </c>
      <c r="Z33" s="661">
        <v>1.4669788655064119E-2</v>
      </c>
      <c r="AA33" s="662">
        <v>1.4726263807976536E-2</v>
      </c>
    </row>
    <row r="34" spans="2:27" x14ac:dyDescent="0.25">
      <c r="B34" s="663" t="s">
        <v>769</v>
      </c>
      <c r="C34" s="664">
        <v>0.49784403048235881</v>
      </c>
      <c r="D34" s="665">
        <v>0.48898794785879857</v>
      </c>
      <c r="E34" s="665">
        <v>0.48903075185643319</v>
      </c>
      <c r="F34" s="665">
        <v>0.49542336270456561</v>
      </c>
      <c r="G34" s="666">
        <v>0.47863961662113674</v>
      </c>
      <c r="H34" s="664">
        <v>0.52328060818364863</v>
      </c>
      <c r="I34" s="665">
        <v>0.51109066481385623</v>
      </c>
      <c r="J34" s="665">
        <v>0.48894525654203058</v>
      </c>
      <c r="K34" s="665">
        <v>0.48514638426965501</v>
      </c>
      <c r="L34" s="666">
        <v>0.4493577993361299</v>
      </c>
      <c r="M34" s="664">
        <v>0.51662010160070393</v>
      </c>
      <c r="N34" s="665">
        <v>0.50898910599207015</v>
      </c>
      <c r="O34" s="665">
        <v>0.48742865571146693</v>
      </c>
      <c r="P34" s="665">
        <v>0.48553746866357189</v>
      </c>
      <c r="Q34" s="666">
        <v>0.43990702717001612</v>
      </c>
      <c r="R34" s="664">
        <v>0.5290817387909188</v>
      </c>
      <c r="S34" s="665">
        <v>0.51310963046035207</v>
      </c>
      <c r="T34" s="665">
        <v>0.49039762735517339</v>
      </c>
      <c r="U34" s="665">
        <v>0.48480388246506623</v>
      </c>
      <c r="V34" s="666">
        <v>0.45777301867651671</v>
      </c>
      <c r="W34" s="664">
        <v>0.51141511441778165</v>
      </c>
      <c r="X34" s="665">
        <v>0.50078640415399645</v>
      </c>
      <c r="Y34" s="665">
        <v>0.48898237418177765</v>
      </c>
      <c r="Z34" s="665">
        <v>0.48960178627137863</v>
      </c>
      <c r="AA34" s="666">
        <v>0.4607361864078075</v>
      </c>
    </row>
  </sheetData>
  <mergeCells count="6">
    <mergeCell ref="W29:AA29"/>
    <mergeCell ref="B29:B30"/>
    <mergeCell ref="C29:G29"/>
    <mergeCell ref="H29:L29"/>
    <mergeCell ref="M29:Q29"/>
    <mergeCell ref="R29:V29"/>
  </mergeCells>
  <hyperlinks>
    <hyperlink ref="A1" location="Sommaire!A1" display="Retour sommaire"/>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zoomScale="70" zoomScaleNormal="70" workbookViewId="0">
      <selection activeCell="M38" sqref="M38"/>
    </sheetView>
  </sheetViews>
  <sheetFormatPr baseColWidth="10" defaultRowHeight="15" x14ac:dyDescent="0.25"/>
  <sheetData>
    <row r="1" spans="1:11" x14ac:dyDescent="0.25">
      <c r="A1" s="1" t="s">
        <v>5</v>
      </c>
    </row>
    <row r="2" spans="1:11" ht="18.75" x14ac:dyDescent="0.3">
      <c r="B2" s="341" t="s">
        <v>404</v>
      </c>
    </row>
    <row r="3" spans="1:11" x14ac:dyDescent="0.25">
      <c r="B3" s="342" t="s">
        <v>700</v>
      </c>
    </row>
    <row r="7" spans="1:11" x14ac:dyDescent="0.25">
      <c r="K7" s="414"/>
    </row>
    <row r="31" spans="2:6" x14ac:dyDescent="0.25">
      <c r="B31" s="415"/>
      <c r="C31" s="416" t="s">
        <v>106</v>
      </c>
      <c r="D31" s="416" t="s">
        <v>102</v>
      </c>
      <c r="E31" s="450" t="s">
        <v>104</v>
      </c>
      <c r="F31" s="453" t="s">
        <v>107</v>
      </c>
    </row>
    <row r="32" spans="2:6" x14ac:dyDescent="0.25">
      <c r="B32" s="417">
        <v>2017</v>
      </c>
      <c r="C32" s="418">
        <v>3.6000000000000004E-2</v>
      </c>
      <c r="D32" s="418">
        <v>1.9948900997958402E-2</v>
      </c>
      <c r="E32" s="418">
        <v>0.122083081710262</v>
      </c>
      <c r="F32" s="422">
        <v>4.5428439120339198E-2</v>
      </c>
    </row>
    <row r="33" spans="2:6" x14ac:dyDescent="0.25">
      <c r="B33" s="417">
        <v>2018</v>
      </c>
      <c r="C33" s="418">
        <v>3.2382378619972799E-2</v>
      </c>
      <c r="D33" s="418">
        <v>1.7368348992755599E-2</v>
      </c>
      <c r="E33" s="418">
        <v>6.5424522378147595E-2</v>
      </c>
      <c r="F33" s="422">
        <v>4.0334961505429805E-2</v>
      </c>
    </row>
    <row r="34" spans="2:6" x14ac:dyDescent="0.25">
      <c r="B34" s="417">
        <v>2019</v>
      </c>
      <c r="C34" s="418">
        <v>2.9172095511464203E-2</v>
      </c>
      <c r="D34" s="418">
        <v>1.3407253442693098E-2</v>
      </c>
      <c r="E34" s="418">
        <v>5.1467393325754403E-2</v>
      </c>
      <c r="F34" s="422">
        <v>3.6301025019639201E-2</v>
      </c>
    </row>
    <row r="35" spans="2:6" x14ac:dyDescent="0.25">
      <c r="B35" s="417">
        <v>2020</v>
      </c>
      <c r="C35" s="418">
        <v>2.6257779552915E-2</v>
      </c>
      <c r="D35" s="418">
        <v>1.42289612984166E-2</v>
      </c>
      <c r="E35" s="418">
        <v>4.0090342770618494E-2</v>
      </c>
      <c r="F35" s="422">
        <v>3.4345820461844402E-2</v>
      </c>
    </row>
    <row r="36" spans="2:6" x14ac:dyDescent="0.25">
      <c r="B36" s="417">
        <v>2021</v>
      </c>
      <c r="C36" s="418">
        <v>2.34433072631519E-2</v>
      </c>
      <c r="D36" s="418">
        <v>1.2701080436243E-2</v>
      </c>
      <c r="E36" s="418">
        <v>3.6379653312328501E-2</v>
      </c>
      <c r="F36" s="422">
        <v>3.7542781920286303E-2</v>
      </c>
    </row>
    <row r="37" spans="2:6" x14ac:dyDescent="0.25">
      <c r="B37" s="419">
        <v>2022</v>
      </c>
      <c r="C37" s="677">
        <v>2.0633191641272201E-2</v>
      </c>
      <c r="D37" s="420">
        <v>1.1579532444350201E-2</v>
      </c>
      <c r="E37" s="420">
        <v>2.7707363216348799E-2</v>
      </c>
      <c r="F37" s="423">
        <v>3.39395259349283E-2</v>
      </c>
    </row>
  </sheetData>
  <hyperlinks>
    <hyperlink ref="A1" location="Sommaire!A1" display="Retour sommaire"/>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70" zoomScaleNormal="70" workbookViewId="0">
      <selection activeCell="O13" sqref="K4:O13"/>
    </sheetView>
  </sheetViews>
  <sheetFormatPr baseColWidth="10" defaultRowHeight="15" x14ac:dyDescent="0.25"/>
  <sheetData>
    <row r="1" spans="1:2" x14ac:dyDescent="0.25">
      <c r="A1" s="1" t="s">
        <v>5</v>
      </c>
    </row>
    <row r="2" spans="1:2" ht="18.75" x14ac:dyDescent="0.3">
      <c r="B2" s="341" t="s">
        <v>407</v>
      </c>
    </row>
    <row r="3" spans="1:2" x14ac:dyDescent="0.25">
      <c r="B3" s="342" t="s">
        <v>279</v>
      </c>
    </row>
    <row r="29" spans="2:6" x14ac:dyDescent="0.25">
      <c r="B29" s="415"/>
      <c r="C29" s="416" t="s">
        <v>106</v>
      </c>
      <c r="D29" s="416" t="s">
        <v>102</v>
      </c>
      <c r="E29" s="450" t="s">
        <v>104</v>
      </c>
      <c r="F29" s="453" t="s">
        <v>107</v>
      </c>
    </row>
    <row r="30" spans="2:6" x14ac:dyDescent="0.25">
      <c r="B30" s="417">
        <v>2017</v>
      </c>
      <c r="C30" s="418">
        <v>5.8701568280697905E-2</v>
      </c>
      <c r="D30" s="418">
        <v>6.5595100567786405E-2</v>
      </c>
      <c r="E30" s="418">
        <v>0.240350927351417</v>
      </c>
      <c r="F30" s="422">
        <v>0.10906129409986701</v>
      </c>
    </row>
    <row r="31" spans="2:6" x14ac:dyDescent="0.25">
      <c r="B31" s="417">
        <v>2018</v>
      </c>
      <c r="C31" s="418">
        <v>4.3604520189365399E-2</v>
      </c>
      <c r="D31" s="418">
        <v>2.6573902395460397E-2</v>
      </c>
      <c r="E31" s="418">
        <v>0.14215726661313399</v>
      </c>
      <c r="F31" s="422">
        <v>5.8700458489156497E-2</v>
      </c>
    </row>
    <row r="32" spans="2:6" x14ac:dyDescent="0.25">
      <c r="B32" s="417">
        <v>2019</v>
      </c>
      <c r="C32" s="418">
        <v>3.9071500994841399E-2</v>
      </c>
      <c r="D32" s="418">
        <v>2.29140744398597E-2</v>
      </c>
      <c r="E32" s="418">
        <v>0.116791828810958</v>
      </c>
      <c r="F32" s="422">
        <v>4.6774995298811399E-2</v>
      </c>
    </row>
    <row r="33" spans="2:6" x14ac:dyDescent="0.25">
      <c r="B33" s="417">
        <v>2020</v>
      </c>
      <c r="C33" s="418">
        <v>3.8647610354403297E-2</v>
      </c>
      <c r="D33" s="418">
        <v>2.5112458002132798E-2</v>
      </c>
      <c r="E33" s="418">
        <v>7.8429516892994697E-2</v>
      </c>
      <c r="F33" s="422">
        <v>4.6154514755251806E-2</v>
      </c>
    </row>
    <row r="34" spans="2:6" x14ac:dyDescent="0.25">
      <c r="B34" s="417">
        <v>2021</v>
      </c>
      <c r="C34" s="418">
        <v>3.4538497444388298E-2</v>
      </c>
      <c r="D34" s="418">
        <v>2.2061667883817301E-2</v>
      </c>
      <c r="E34" s="418">
        <v>5.7403886528370703E-2</v>
      </c>
      <c r="F34" s="422">
        <v>4.7856424558925602E-2</v>
      </c>
    </row>
    <row r="35" spans="2:6" x14ac:dyDescent="0.25">
      <c r="B35" s="419">
        <v>2022</v>
      </c>
      <c r="C35" s="420">
        <v>3.4196497327780399E-2</v>
      </c>
      <c r="D35" s="420">
        <v>2.1942238436205002E-2</v>
      </c>
      <c r="E35" s="420">
        <v>4.5027521778569606E-2</v>
      </c>
      <c r="F35" s="423">
        <v>4.02080867286813E-2</v>
      </c>
    </row>
  </sheetData>
  <hyperlinks>
    <hyperlink ref="A1" location="Sommaire!A1" display="Retour sommaire"/>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zoomScale="70" zoomScaleNormal="70" workbookViewId="0">
      <selection activeCell="N36" sqref="N36"/>
    </sheetView>
  </sheetViews>
  <sheetFormatPr baseColWidth="10" defaultRowHeight="15" x14ac:dyDescent="0.25"/>
  <cols>
    <col min="2" max="2" width="28.5703125" customWidth="1"/>
    <col min="11" max="11" width="24.85546875" customWidth="1"/>
  </cols>
  <sheetData>
    <row r="1" spans="1:10" x14ac:dyDescent="0.25">
      <c r="A1" s="1" t="s">
        <v>5</v>
      </c>
    </row>
    <row r="2" spans="1:10" ht="18.75" x14ac:dyDescent="0.3">
      <c r="B2" s="341" t="s">
        <v>410</v>
      </c>
    </row>
    <row r="3" spans="1:10" ht="70.150000000000006" customHeight="1" x14ac:dyDescent="0.25">
      <c r="B3" s="883" t="s">
        <v>411</v>
      </c>
      <c r="C3" s="883"/>
      <c r="D3" s="883"/>
      <c r="E3" s="883"/>
      <c r="F3" s="883"/>
      <c r="G3" s="883"/>
      <c r="H3" s="883"/>
      <c r="I3" s="883"/>
      <c r="J3" s="883"/>
    </row>
    <row r="14" spans="1:10" ht="18" customHeight="1" x14ac:dyDescent="0.25"/>
    <row r="30" spans="2:7" x14ac:dyDescent="0.25">
      <c r="B30" s="627" t="s">
        <v>217</v>
      </c>
      <c r="C30" s="678">
        <v>2018</v>
      </c>
      <c r="D30" s="678">
        <v>2019</v>
      </c>
      <c r="E30" s="678">
        <v>2020</v>
      </c>
      <c r="F30" s="679">
        <v>2021</v>
      </c>
      <c r="G30" s="679">
        <v>2022</v>
      </c>
    </row>
    <row r="31" spans="2:7" x14ac:dyDescent="0.25">
      <c r="B31" s="680" t="s">
        <v>774</v>
      </c>
      <c r="C31" s="190">
        <v>1757.7268762229298</v>
      </c>
      <c r="D31" s="190">
        <v>1862.6697196187599</v>
      </c>
      <c r="E31" s="190">
        <v>1919.0562154745398</v>
      </c>
      <c r="F31" s="190">
        <v>2006.69501791269</v>
      </c>
      <c r="G31" s="681">
        <v>2053.6409664835796</v>
      </c>
    </row>
    <row r="32" spans="2:7" x14ac:dyDescent="0.25">
      <c r="B32" s="682" t="s">
        <v>775</v>
      </c>
      <c r="C32" s="192">
        <v>1479.26904230112</v>
      </c>
      <c r="D32" s="192">
        <v>1573.6787048266599</v>
      </c>
      <c r="E32" s="192">
        <v>1687.0091218530799</v>
      </c>
      <c r="F32" s="192">
        <v>1769.76671134648</v>
      </c>
      <c r="G32" s="613">
        <v>1940.2224711775598</v>
      </c>
    </row>
    <row r="33" spans="2:7" x14ac:dyDescent="0.25">
      <c r="B33" s="683" t="s">
        <v>776</v>
      </c>
      <c r="C33" s="684">
        <v>3236.9959185240496</v>
      </c>
      <c r="D33" s="685">
        <v>3436.3484244454198</v>
      </c>
      <c r="E33" s="685">
        <v>3606.06533732762</v>
      </c>
      <c r="F33" s="685">
        <v>3776.4617292591702</v>
      </c>
      <c r="G33" s="686">
        <v>3993.8634376611394</v>
      </c>
    </row>
    <row r="34" spans="2:7" ht="28.5" x14ac:dyDescent="0.25">
      <c r="B34" s="687" t="s">
        <v>777</v>
      </c>
      <c r="C34" s="459">
        <v>56.846410286489991</v>
      </c>
      <c r="D34" s="459">
        <v>54.34618466397</v>
      </c>
      <c r="E34" s="459">
        <v>50.413129162760001</v>
      </c>
      <c r="F34" s="174">
        <v>47.05667637893</v>
      </c>
      <c r="G34" s="175">
        <v>42.380608276010001</v>
      </c>
    </row>
    <row r="35" spans="2:7" x14ac:dyDescent="0.25">
      <c r="B35" s="688" t="s">
        <v>778</v>
      </c>
      <c r="C35" s="635">
        <v>65.017724558979992</v>
      </c>
      <c r="D35" s="636">
        <v>62.226791978039998</v>
      </c>
      <c r="E35" s="636">
        <v>65.706493667779995</v>
      </c>
      <c r="F35" s="636">
        <v>61.485818367390003</v>
      </c>
      <c r="G35" s="676">
        <v>66.684166911199995</v>
      </c>
    </row>
    <row r="36" spans="2:7" ht="28.5" x14ac:dyDescent="0.25">
      <c r="B36" s="692" t="s">
        <v>779</v>
      </c>
      <c r="C36" s="693">
        <v>121.86413484546998</v>
      </c>
      <c r="D36" s="694">
        <v>116.57297664200999</v>
      </c>
      <c r="E36" s="694">
        <v>116.11962283054</v>
      </c>
      <c r="F36" s="694">
        <v>108.54249474632</v>
      </c>
      <c r="G36" s="695">
        <v>109.06477518720999</v>
      </c>
    </row>
    <row r="37" spans="2:7" x14ac:dyDescent="0.25">
      <c r="B37" s="689" t="s">
        <v>769</v>
      </c>
      <c r="C37" s="690">
        <v>0.51141511441778165</v>
      </c>
      <c r="D37" s="691">
        <v>0.50078640415399645</v>
      </c>
      <c r="E37" s="691">
        <v>0.48898237418177765</v>
      </c>
      <c r="F37" s="691">
        <v>0.48960178627137863</v>
      </c>
      <c r="G37" s="489">
        <v>0.4607361864078075</v>
      </c>
    </row>
  </sheetData>
  <mergeCells count="1">
    <mergeCell ref="B3:J3"/>
  </mergeCells>
  <hyperlinks>
    <hyperlink ref="A1" location="Sommaire!A1" display="Retour sommaire"/>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showGridLines="0" zoomScale="70" zoomScaleNormal="70" workbookViewId="0">
      <selection activeCell="N36" sqref="N36"/>
    </sheetView>
  </sheetViews>
  <sheetFormatPr baseColWidth="10" defaultRowHeight="15" x14ac:dyDescent="0.25"/>
  <cols>
    <col min="2" max="2" width="41.85546875" customWidth="1"/>
    <col min="3" max="7" width="6" bestFit="1" customWidth="1"/>
    <col min="9" max="27" width="6" bestFit="1" customWidth="1"/>
  </cols>
  <sheetData>
    <row r="1" spans="1:9" x14ac:dyDescent="0.25">
      <c r="A1" s="1" t="s">
        <v>5</v>
      </c>
    </row>
    <row r="2" spans="1:9" ht="18.75" x14ac:dyDescent="0.3">
      <c r="B2" s="341" t="s">
        <v>744</v>
      </c>
    </row>
    <row r="3" spans="1:9" ht="54" customHeight="1" x14ac:dyDescent="0.25">
      <c r="B3" s="883" t="s">
        <v>413</v>
      </c>
      <c r="C3" s="883"/>
      <c r="D3" s="883"/>
      <c r="E3" s="883"/>
      <c r="F3" s="883"/>
      <c r="G3" s="883"/>
      <c r="H3" s="883"/>
      <c r="I3" s="883"/>
    </row>
    <row r="29" spans="2:27" x14ac:dyDescent="0.25">
      <c r="B29" s="929" t="s">
        <v>761</v>
      </c>
      <c r="C29" s="926" t="s">
        <v>488</v>
      </c>
      <c r="D29" s="927"/>
      <c r="E29" s="927"/>
      <c r="F29" s="927"/>
      <c r="G29" s="928"/>
      <c r="H29" s="926" t="s">
        <v>762</v>
      </c>
      <c r="I29" s="927"/>
      <c r="J29" s="927"/>
      <c r="K29" s="927"/>
      <c r="L29" s="928"/>
      <c r="M29" s="926" t="s">
        <v>763</v>
      </c>
      <c r="N29" s="927"/>
      <c r="O29" s="927"/>
      <c r="P29" s="927"/>
      <c r="Q29" s="928"/>
      <c r="R29" s="926" t="s">
        <v>764</v>
      </c>
      <c r="S29" s="927"/>
      <c r="T29" s="927"/>
      <c r="U29" s="927"/>
      <c r="V29" s="928"/>
      <c r="W29" s="926" t="s">
        <v>765</v>
      </c>
      <c r="X29" s="927"/>
      <c r="Y29" s="927"/>
      <c r="Z29" s="927"/>
      <c r="AA29" s="928"/>
    </row>
    <row r="30" spans="2:27" x14ac:dyDescent="0.25">
      <c r="B30" s="930"/>
      <c r="C30" s="649">
        <v>2018</v>
      </c>
      <c r="D30" s="649">
        <v>2019</v>
      </c>
      <c r="E30" s="649">
        <v>2020</v>
      </c>
      <c r="F30" s="650">
        <v>2021</v>
      </c>
      <c r="G30" s="650">
        <v>2022</v>
      </c>
      <c r="H30" s="649">
        <v>2018</v>
      </c>
      <c r="I30" s="649">
        <v>2019</v>
      </c>
      <c r="J30" s="649">
        <v>2020</v>
      </c>
      <c r="K30" s="650">
        <v>2021</v>
      </c>
      <c r="L30" s="650">
        <v>2022</v>
      </c>
      <c r="M30" s="649">
        <v>2018</v>
      </c>
      <c r="N30" s="649">
        <v>2019</v>
      </c>
      <c r="O30" s="649">
        <v>2020</v>
      </c>
      <c r="P30" s="650">
        <v>2021</v>
      </c>
      <c r="Q30" s="650">
        <v>2022</v>
      </c>
      <c r="R30" s="649">
        <v>2018</v>
      </c>
      <c r="S30" s="649">
        <v>2019</v>
      </c>
      <c r="T30" s="649">
        <v>2020</v>
      </c>
      <c r="U30" s="650">
        <v>2021</v>
      </c>
      <c r="V30" s="650">
        <v>2022</v>
      </c>
      <c r="W30" s="649">
        <v>2018</v>
      </c>
      <c r="X30" s="649">
        <v>2019</v>
      </c>
      <c r="Y30" s="649">
        <v>2020</v>
      </c>
      <c r="Z30" s="650">
        <v>2021</v>
      </c>
      <c r="AA30" s="650">
        <v>2022</v>
      </c>
    </row>
    <row r="31" spans="2:27" x14ac:dyDescent="0.25">
      <c r="B31" s="651" t="s">
        <v>766</v>
      </c>
      <c r="C31" s="652">
        <v>3.2340866522245888E-2</v>
      </c>
      <c r="D31" s="652">
        <v>2.9176500853352171E-2</v>
      </c>
      <c r="E31" s="652">
        <v>2.6269751118413152E-2</v>
      </c>
      <c r="F31" s="652">
        <v>2.3449839641241092E-2</v>
      </c>
      <c r="G31" s="653">
        <v>2.063681479269364E-2</v>
      </c>
      <c r="H31" s="652">
        <v>4.3952602738065671E-2</v>
      </c>
      <c r="I31" s="652">
        <v>3.9542246957516181E-2</v>
      </c>
      <c r="J31" s="652">
        <v>3.8948511194536573E-2</v>
      </c>
      <c r="K31" s="654">
        <v>3.474232958117409E-2</v>
      </c>
      <c r="L31" s="655">
        <v>3.4369340579138867E-2</v>
      </c>
      <c r="M31" s="652">
        <v>3.387187333101109E-2</v>
      </c>
      <c r="N31" s="652">
        <v>3.2666205847540923E-2</v>
      </c>
      <c r="O31" s="652">
        <v>3.4928453641018833E-2</v>
      </c>
      <c r="P31" s="652">
        <v>3.0044901625894006E-2</v>
      </c>
      <c r="Q31" s="653">
        <v>2.9508708665171426E-2</v>
      </c>
      <c r="R31" s="652">
        <v>5.9332372633681144E-2</v>
      </c>
      <c r="S31" s="652">
        <v>4.9565440585040817E-2</v>
      </c>
      <c r="T31" s="652">
        <v>4.3773176592151242E-2</v>
      </c>
      <c r="U31" s="652">
        <v>4.0254110606211993E-2</v>
      </c>
      <c r="V31" s="653">
        <v>4.027671850366546E-2</v>
      </c>
      <c r="W31" s="652">
        <v>3.7647293327770247E-2</v>
      </c>
      <c r="X31" s="652">
        <v>3.3923503161884201E-2</v>
      </c>
      <c r="Y31" s="652">
        <v>3.2201197695600779E-2</v>
      </c>
      <c r="Z31" s="652">
        <v>2.8741849521566002E-2</v>
      </c>
      <c r="AA31" s="653">
        <v>2.7308088243267477E-2</v>
      </c>
    </row>
    <row r="32" spans="2:27" x14ac:dyDescent="0.25">
      <c r="B32" s="656" t="s">
        <v>767</v>
      </c>
      <c r="C32" s="657">
        <v>1.6100707338726879E-2</v>
      </c>
      <c r="D32" s="657">
        <v>1.4266957277981163E-2</v>
      </c>
      <c r="E32" s="657">
        <v>1.284671614051896E-2</v>
      </c>
      <c r="F32" s="657">
        <v>1.1617598409946486E-2</v>
      </c>
      <c r="G32" s="658">
        <v>9.8775971206562872E-3</v>
      </c>
      <c r="H32" s="657">
        <v>2.2999544692029306E-2</v>
      </c>
      <c r="I32" s="657">
        <v>2.0209673285750629E-2</v>
      </c>
      <c r="J32" s="657">
        <v>1.9043689797942836E-2</v>
      </c>
      <c r="K32" s="657">
        <v>1.6855115577411286E-2</v>
      </c>
      <c r="L32" s="658">
        <v>1.544413124727579E-2</v>
      </c>
      <c r="M32" s="657">
        <v>1.7498890641673124E-2</v>
      </c>
      <c r="N32" s="657">
        <v>1.6626742910492789E-2</v>
      </c>
      <c r="O32" s="657">
        <v>1.7025129204322101E-2</v>
      </c>
      <c r="P32" s="657">
        <v>1.458792548168261E-2</v>
      </c>
      <c r="Q32" s="658">
        <v>1.2981088304521656E-2</v>
      </c>
      <c r="R32" s="657">
        <v>3.1391674879618747E-2</v>
      </c>
      <c r="S32" s="657">
        <v>2.5432504902194831E-2</v>
      </c>
      <c r="T32" s="657">
        <v>2.1466261942589982E-2</v>
      </c>
      <c r="U32" s="657">
        <v>1.9515349107069774E-2</v>
      </c>
      <c r="V32" s="658">
        <v>1.8437595011807254E-2</v>
      </c>
      <c r="W32" s="657">
        <v>1.9253394824741407E-2</v>
      </c>
      <c r="X32" s="657">
        <v>1.6988429164746719E-2</v>
      </c>
      <c r="Y32" s="657">
        <v>1.5745818100691655E-2</v>
      </c>
      <c r="Z32" s="657">
        <v>1.4072060866501883E-2</v>
      </c>
      <c r="AA32" s="658">
        <v>1.2581824435290941E-2</v>
      </c>
    </row>
    <row r="33" spans="2:27" ht="28.5" x14ac:dyDescent="0.25">
      <c r="B33" s="659" t="s">
        <v>768</v>
      </c>
      <c r="C33" s="660">
        <v>1.624015918351901E-2</v>
      </c>
      <c r="D33" s="660">
        <v>1.4909543575371009E-2</v>
      </c>
      <c r="E33" s="660">
        <v>1.3423034977894191E-2</v>
      </c>
      <c r="F33" s="661">
        <v>1.1832241231294605E-2</v>
      </c>
      <c r="G33" s="662">
        <v>1.0759217672037353E-2</v>
      </c>
      <c r="H33" s="660">
        <v>2.0953058046036366E-2</v>
      </c>
      <c r="I33" s="660">
        <v>1.9332573671765552E-2</v>
      </c>
      <c r="J33" s="660">
        <v>1.9904821396593737E-2</v>
      </c>
      <c r="K33" s="661">
        <v>1.7887214003762805E-2</v>
      </c>
      <c r="L33" s="662">
        <v>1.8925209331863077E-2</v>
      </c>
      <c r="M33" s="660">
        <v>1.6372982689337966E-2</v>
      </c>
      <c r="N33" s="660">
        <v>1.6039462937048134E-2</v>
      </c>
      <c r="O33" s="660">
        <v>1.7903324436696733E-2</v>
      </c>
      <c r="P33" s="661">
        <v>1.5456976144211395E-2</v>
      </c>
      <c r="Q33" s="662">
        <v>1.652762036064977E-2</v>
      </c>
      <c r="R33" s="660">
        <v>2.7940697754062396E-2</v>
      </c>
      <c r="S33" s="660">
        <v>2.4132935682845986E-2</v>
      </c>
      <c r="T33" s="660">
        <v>2.230691464956126E-2</v>
      </c>
      <c r="U33" s="661">
        <v>2.0738761499142219E-2</v>
      </c>
      <c r="V33" s="662">
        <v>2.1839123491858205E-2</v>
      </c>
      <c r="W33" s="660">
        <v>1.839389850302884E-2</v>
      </c>
      <c r="X33" s="660">
        <v>1.6935073997137482E-2</v>
      </c>
      <c r="Y33" s="660">
        <v>1.6455379594909125E-2</v>
      </c>
      <c r="Z33" s="661">
        <v>1.4669788655064119E-2</v>
      </c>
      <c r="AA33" s="662">
        <v>1.4726263807976536E-2</v>
      </c>
    </row>
    <row r="34" spans="2:27" x14ac:dyDescent="0.25">
      <c r="B34" s="663" t="s">
        <v>769</v>
      </c>
      <c r="C34" s="664">
        <v>0.49784403048235881</v>
      </c>
      <c r="D34" s="665">
        <v>0.48898794785879857</v>
      </c>
      <c r="E34" s="665">
        <v>0.48903075185643319</v>
      </c>
      <c r="F34" s="665">
        <v>0.49542336270456561</v>
      </c>
      <c r="G34" s="666">
        <v>0.47863961662113674</v>
      </c>
      <c r="H34" s="664">
        <v>0.52328060818364863</v>
      </c>
      <c r="I34" s="665">
        <v>0.51109066481385623</v>
      </c>
      <c r="J34" s="665">
        <v>0.48894525654203058</v>
      </c>
      <c r="K34" s="665">
        <v>0.48514638426965501</v>
      </c>
      <c r="L34" s="666">
        <v>0.4493577993361299</v>
      </c>
      <c r="M34" s="664">
        <v>0.51662010160070393</v>
      </c>
      <c r="N34" s="665">
        <v>0.50898910599207015</v>
      </c>
      <c r="O34" s="665">
        <v>0.48742865571146693</v>
      </c>
      <c r="P34" s="665">
        <v>0.48553746866357189</v>
      </c>
      <c r="Q34" s="666">
        <v>0.43990702717001612</v>
      </c>
      <c r="R34" s="664">
        <v>0.5290817387909188</v>
      </c>
      <c r="S34" s="665">
        <v>0.51310963046035207</v>
      </c>
      <c r="T34" s="665">
        <v>0.49039762735517339</v>
      </c>
      <c r="U34" s="665">
        <v>0.48480388246506623</v>
      </c>
      <c r="V34" s="666">
        <v>0.45777301867651671</v>
      </c>
      <c r="W34" s="664">
        <v>0.51141511441778165</v>
      </c>
      <c r="X34" s="665">
        <v>0.50078640415399645</v>
      </c>
      <c r="Y34" s="665">
        <v>0.48898237418177765</v>
      </c>
      <c r="Z34" s="665">
        <v>0.48960178627137863</v>
      </c>
      <c r="AA34" s="666">
        <v>0.4607361864078075</v>
      </c>
    </row>
  </sheetData>
  <mergeCells count="7">
    <mergeCell ref="W29:AA29"/>
    <mergeCell ref="B3:I3"/>
    <mergeCell ref="B29:B30"/>
    <mergeCell ref="C29:G29"/>
    <mergeCell ref="H29:L29"/>
    <mergeCell ref="M29:Q29"/>
    <mergeCell ref="R29:V29"/>
  </mergeCells>
  <hyperlinks>
    <hyperlink ref="A1" location="Sommaire!A1" display="Retour sommair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zoomScale="70" zoomScaleNormal="70" workbookViewId="0">
      <selection activeCell="N36" sqref="N36"/>
    </sheetView>
  </sheetViews>
  <sheetFormatPr baseColWidth="10" defaultRowHeight="15" x14ac:dyDescent="0.25"/>
  <sheetData>
    <row r="1" spans="1:13" x14ac:dyDescent="0.25">
      <c r="A1" s="1" t="s">
        <v>5</v>
      </c>
    </row>
    <row r="2" spans="1:13" ht="18.75" x14ac:dyDescent="0.3">
      <c r="B2" s="341" t="s">
        <v>416</v>
      </c>
    </row>
    <row r="3" spans="1:13" x14ac:dyDescent="0.25">
      <c r="B3" s="342" t="s">
        <v>7</v>
      </c>
    </row>
    <row r="7" spans="1:13" ht="43.9" customHeight="1" x14ac:dyDescent="0.25">
      <c r="K7" s="150"/>
      <c r="L7" s="931" t="s">
        <v>780</v>
      </c>
      <c r="M7" s="932"/>
    </row>
    <row r="8" spans="1:13" x14ac:dyDescent="0.25">
      <c r="K8" s="696"/>
      <c r="L8" s="705">
        <v>2022</v>
      </c>
      <c r="M8" s="697">
        <v>2021</v>
      </c>
    </row>
    <row r="9" spans="1:13" x14ac:dyDescent="0.25">
      <c r="K9" s="698" t="s">
        <v>757</v>
      </c>
      <c r="L9" s="706">
        <v>8.2574998551378231E-3</v>
      </c>
      <c r="M9" s="163">
        <v>1.083013292580144E-2</v>
      </c>
    </row>
    <row r="10" spans="1:13" x14ac:dyDescent="0.25">
      <c r="K10" s="699" t="s">
        <v>110</v>
      </c>
      <c r="L10" s="151">
        <v>9.5754081069396955E-3</v>
      </c>
      <c r="M10" s="700">
        <v>1.1732808595407989E-2</v>
      </c>
    </row>
    <row r="11" spans="1:13" x14ac:dyDescent="0.25">
      <c r="K11" s="699" t="s">
        <v>109</v>
      </c>
      <c r="L11" s="151">
        <v>1.3213930374691023E-2</v>
      </c>
      <c r="M11" s="700">
        <v>2.7668779747451439E-2</v>
      </c>
    </row>
    <row r="12" spans="1:13" ht="28.5" x14ac:dyDescent="0.25">
      <c r="K12" s="701" t="s">
        <v>756</v>
      </c>
      <c r="L12" s="151">
        <v>1.5648832115037915E-2</v>
      </c>
      <c r="M12" s="151">
        <v>2.1915312115191266E-2</v>
      </c>
    </row>
    <row r="13" spans="1:13" x14ac:dyDescent="0.25">
      <c r="K13" s="701" t="s">
        <v>111</v>
      </c>
      <c r="L13" s="151">
        <v>1.9320333605404229E-2</v>
      </c>
      <c r="M13" s="151">
        <v>2.2583982157160992E-2</v>
      </c>
    </row>
    <row r="14" spans="1:13" x14ac:dyDescent="0.25">
      <c r="K14" s="699" t="s">
        <v>758</v>
      </c>
      <c r="L14" s="151">
        <v>2.0182402898071147E-2</v>
      </c>
      <c r="M14" s="700">
        <v>1.25668114663577E-2</v>
      </c>
    </row>
    <row r="15" spans="1:13" x14ac:dyDescent="0.25">
      <c r="K15" s="699" t="s">
        <v>106</v>
      </c>
      <c r="L15" s="151">
        <v>2.3829413693737474E-2</v>
      </c>
      <c r="M15" s="700">
        <v>2.4150766227629596E-2</v>
      </c>
    </row>
    <row r="16" spans="1:13" x14ac:dyDescent="0.25">
      <c r="K16" s="699" t="s">
        <v>705</v>
      </c>
      <c r="L16" s="151">
        <v>3.4710752252036133E-2</v>
      </c>
      <c r="M16" s="700">
        <v>3.9260253919056159E-2</v>
      </c>
    </row>
    <row r="17" spans="10:13" x14ac:dyDescent="0.25">
      <c r="K17" s="701" t="s">
        <v>102</v>
      </c>
      <c r="L17" s="151">
        <v>3.719445375105581E-2</v>
      </c>
      <c r="M17" s="151">
        <v>3.8699522049302111E-2</v>
      </c>
    </row>
    <row r="18" spans="10:13" x14ac:dyDescent="0.25">
      <c r="J18" s="843"/>
      <c r="K18" s="193" t="s">
        <v>104</v>
      </c>
      <c r="L18" s="422">
        <v>4.1807276276224492E-2</v>
      </c>
      <c r="M18" s="422">
        <v>4.9877167819111945E-2</v>
      </c>
    </row>
    <row r="19" spans="10:13" x14ac:dyDescent="0.25">
      <c r="J19" s="843"/>
      <c r="K19" s="881" t="s">
        <v>755</v>
      </c>
      <c r="L19" s="422">
        <v>4.6751140172233446E-2</v>
      </c>
      <c r="M19" s="422">
        <v>4.7875467011877955E-2</v>
      </c>
    </row>
    <row r="20" spans="10:13" x14ac:dyDescent="0.25">
      <c r="K20" s="703" t="s">
        <v>107</v>
      </c>
      <c r="L20" s="154">
        <v>4.8517305107910379E-2</v>
      </c>
      <c r="M20" s="704">
        <v>5.6542273211245636E-2</v>
      </c>
    </row>
  </sheetData>
  <mergeCells count="1">
    <mergeCell ref="L7:M7"/>
  </mergeCells>
  <hyperlinks>
    <hyperlink ref="A1" location="Sommaire!A1" display="Retour sommair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70" zoomScaleNormal="70" workbookViewId="0">
      <selection activeCell="B3" sqref="B3:J3"/>
    </sheetView>
  </sheetViews>
  <sheetFormatPr baseColWidth="10" defaultRowHeight="15" x14ac:dyDescent="0.25"/>
  <sheetData>
    <row r="1" spans="1:14" x14ac:dyDescent="0.25">
      <c r="A1" s="1" t="s">
        <v>5</v>
      </c>
    </row>
    <row r="2" spans="1:14" ht="18.75" x14ac:dyDescent="0.3">
      <c r="B2" s="341" t="s">
        <v>746</v>
      </c>
    </row>
    <row r="3" spans="1:14" ht="52.9" customHeight="1" x14ac:dyDescent="0.25">
      <c r="B3" s="883" t="s">
        <v>413</v>
      </c>
      <c r="C3" s="883"/>
      <c r="D3" s="883"/>
      <c r="E3" s="883"/>
      <c r="F3" s="883"/>
      <c r="G3" s="883"/>
      <c r="H3" s="883"/>
      <c r="I3" s="883"/>
      <c r="J3" s="883"/>
    </row>
    <row r="7" spans="1:14" x14ac:dyDescent="0.25">
      <c r="K7" s="150"/>
      <c r="L7" s="931" t="s">
        <v>781</v>
      </c>
      <c r="M7" s="932"/>
    </row>
    <row r="8" spans="1:14" x14ac:dyDescent="0.25">
      <c r="K8" s="696"/>
      <c r="L8" s="697">
        <v>2022</v>
      </c>
      <c r="M8" s="697">
        <v>2021</v>
      </c>
    </row>
    <row r="9" spans="1:14" x14ac:dyDescent="0.25">
      <c r="K9" s="698" t="s">
        <v>758</v>
      </c>
      <c r="L9" s="706">
        <v>0.51910405307156771</v>
      </c>
      <c r="M9" s="163">
        <v>0.54535988896636511</v>
      </c>
    </row>
    <row r="10" spans="1:14" x14ac:dyDescent="0.25">
      <c r="K10" s="699" t="s">
        <v>111</v>
      </c>
      <c r="L10" s="151">
        <v>0.62981076806721259</v>
      </c>
      <c r="M10" s="700">
        <v>0.58867059649084663</v>
      </c>
    </row>
    <row r="11" spans="1:14" x14ac:dyDescent="0.25">
      <c r="K11" s="699" t="s">
        <v>106</v>
      </c>
      <c r="L11" s="151">
        <v>0.7063667364129268</v>
      </c>
      <c r="M11" s="700">
        <v>0.73105130716409761</v>
      </c>
    </row>
    <row r="12" spans="1:14" x14ac:dyDescent="0.25">
      <c r="K12" s="881" t="s">
        <v>755</v>
      </c>
      <c r="L12" s="422">
        <v>0.71813287606703613</v>
      </c>
      <c r="M12" s="422">
        <v>0.72815156413259685</v>
      </c>
      <c r="N12" s="843"/>
    </row>
    <row r="13" spans="1:14" x14ac:dyDescent="0.25">
      <c r="K13" s="881" t="s">
        <v>104</v>
      </c>
      <c r="L13" s="422">
        <v>0.72937445959649161</v>
      </c>
      <c r="M13" s="422">
        <v>0.69658600197746934</v>
      </c>
      <c r="N13" s="843"/>
    </row>
    <row r="14" spans="1:14" x14ac:dyDescent="0.25">
      <c r="K14" s="699" t="s">
        <v>757</v>
      </c>
      <c r="L14" s="151">
        <v>0.73154565580151909</v>
      </c>
      <c r="M14" s="700">
        <v>0.70294055396412158</v>
      </c>
    </row>
    <row r="15" spans="1:14" x14ac:dyDescent="0.25">
      <c r="K15" s="699" t="s">
        <v>107</v>
      </c>
      <c r="L15" s="151">
        <v>0.73640633927040988</v>
      </c>
      <c r="M15" s="700">
        <v>0.69244315389469235</v>
      </c>
    </row>
    <row r="16" spans="1:14" x14ac:dyDescent="0.25">
      <c r="K16" s="699" t="s">
        <v>109</v>
      </c>
      <c r="L16" s="151">
        <v>0.80014005681951106</v>
      </c>
      <c r="M16" s="700">
        <v>0.36634773014264294</v>
      </c>
    </row>
    <row r="17" spans="11:13" ht="28.5" x14ac:dyDescent="0.25">
      <c r="K17" s="701" t="s">
        <v>756</v>
      </c>
      <c r="L17" s="151">
        <v>0.80970497834796606</v>
      </c>
      <c r="M17" s="151">
        <v>0.75527459521728968</v>
      </c>
    </row>
    <row r="18" spans="11:13" x14ac:dyDescent="0.25">
      <c r="K18" s="702" t="s">
        <v>705</v>
      </c>
      <c r="L18" s="151">
        <v>0.85112925002781614</v>
      </c>
      <c r="M18" s="151">
        <v>0.77931151351976846</v>
      </c>
    </row>
    <row r="19" spans="11:13" x14ac:dyDescent="0.25">
      <c r="K19" s="701" t="s">
        <v>102</v>
      </c>
      <c r="L19" s="422">
        <v>0.8729646010793658</v>
      </c>
      <c r="M19" s="422">
        <v>0.89430371678061338</v>
      </c>
    </row>
    <row r="20" spans="11:13" x14ac:dyDescent="0.25">
      <c r="K20" s="703" t="s">
        <v>110</v>
      </c>
      <c r="L20" s="154">
        <v>1.0880068578680753</v>
      </c>
      <c r="M20" s="704">
        <v>0.87124140116596871</v>
      </c>
    </row>
  </sheetData>
  <mergeCells count="2">
    <mergeCell ref="B3:J3"/>
    <mergeCell ref="L7:M7"/>
  </mergeCells>
  <hyperlinks>
    <hyperlink ref="A1" location="Sommaire!A1" display="Retour sommair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showGridLines="0" zoomScale="70" zoomScaleNormal="70" workbookViewId="0">
      <selection activeCell="T33" sqref="T33"/>
    </sheetView>
  </sheetViews>
  <sheetFormatPr baseColWidth="10" defaultRowHeight="15" x14ac:dyDescent="0.25"/>
  <cols>
    <col min="19" max="19" width="16.7109375" customWidth="1"/>
  </cols>
  <sheetData>
    <row r="1" spans="1:23" x14ac:dyDescent="0.25">
      <c r="A1" s="1" t="s">
        <v>5</v>
      </c>
    </row>
    <row r="2" spans="1:23" ht="18.75" x14ac:dyDescent="0.3">
      <c r="B2" s="341" t="s">
        <v>155</v>
      </c>
    </row>
    <row r="3" spans="1:23" ht="45.6" customHeight="1" x14ac:dyDescent="0.25">
      <c r="B3" s="888" t="s">
        <v>156</v>
      </c>
      <c r="C3" s="888"/>
      <c r="D3" s="888"/>
      <c r="E3" s="888"/>
      <c r="F3" s="888"/>
      <c r="G3" s="888"/>
      <c r="H3" s="888"/>
      <c r="I3" s="888"/>
      <c r="J3" s="888"/>
      <c r="K3" s="888"/>
      <c r="L3" s="888"/>
      <c r="M3" s="888"/>
    </row>
    <row r="4" spans="1:23" x14ac:dyDescent="0.25">
      <c r="O4" t="s">
        <v>564</v>
      </c>
    </row>
    <row r="5" spans="1:23" ht="75" x14ac:dyDescent="0.25">
      <c r="O5" s="352" t="s">
        <v>128</v>
      </c>
      <c r="P5" s="353" t="s">
        <v>561</v>
      </c>
      <c r="Q5" s="354" t="s">
        <v>562</v>
      </c>
      <c r="R5" s="354" t="s">
        <v>563</v>
      </c>
      <c r="S5" s="354" t="s">
        <v>565</v>
      </c>
      <c r="T5" s="354" t="s">
        <v>566</v>
      </c>
      <c r="U5" s="353" t="s">
        <v>157</v>
      </c>
      <c r="V5" s="354" t="s">
        <v>158</v>
      </c>
      <c r="W5" s="354" t="s">
        <v>159</v>
      </c>
    </row>
    <row r="6" spans="1:23" x14ac:dyDescent="0.25">
      <c r="O6" s="355" t="s">
        <v>138</v>
      </c>
      <c r="P6" s="242">
        <v>5</v>
      </c>
      <c r="Q6" s="243">
        <v>637.34079696541733</v>
      </c>
      <c r="R6" s="243">
        <v>510.60092475768005</v>
      </c>
      <c r="S6" s="243">
        <v>1147.9417217230973</v>
      </c>
      <c r="T6" s="255">
        <v>1158.744821</v>
      </c>
      <c r="U6" s="244">
        <v>0.55002687858004007</v>
      </c>
      <c r="V6" s="244">
        <v>0.44065001672847176</v>
      </c>
      <c r="W6" s="245">
        <v>0.99067689530851188</v>
      </c>
    </row>
    <row r="7" spans="1:23" x14ac:dyDescent="0.25">
      <c r="O7" s="357" t="s">
        <v>141</v>
      </c>
      <c r="P7" s="242">
        <v>4</v>
      </c>
      <c r="Q7" s="243">
        <v>312.54807669499996</v>
      </c>
      <c r="R7" s="243">
        <v>0</v>
      </c>
      <c r="S7" s="243">
        <v>312.54807669499996</v>
      </c>
      <c r="T7" s="255">
        <v>329.52101852999999</v>
      </c>
      <c r="U7" s="244">
        <v>0.94849208129206242</v>
      </c>
      <c r="V7" s="244">
        <v>0</v>
      </c>
      <c r="W7" s="245">
        <v>0.94849208129206242</v>
      </c>
    </row>
    <row r="8" spans="1:23" x14ac:dyDescent="0.25">
      <c r="O8" s="357" t="s">
        <v>134</v>
      </c>
      <c r="P8" s="242">
        <v>12</v>
      </c>
      <c r="Q8" s="243">
        <v>2668.2520199250002</v>
      </c>
      <c r="R8" s="243">
        <v>300.701324451</v>
      </c>
      <c r="S8" s="243">
        <v>2968.9533443760001</v>
      </c>
      <c r="T8" s="255">
        <v>3134.0249570000001</v>
      </c>
      <c r="U8" s="244">
        <v>0.85138186725837239</v>
      </c>
      <c r="V8" s="244">
        <v>9.5947329257659128E-2</v>
      </c>
      <c r="W8" s="245">
        <v>0.94732919651603142</v>
      </c>
    </row>
    <row r="9" spans="1:23" x14ac:dyDescent="0.25">
      <c r="O9" s="357" t="s">
        <v>136</v>
      </c>
      <c r="P9" s="242">
        <v>4</v>
      </c>
      <c r="Q9" s="243">
        <v>837.76822523841315</v>
      </c>
      <c r="R9" s="243">
        <v>0</v>
      </c>
      <c r="S9" s="243">
        <v>837.76822523841315</v>
      </c>
      <c r="T9" s="255">
        <v>899.91999299999998</v>
      </c>
      <c r="U9" s="244">
        <v>0.93093634073580711</v>
      </c>
      <c r="V9" s="244">
        <v>0</v>
      </c>
      <c r="W9" s="245">
        <v>0.93093634073580711</v>
      </c>
    </row>
    <row r="10" spans="1:23" x14ac:dyDescent="0.25">
      <c r="O10" s="357" t="s">
        <v>133</v>
      </c>
      <c r="P10" s="242">
        <v>10</v>
      </c>
      <c r="Q10" s="243">
        <v>3650.7666754960005</v>
      </c>
      <c r="R10" s="243">
        <v>38.996708952719999</v>
      </c>
      <c r="S10" s="243">
        <v>3689.7633844487204</v>
      </c>
      <c r="T10" s="255">
        <v>4058.9057050000001</v>
      </c>
      <c r="U10" s="244">
        <v>0.8994460430550949</v>
      </c>
      <c r="V10" s="244">
        <v>9.6076902956088745E-3</v>
      </c>
      <c r="W10" s="245">
        <v>0.90905373335070383</v>
      </c>
    </row>
    <row r="11" spans="1:23" x14ac:dyDescent="0.25">
      <c r="O11" s="357" t="s">
        <v>145</v>
      </c>
      <c r="P11" s="242">
        <v>2</v>
      </c>
      <c r="Q11" s="243">
        <v>44.35016741714</v>
      </c>
      <c r="R11" s="243">
        <v>12.240950497</v>
      </c>
      <c r="S11" s="243">
        <v>56.59111791414</v>
      </c>
      <c r="T11" s="255">
        <v>63.768061100000004</v>
      </c>
      <c r="U11" s="244">
        <v>0.69549185990759244</v>
      </c>
      <c r="V11" s="244">
        <v>0.19196052515700526</v>
      </c>
      <c r="W11" s="245">
        <v>0.88745238506459778</v>
      </c>
    </row>
    <row r="12" spans="1:23" x14ac:dyDescent="0.25">
      <c r="O12" s="357" t="s">
        <v>147</v>
      </c>
      <c r="P12" s="242">
        <v>3</v>
      </c>
      <c r="Q12" s="243">
        <v>39.917031741869998</v>
      </c>
      <c r="R12" s="243">
        <v>11.81739</v>
      </c>
      <c r="S12" s="243">
        <v>51.734421741869994</v>
      </c>
      <c r="T12" s="255">
        <v>59.548296999999998</v>
      </c>
      <c r="U12" s="244">
        <v>0.67033036632214682</v>
      </c>
      <c r="V12" s="244">
        <v>0.19845051152344456</v>
      </c>
      <c r="W12" s="245">
        <v>0.86878087784559144</v>
      </c>
    </row>
    <row r="13" spans="1:23" x14ac:dyDescent="0.25">
      <c r="O13" s="357" t="s">
        <v>135</v>
      </c>
      <c r="P13" s="242">
        <v>7</v>
      </c>
      <c r="Q13" s="243">
        <v>2270.8742298686598</v>
      </c>
      <c r="R13" s="243">
        <v>5.1057206847799996</v>
      </c>
      <c r="S13" s="243">
        <v>2275.9799505534397</v>
      </c>
      <c r="T13" s="255">
        <v>2620.448018</v>
      </c>
      <c r="U13" s="244">
        <v>0.86659770171737849</v>
      </c>
      <c r="V13" s="244">
        <v>1.9484151754618013E-3</v>
      </c>
      <c r="W13" s="245">
        <v>0.86854611689284034</v>
      </c>
    </row>
    <row r="14" spans="1:23" x14ac:dyDescent="0.25">
      <c r="O14" s="356" t="s">
        <v>131</v>
      </c>
      <c r="P14" s="246">
        <v>11</v>
      </c>
      <c r="Q14" s="247">
        <v>9014.4665048355691</v>
      </c>
      <c r="R14" s="247">
        <v>39.896908835009995</v>
      </c>
      <c r="S14" s="247">
        <v>9054.3634136705787</v>
      </c>
      <c r="T14" s="256">
        <v>10432</v>
      </c>
      <c r="U14" s="248">
        <v>0.86411680452794948</v>
      </c>
      <c r="V14" s="248">
        <v>3.8244736229879213E-3</v>
      </c>
      <c r="W14" s="249">
        <v>0.86794127815093736</v>
      </c>
    </row>
    <row r="15" spans="1:23" x14ac:dyDescent="0.25">
      <c r="O15" s="357" t="s">
        <v>140</v>
      </c>
      <c r="P15" s="242">
        <v>6</v>
      </c>
      <c r="Q15" s="243">
        <v>596.25249947112184</v>
      </c>
      <c r="R15" s="243">
        <v>8.7790700220000009</v>
      </c>
      <c r="S15" s="243">
        <v>605.03156949312188</v>
      </c>
      <c r="T15" s="255">
        <v>700.8716267323</v>
      </c>
      <c r="U15" s="244">
        <v>0.85072997212207346</v>
      </c>
      <c r="V15" s="244">
        <v>1.2525931550305422E-2</v>
      </c>
      <c r="W15" s="245">
        <v>0.86325590367237892</v>
      </c>
    </row>
    <row r="16" spans="1:23" x14ac:dyDescent="0.25">
      <c r="O16" s="357" t="s">
        <v>142</v>
      </c>
      <c r="P16" s="242">
        <v>3</v>
      </c>
      <c r="Q16" s="243">
        <v>238.42979369135</v>
      </c>
      <c r="R16" s="243">
        <v>99.085590524819992</v>
      </c>
      <c r="S16" s="243">
        <v>337.51538421616999</v>
      </c>
      <c r="T16" s="255">
        <v>441.917125</v>
      </c>
      <c r="U16" s="244">
        <v>0.53953508520709625</v>
      </c>
      <c r="V16" s="244">
        <v>0.22421758497098296</v>
      </c>
      <c r="W16" s="245">
        <v>0.76375267017807924</v>
      </c>
    </row>
    <row r="17" spans="15:23" x14ac:dyDescent="0.25">
      <c r="O17" s="357" t="s">
        <v>146</v>
      </c>
      <c r="P17" s="242">
        <v>2</v>
      </c>
      <c r="Q17" s="243">
        <v>23.032281627659099</v>
      </c>
      <c r="R17" s="243">
        <v>13.90417829187</v>
      </c>
      <c r="S17" s="243">
        <v>36.936459919529099</v>
      </c>
      <c r="T17" s="255">
        <v>48.951459999999997</v>
      </c>
      <c r="U17" s="244">
        <v>0.47051265943158999</v>
      </c>
      <c r="V17" s="244">
        <v>0.28404011426564196</v>
      </c>
      <c r="W17" s="245">
        <v>0.75455277369723195</v>
      </c>
    </row>
    <row r="18" spans="15:23" x14ac:dyDescent="0.25">
      <c r="O18" s="357" t="s">
        <v>144</v>
      </c>
      <c r="P18" s="242">
        <v>0</v>
      </c>
      <c r="Q18" s="243">
        <v>0</v>
      </c>
      <c r="R18" s="243">
        <v>85.442537802789019</v>
      </c>
      <c r="S18" s="243">
        <v>85.442537802789019</v>
      </c>
      <c r="T18" s="255">
        <v>113.987011</v>
      </c>
      <c r="U18" s="244">
        <v>0</v>
      </c>
      <c r="V18" s="244">
        <v>0.74958135188569008</v>
      </c>
      <c r="W18" s="245">
        <v>0.74958135188569008</v>
      </c>
    </row>
    <row r="19" spans="15:23" x14ac:dyDescent="0.25">
      <c r="O19" s="358" t="s">
        <v>151</v>
      </c>
      <c r="P19" s="242">
        <v>0</v>
      </c>
      <c r="Q19" s="243">
        <v>0</v>
      </c>
      <c r="R19" s="243">
        <v>58.044814963037219</v>
      </c>
      <c r="S19" s="243">
        <v>58.044814963037219</v>
      </c>
      <c r="T19" s="255">
        <v>86.290622999999997</v>
      </c>
      <c r="U19" s="244">
        <v>0</v>
      </c>
      <c r="V19" s="244">
        <v>0.67266654179837382</v>
      </c>
      <c r="W19" s="245">
        <v>0.67266654179837382</v>
      </c>
    </row>
    <row r="20" spans="15:23" x14ac:dyDescent="0.25">
      <c r="O20" s="357" t="s">
        <v>137</v>
      </c>
      <c r="P20" s="242">
        <v>6</v>
      </c>
      <c r="Q20" s="243">
        <v>656.2127903426499</v>
      </c>
      <c r="R20" s="243">
        <v>111.85460640965</v>
      </c>
      <c r="S20" s="243">
        <v>768.06739675229994</v>
      </c>
      <c r="T20" s="255">
        <v>1199.683092</v>
      </c>
      <c r="U20" s="244">
        <v>0.54698844613094699</v>
      </c>
      <c r="V20" s="244">
        <v>9.3236794913210297E-2</v>
      </c>
      <c r="W20" s="245">
        <v>0.64022524104415734</v>
      </c>
    </row>
    <row r="21" spans="15:23" x14ac:dyDescent="0.25">
      <c r="O21" s="357" t="s">
        <v>149</v>
      </c>
      <c r="P21" s="242">
        <v>2</v>
      </c>
      <c r="Q21" s="243">
        <v>17.468321</v>
      </c>
      <c r="R21" s="243">
        <v>17.855324</v>
      </c>
      <c r="S21" s="243">
        <v>35.323644999999999</v>
      </c>
      <c r="T21" s="255">
        <v>55.569533</v>
      </c>
      <c r="U21" s="244">
        <v>0.31435068925268816</v>
      </c>
      <c r="V21" s="244">
        <v>0.3213149910761352</v>
      </c>
      <c r="W21" s="245">
        <v>0.63566568032882331</v>
      </c>
    </row>
    <row r="22" spans="15:23" x14ac:dyDescent="0.25">
      <c r="O22" s="357" t="s">
        <v>132</v>
      </c>
      <c r="P22" s="242">
        <v>22</v>
      </c>
      <c r="Q22" s="243">
        <v>4717.4616118945405</v>
      </c>
      <c r="R22" s="243">
        <v>634.76404127437991</v>
      </c>
      <c r="S22" s="243">
        <v>5352.22565316892</v>
      </c>
      <c r="T22" s="255">
        <v>8489.1517980000008</v>
      </c>
      <c r="U22" s="244">
        <v>0.55570470691853446</v>
      </c>
      <c r="V22" s="244">
        <v>7.4773552927151918E-2</v>
      </c>
      <c r="W22" s="245">
        <v>0.6304782598456864</v>
      </c>
    </row>
    <row r="23" spans="15:23" x14ac:dyDescent="0.25">
      <c r="O23" s="357" t="s">
        <v>148</v>
      </c>
      <c r="P23" s="242">
        <v>2</v>
      </c>
      <c r="Q23" s="243">
        <v>19.150278</v>
      </c>
      <c r="R23" s="243">
        <v>6.6880579999999998</v>
      </c>
      <c r="S23" s="243">
        <v>25.838335999999998</v>
      </c>
      <c r="T23" s="255">
        <v>44.729266000000003</v>
      </c>
      <c r="U23" s="244">
        <v>0.42813754198425702</v>
      </c>
      <c r="V23" s="244">
        <v>0.14952308853000179</v>
      </c>
      <c r="W23" s="245">
        <v>0.57766063051425875</v>
      </c>
    </row>
    <row r="24" spans="15:23" x14ac:dyDescent="0.25">
      <c r="O24" s="358" t="s">
        <v>152</v>
      </c>
      <c r="P24" s="242">
        <v>1</v>
      </c>
      <c r="Q24" s="243">
        <v>14.854130790469373</v>
      </c>
      <c r="R24" s="243">
        <v>30.076511913283568</v>
      </c>
      <c r="S24" s="243">
        <v>44.930642703752937</v>
      </c>
      <c r="T24" s="255">
        <v>80.106513000000007</v>
      </c>
      <c r="U24" s="244">
        <v>0.18542975139199197</v>
      </c>
      <c r="V24" s="244">
        <v>0.37545651142352887</v>
      </c>
      <c r="W24" s="245">
        <v>0.56088626281552079</v>
      </c>
    </row>
    <row r="25" spans="15:23" x14ac:dyDescent="0.25">
      <c r="O25" s="357" t="s">
        <v>150</v>
      </c>
      <c r="P25" s="242">
        <v>3</v>
      </c>
      <c r="Q25" s="243">
        <v>26.804547690180001</v>
      </c>
      <c r="R25" s="243">
        <v>0</v>
      </c>
      <c r="S25" s="243">
        <v>26.804547690180001</v>
      </c>
      <c r="T25" s="255">
        <v>59.777424000000003</v>
      </c>
      <c r="U25" s="244">
        <v>0.44840586791060116</v>
      </c>
      <c r="V25" s="244">
        <v>0</v>
      </c>
      <c r="W25" s="245">
        <v>0.44840586791060116</v>
      </c>
    </row>
    <row r="26" spans="15:23" x14ac:dyDescent="0.25">
      <c r="O26" s="357" t="s">
        <v>143</v>
      </c>
      <c r="P26" s="242">
        <v>4</v>
      </c>
      <c r="Q26" s="243">
        <v>121.07260214921</v>
      </c>
      <c r="R26" s="243">
        <v>277.31979426766998</v>
      </c>
      <c r="S26" s="243">
        <v>398.39239641687999</v>
      </c>
      <c r="T26" s="255">
        <v>964.859375</v>
      </c>
      <c r="U26" s="244">
        <v>0.12548212235509448</v>
      </c>
      <c r="V26" s="244">
        <v>0.28741990952585189</v>
      </c>
      <c r="W26" s="245">
        <v>0.41290203188094637</v>
      </c>
    </row>
    <row r="27" spans="15:23" x14ac:dyDescent="0.25">
      <c r="O27" s="254" t="s">
        <v>48</v>
      </c>
      <c r="P27" s="250">
        <f>SUM(P6:P26)</f>
        <v>109</v>
      </c>
      <c r="Q27" s="250">
        <f t="shared" ref="Q27:R27" si="0">SUM(Q6:Q26)</f>
        <v>25907.022584840255</v>
      </c>
      <c r="R27" s="250">
        <f t="shared" si="0"/>
        <v>2263.1744556476897</v>
      </c>
      <c r="S27" s="251">
        <v>28170.197040487932</v>
      </c>
      <c r="T27" s="257">
        <v>33801.952550362301</v>
      </c>
      <c r="U27" s="252"/>
      <c r="V27" s="252"/>
      <c r="W27" s="253"/>
    </row>
  </sheetData>
  <sortState ref="O6:W26">
    <sortCondition descending="1" ref="W6:W26"/>
  </sortState>
  <mergeCells count="1">
    <mergeCell ref="B3:M3"/>
  </mergeCells>
  <hyperlinks>
    <hyperlink ref="A1" location="Sommaire!A1" display="Retour sommaire"/>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70" zoomScaleNormal="70" workbookViewId="0">
      <selection activeCell="I6" sqref="I6"/>
    </sheetView>
  </sheetViews>
  <sheetFormatPr baseColWidth="10" defaultRowHeight="15" x14ac:dyDescent="0.25"/>
  <cols>
    <col min="2" max="2" width="47.7109375" customWidth="1"/>
    <col min="13" max="13" width="12.85546875" customWidth="1"/>
  </cols>
  <sheetData>
    <row r="1" spans="1:2" x14ac:dyDescent="0.25">
      <c r="A1" s="1" t="s">
        <v>5</v>
      </c>
    </row>
    <row r="2" spans="1:2" ht="18.75" x14ac:dyDescent="0.3">
      <c r="B2" s="341" t="s">
        <v>748</v>
      </c>
    </row>
    <row r="3" spans="1:2" x14ac:dyDescent="0.25">
      <c r="B3" s="342" t="s">
        <v>7</v>
      </c>
    </row>
    <row r="30" spans="2:5" ht="57" x14ac:dyDescent="0.25">
      <c r="B30" s="611" t="s">
        <v>217</v>
      </c>
      <c r="C30" s="697" t="s">
        <v>782</v>
      </c>
      <c r="D30" s="697" t="s">
        <v>766</v>
      </c>
      <c r="E30" s="697" t="s">
        <v>783</v>
      </c>
    </row>
    <row r="31" spans="2:5" x14ac:dyDescent="0.25">
      <c r="B31" s="707" t="s">
        <v>784</v>
      </c>
      <c r="C31" s="711">
        <v>88.666760973669994</v>
      </c>
      <c r="D31" s="712">
        <v>1.2092318261838738E-2</v>
      </c>
      <c r="E31" s="163">
        <v>0.84709734377464985</v>
      </c>
    </row>
    <row r="32" spans="2:5" x14ac:dyDescent="0.25">
      <c r="B32" s="444" t="s">
        <v>387</v>
      </c>
      <c r="C32" s="708">
        <v>4.8741142496299998</v>
      </c>
      <c r="D32" s="149">
        <v>1.4128504785300743E-2</v>
      </c>
      <c r="E32" s="151">
        <v>0.66369948083065511</v>
      </c>
    </row>
    <row r="33" spans="2:5" x14ac:dyDescent="0.25">
      <c r="B33" s="709" t="s">
        <v>382</v>
      </c>
      <c r="C33" s="708">
        <v>56.604804923260005</v>
      </c>
      <c r="D33" s="149">
        <v>1.8800930352516596E-2</v>
      </c>
      <c r="E33" s="151">
        <v>0.69402315128877712</v>
      </c>
    </row>
    <row r="34" spans="2:5" x14ac:dyDescent="0.25">
      <c r="B34" s="444" t="s">
        <v>384</v>
      </c>
      <c r="C34" s="708">
        <v>450.53590275263002</v>
      </c>
      <c r="D34" s="149">
        <v>1.9886318699132127E-2</v>
      </c>
      <c r="E34" s="151">
        <v>0.74815770526968361</v>
      </c>
    </row>
    <row r="35" spans="2:5" x14ac:dyDescent="0.25">
      <c r="B35" s="709" t="s">
        <v>383</v>
      </c>
      <c r="C35" s="708">
        <v>133.0971791485</v>
      </c>
      <c r="D35" s="149">
        <v>2.1788119129064819E-2</v>
      </c>
      <c r="E35" s="151">
        <v>0.7911996144924317</v>
      </c>
    </row>
    <row r="36" spans="2:5" x14ac:dyDescent="0.25">
      <c r="B36" s="444" t="s">
        <v>386</v>
      </c>
      <c r="C36" s="708">
        <v>105.47139053215</v>
      </c>
      <c r="D36" s="149">
        <v>2.7071185149395192E-2</v>
      </c>
      <c r="E36" s="151">
        <v>0.63938104641701698</v>
      </c>
    </row>
    <row r="37" spans="2:5" x14ac:dyDescent="0.25">
      <c r="B37" s="709" t="s">
        <v>377</v>
      </c>
      <c r="C37" s="708">
        <v>11.73579597294</v>
      </c>
      <c r="D37" s="149">
        <v>2.8642445899286648E-2</v>
      </c>
      <c r="E37" s="151">
        <v>0.83278140192386318</v>
      </c>
    </row>
    <row r="38" spans="2:5" x14ac:dyDescent="0.25">
      <c r="B38" s="444" t="s">
        <v>391</v>
      </c>
      <c r="C38" s="708">
        <v>83.765256973990006</v>
      </c>
      <c r="D38" s="149">
        <v>3.2155912597109024E-2</v>
      </c>
      <c r="E38" s="151">
        <v>0.93990467800932975</v>
      </c>
    </row>
    <row r="39" spans="2:5" x14ac:dyDescent="0.25">
      <c r="B39" s="709" t="s">
        <v>374</v>
      </c>
      <c r="C39" s="708">
        <v>34.163094763689998</v>
      </c>
      <c r="D39" s="149">
        <v>3.6815131779184052E-2</v>
      </c>
      <c r="E39" s="151">
        <v>0.55878309696559803</v>
      </c>
    </row>
    <row r="40" spans="2:5" x14ac:dyDescent="0.25">
      <c r="B40" s="444" t="s">
        <v>385</v>
      </c>
      <c r="C40" s="708">
        <v>111.72940554461999</v>
      </c>
      <c r="D40" s="149">
        <v>3.8068513718721823E-2</v>
      </c>
      <c r="E40" s="151">
        <v>0.64664562368487399</v>
      </c>
    </row>
    <row r="41" spans="2:5" x14ac:dyDescent="0.25">
      <c r="B41" s="709" t="s">
        <v>375</v>
      </c>
      <c r="C41" s="708">
        <v>261.16170547335997</v>
      </c>
      <c r="D41" s="149">
        <v>3.8977954639174209E-2</v>
      </c>
      <c r="E41" s="151">
        <v>0.67712698060611465</v>
      </c>
    </row>
    <row r="42" spans="2:5" x14ac:dyDescent="0.25">
      <c r="B42" s="444" t="s">
        <v>373</v>
      </c>
      <c r="C42" s="708">
        <v>70.457156717480004</v>
      </c>
      <c r="D42" s="149">
        <v>3.9836727535354173E-2</v>
      </c>
      <c r="E42" s="151">
        <v>0.97360609165601986</v>
      </c>
    </row>
    <row r="43" spans="2:5" x14ac:dyDescent="0.25">
      <c r="B43" s="709" t="s">
        <v>380</v>
      </c>
      <c r="C43" s="708">
        <v>105.50733650819998</v>
      </c>
      <c r="D43" s="149">
        <v>3.9841088628593174E-2</v>
      </c>
      <c r="E43" s="151">
        <v>0.51088661196864626</v>
      </c>
    </row>
    <row r="44" spans="2:5" x14ac:dyDescent="0.25">
      <c r="B44" s="444" t="s">
        <v>379</v>
      </c>
      <c r="C44" s="708">
        <v>243.10947313298004</v>
      </c>
      <c r="D44" s="149">
        <v>3.9695477230133662E-2</v>
      </c>
      <c r="E44" s="151">
        <v>0.71044257683781387</v>
      </c>
    </row>
    <row r="45" spans="2:5" x14ac:dyDescent="0.25">
      <c r="B45" s="709" t="s">
        <v>388</v>
      </c>
      <c r="C45" s="708">
        <v>6.4934072726699998</v>
      </c>
      <c r="D45" s="149">
        <v>4.0012530337276468E-2</v>
      </c>
      <c r="E45" s="151">
        <v>0.56952623966578464</v>
      </c>
    </row>
    <row r="46" spans="2:5" x14ac:dyDescent="0.25">
      <c r="B46" s="444" t="s">
        <v>390</v>
      </c>
      <c r="C46" s="708">
        <v>10.298837386780001</v>
      </c>
      <c r="D46" s="149">
        <v>6.023037939469221E-2</v>
      </c>
      <c r="E46" s="151">
        <v>0.63780381163742805</v>
      </c>
    </row>
    <row r="47" spans="2:5" x14ac:dyDescent="0.25">
      <c r="B47" s="709" t="s">
        <v>378</v>
      </c>
      <c r="C47" s="708">
        <v>90.222617205899994</v>
      </c>
      <c r="D47" s="149">
        <v>6.9360100390335119E-2</v>
      </c>
      <c r="E47" s="151">
        <v>0.67151981217739365</v>
      </c>
    </row>
    <row r="48" spans="2:5" x14ac:dyDescent="0.25">
      <c r="B48" s="444" t="s">
        <v>381</v>
      </c>
      <c r="C48" s="708">
        <v>48.135393725410005</v>
      </c>
      <c r="D48" s="149">
        <v>8.4471639015670397E-2</v>
      </c>
      <c r="E48" s="151">
        <v>0.69751692352733929</v>
      </c>
    </row>
    <row r="49" spans="2:5" x14ac:dyDescent="0.25">
      <c r="B49" s="710" t="s">
        <v>389</v>
      </c>
      <c r="C49" s="713">
        <v>37.215880313570004</v>
      </c>
      <c r="D49" s="153">
        <v>8.8380946954804945E-2</v>
      </c>
      <c r="E49" s="154">
        <v>0.30913080506439244</v>
      </c>
    </row>
  </sheetData>
  <hyperlinks>
    <hyperlink ref="A1" location="Sommaire!A1" display="Retour sommair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zoomScale="70" zoomScaleNormal="70" workbookViewId="0">
      <selection activeCell="B3" sqref="B3:J3"/>
    </sheetView>
  </sheetViews>
  <sheetFormatPr baseColWidth="10" defaultRowHeight="15" x14ac:dyDescent="0.25"/>
  <cols>
    <col min="2" max="2" width="41.28515625" customWidth="1"/>
    <col min="4" max="4" width="17.85546875" customWidth="1"/>
    <col min="5" max="5" width="20.140625" customWidth="1"/>
    <col min="13" max="13" width="47.28515625" bestFit="1" customWidth="1"/>
  </cols>
  <sheetData>
    <row r="1" spans="1:9" x14ac:dyDescent="0.25">
      <c r="A1" s="1" t="s">
        <v>5</v>
      </c>
    </row>
    <row r="2" spans="1:9" ht="18.75" x14ac:dyDescent="0.3">
      <c r="B2" s="341" t="s">
        <v>421</v>
      </c>
    </row>
    <row r="3" spans="1:9" ht="58.9" customHeight="1" x14ac:dyDescent="0.25">
      <c r="B3" s="883" t="s">
        <v>413</v>
      </c>
      <c r="C3" s="883"/>
      <c r="D3" s="883"/>
      <c r="E3" s="883"/>
      <c r="F3" s="883"/>
      <c r="G3" s="883"/>
      <c r="H3" s="883"/>
      <c r="I3" s="883"/>
    </row>
    <row r="28" spans="2:5" ht="28.5" x14ac:dyDescent="0.25">
      <c r="B28" s="611" t="s">
        <v>217</v>
      </c>
      <c r="C28" s="697" t="s">
        <v>782</v>
      </c>
      <c r="D28" s="697" t="s">
        <v>766</v>
      </c>
      <c r="E28" s="697" t="s">
        <v>783</v>
      </c>
    </row>
    <row r="29" spans="2:5" x14ac:dyDescent="0.25">
      <c r="B29" s="707" t="s">
        <v>389</v>
      </c>
      <c r="C29" s="711">
        <v>37.215880313570004</v>
      </c>
      <c r="D29" s="712">
        <v>8.8380946954804945E-2</v>
      </c>
      <c r="E29" s="163">
        <v>0.30913080506439244</v>
      </c>
    </row>
    <row r="30" spans="2:5" x14ac:dyDescent="0.25">
      <c r="B30" s="444" t="s">
        <v>380</v>
      </c>
      <c r="C30" s="708">
        <v>105.50733650819998</v>
      </c>
      <c r="D30" s="149">
        <v>3.9841088628593174E-2</v>
      </c>
      <c r="E30" s="151">
        <v>0.51088661196864626</v>
      </c>
    </row>
    <row r="31" spans="2:5" x14ac:dyDescent="0.25">
      <c r="B31" s="709" t="s">
        <v>374</v>
      </c>
      <c r="C31" s="708">
        <v>34.163094763689998</v>
      </c>
      <c r="D31" s="149">
        <v>3.6815131779184052E-2</v>
      </c>
      <c r="E31" s="151">
        <v>0.55878309696559803</v>
      </c>
    </row>
    <row r="32" spans="2:5" x14ac:dyDescent="0.25">
      <c r="B32" s="444" t="s">
        <v>388</v>
      </c>
      <c r="C32" s="708">
        <v>6.4934072726699998</v>
      </c>
      <c r="D32" s="149">
        <v>4.0012530337276468E-2</v>
      </c>
      <c r="E32" s="151">
        <v>0.56952623966578464</v>
      </c>
    </row>
    <row r="33" spans="2:5" x14ac:dyDescent="0.25">
      <c r="B33" s="709" t="s">
        <v>390</v>
      </c>
      <c r="C33" s="708">
        <v>10.298837386780001</v>
      </c>
      <c r="D33" s="149">
        <v>6.023037939469221E-2</v>
      </c>
      <c r="E33" s="151">
        <v>0.63780381163742805</v>
      </c>
    </row>
    <row r="34" spans="2:5" x14ac:dyDescent="0.25">
      <c r="B34" s="444" t="s">
        <v>386</v>
      </c>
      <c r="C34" s="708">
        <v>105.47139053215</v>
      </c>
      <c r="D34" s="149">
        <v>2.7071185149395192E-2</v>
      </c>
      <c r="E34" s="151">
        <v>0.63938104641701698</v>
      </c>
    </row>
    <row r="35" spans="2:5" x14ac:dyDescent="0.25">
      <c r="B35" s="709" t="s">
        <v>385</v>
      </c>
      <c r="C35" s="708">
        <v>111.72940554461999</v>
      </c>
      <c r="D35" s="149">
        <v>3.8068513718721823E-2</v>
      </c>
      <c r="E35" s="151">
        <v>0.64664562368487399</v>
      </c>
    </row>
    <row r="36" spans="2:5" x14ac:dyDescent="0.25">
      <c r="B36" s="444" t="s">
        <v>387</v>
      </c>
      <c r="C36" s="708">
        <v>4.8741142496299998</v>
      </c>
      <c r="D36" s="149">
        <v>1.4128504785300743E-2</v>
      </c>
      <c r="E36" s="151">
        <v>0.66369948083065511</v>
      </c>
    </row>
    <row r="37" spans="2:5" x14ac:dyDescent="0.25">
      <c r="B37" s="709" t="s">
        <v>378</v>
      </c>
      <c r="C37" s="708">
        <v>90.222617205899994</v>
      </c>
      <c r="D37" s="149">
        <v>6.9360100390335119E-2</v>
      </c>
      <c r="E37" s="151">
        <v>0.67151981217739365</v>
      </c>
    </row>
    <row r="38" spans="2:5" x14ac:dyDescent="0.25">
      <c r="B38" s="444" t="s">
        <v>375</v>
      </c>
      <c r="C38" s="708">
        <v>261.16170547335997</v>
      </c>
      <c r="D38" s="149">
        <v>3.8977954639174209E-2</v>
      </c>
      <c r="E38" s="151">
        <v>0.67712698060611465</v>
      </c>
    </row>
    <row r="39" spans="2:5" x14ac:dyDescent="0.25">
      <c r="B39" s="709" t="s">
        <v>382</v>
      </c>
      <c r="C39" s="708">
        <v>56.604804923260005</v>
      </c>
      <c r="D39" s="149">
        <v>1.8800930352516596E-2</v>
      </c>
      <c r="E39" s="151">
        <v>0.69402315128877712</v>
      </c>
    </row>
    <row r="40" spans="2:5" x14ac:dyDescent="0.25">
      <c r="B40" s="444" t="s">
        <v>381</v>
      </c>
      <c r="C40" s="708">
        <v>48.135393725410005</v>
      </c>
      <c r="D40" s="149">
        <v>8.4471639015670397E-2</v>
      </c>
      <c r="E40" s="151">
        <v>0.69751692352733929</v>
      </c>
    </row>
    <row r="41" spans="2:5" x14ac:dyDescent="0.25">
      <c r="B41" s="709" t="s">
        <v>379</v>
      </c>
      <c r="C41" s="708">
        <v>243.10947313298004</v>
      </c>
      <c r="D41" s="149">
        <v>3.9695477230133662E-2</v>
      </c>
      <c r="E41" s="151">
        <v>0.71044257683781387</v>
      </c>
    </row>
    <row r="42" spans="2:5" x14ac:dyDescent="0.25">
      <c r="B42" s="444" t="s">
        <v>384</v>
      </c>
      <c r="C42" s="708">
        <v>450.53590275263002</v>
      </c>
      <c r="D42" s="149">
        <v>1.9886318699132127E-2</v>
      </c>
      <c r="E42" s="151">
        <v>0.74815770526968361</v>
      </c>
    </row>
    <row r="43" spans="2:5" x14ac:dyDescent="0.25">
      <c r="B43" s="709" t="s">
        <v>383</v>
      </c>
      <c r="C43" s="708">
        <v>133.0971791485</v>
      </c>
      <c r="D43" s="149">
        <v>2.1788119129064819E-2</v>
      </c>
      <c r="E43" s="151">
        <v>0.7911996144924317</v>
      </c>
    </row>
    <row r="44" spans="2:5" x14ac:dyDescent="0.25">
      <c r="B44" s="444" t="s">
        <v>377</v>
      </c>
      <c r="C44" s="708">
        <v>11.73579597294</v>
      </c>
      <c r="D44" s="149">
        <v>2.8642445899286648E-2</v>
      </c>
      <c r="E44" s="151">
        <v>0.83278140192386318</v>
      </c>
    </row>
    <row r="45" spans="2:5" ht="28.5" x14ac:dyDescent="0.25">
      <c r="B45" s="709" t="s">
        <v>784</v>
      </c>
      <c r="C45" s="708">
        <v>88.666760973669994</v>
      </c>
      <c r="D45" s="149">
        <v>1.2092318261838738E-2</v>
      </c>
      <c r="E45" s="151">
        <v>0.84709734377464985</v>
      </c>
    </row>
    <row r="46" spans="2:5" x14ac:dyDescent="0.25">
      <c r="B46" s="444" t="s">
        <v>391</v>
      </c>
      <c r="C46" s="708">
        <v>83.765256973990006</v>
      </c>
      <c r="D46" s="149">
        <v>3.2155912597109024E-2</v>
      </c>
      <c r="E46" s="151">
        <v>0.93990467800932975</v>
      </c>
    </row>
    <row r="47" spans="2:5" x14ac:dyDescent="0.25">
      <c r="B47" s="710" t="s">
        <v>373</v>
      </c>
      <c r="C47" s="713">
        <v>70.457156717480004</v>
      </c>
      <c r="D47" s="153">
        <v>3.9836727535354173E-2</v>
      </c>
      <c r="E47" s="154">
        <v>0.97360609165601986</v>
      </c>
    </row>
  </sheetData>
  <mergeCells count="1">
    <mergeCell ref="B3:I3"/>
  </mergeCells>
  <hyperlinks>
    <hyperlink ref="A1" location="Sommaire!A1" display="Retour sommaire"/>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61" workbookViewId="0">
      <selection activeCell="B3" sqref="B3:J3"/>
    </sheetView>
  </sheetViews>
  <sheetFormatPr baseColWidth="10" defaultRowHeight="15" x14ac:dyDescent="0.25"/>
  <cols>
    <col min="2" max="2" width="11.5703125" customWidth="1"/>
    <col min="3" max="3" width="28.7109375" customWidth="1"/>
    <col min="4" max="4" width="37.28515625" customWidth="1"/>
    <col min="5" max="5" width="23" customWidth="1"/>
    <col min="11" max="12" width="21.7109375" customWidth="1"/>
    <col min="13" max="15" width="24.7109375" customWidth="1"/>
  </cols>
  <sheetData>
    <row r="1" spans="1:8" x14ac:dyDescent="0.25">
      <c r="A1" s="1" t="s">
        <v>5</v>
      </c>
    </row>
    <row r="2" spans="1:8" ht="18.75" x14ac:dyDescent="0.3">
      <c r="B2" s="341" t="s">
        <v>424</v>
      </c>
    </row>
    <row r="3" spans="1:8" ht="60.6" customHeight="1" x14ac:dyDescent="0.25">
      <c r="B3" s="883" t="s">
        <v>785</v>
      </c>
      <c r="C3" s="883"/>
      <c r="D3" s="883"/>
      <c r="E3" s="883"/>
      <c r="F3" s="883"/>
      <c r="G3" s="883"/>
      <c r="H3" s="883"/>
    </row>
    <row r="33" spans="2:5" x14ac:dyDescent="0.25">
      <c r="B33" s="714"/>
      <c r="C33" s="933" t="s">
        <v>770</v>
      </c>
      <c r="D33" s="934"/>
      <c r="E33" s="935"/>
    </row>
    <row r="34" spans="2:5" x14ac:dyDescent="0.25">
      <c r="B34" s="714"/>
      <c r="C34" s="715" t="s">
        <v>786</v>
      </c>
      <c r="D34" s="715" t="s">
        <v>787</v>
      </c>
      <c r="E34" s="715" t="s">
        <v>788</v>
      </c>
    </row>
    <row r="35" spans="2:5" ht="42.75" x14ac:dyDescent="0.25">
      <c r="B35" s="714"/>
      <c r="C35" s="716" t="s">
        <v>789</v>
      </c>
      <c r="D35" s="716" t="s">
        <v>790</v>
      </c>
      <c r="E35" s="716" t="s">
        <v>791</v>
      </c>
    </row>
    <row r="36" spans="2:5" x14ac:dyDescent="0.25">
      <c r="B36" s="717">
        <v>43160</v>
      </c>
      <c r="C36" s="724"/>
      <c r="D36" s="724"/>
      <c r="E36" s="724"/>
    </row>
    <row r="37" spans="2:5" x14ac:dyDescent="0.25">
      <c r="B37" s="719">
        <v>43252</v>
      </c>
      <c r="C37" s="721">
        <v>1206.80634851226</v>
      </c>
      <c r="D37" s="721">
        <v>157.74195745240999</v>
      </c>
      <c r="E37" s="721">
        <v>65.466431769010001</v>
      </c>
    </row>
    <row r="38" spans="2:5" x14ac:dyDescent="0.25">
      <c r="B38" s="719">
        <v>43344</v>
      </c>
      <c r="C38" s="721">
        <v>1212.4145897777501</v>
      </c>
      <c r="D38" s="721">
        <v>158.27974670672</v>
      </c>
      <c r="E38" s="721">
        <v>64.238365551079994</v>
      </c>
    </row>
    <row r="39" spans="2:5" x14ac:dyDescent="0.25">
      <c r="B39" s="719">
        <v>43435</v>
      </c>
      <c r="C39" s="721">
        <v>1246.3301063406798</v>
      </c>
      <c r="D39" s="721">
        <v>158.38101613645998</v>
      </c>
      <c r="E39" s="721">
        <v>62.014887567800002</v>
      </c>
    </row>
    <row r="40" spans="2:5" x14ac:dyDescent="0.25">
      <c r="B40" s="719">
        <v>43525</v>
      </c>
      <c r="C40" s="721">
        <v>1281.06000422191</v>
      </c>
      <c r="D40" s="721">
        <v>154.56816847159999</v>
      </c>
      <c r="E40" s="721">
        <v>61.666001913550005</v>
      </c>
    </row>
    <row r="41" spans="2:5" x14ac:dyDescent="0.25">
      <c r="B41" s="719">
        <v>43617</v>
      </c>
      <c r="C41" s="721">
        <v>1302.4396526266601</v>
      </c>
      <c r="D41" s="721">
        <v>152.93100370183001</v>
      </c>
      <c r="E41" s="721">
        <v>60.798974779609992</v>
      </c>
    </row>
    <row r="42" spans="2:5" x14ac:dyDescent="0.25">
      <c r="B42" s="719">
        <v>43709</v>
      </c>
      <c r="C42" s="721">
        <v>1320.2273591410401</v>
      </c>
      <c r="D42" s="721">
        <v>154.26456374633003</v>
      </c>
      <c r="E42" s="721">
        <v>61.592375842210011</v>
      </c>
    </row>
    <row r="43" spans="2:5" x14ac:dyDescent="0.25">
      <c r="B43" s="719">
        <v>43800</v>
      </c>
      <c r="C43" s="721">
        <v>1356.0888619145999</v>
      </c>
      <c r="D43" s="721">
        <v>148.09236762540996</v>
      </c>
      <c r="E43" s="721">
        <v>59.560002650679991</v>
      </c>
    </row>
    <row r="44" spans="2:5" x14ac:dyDescent="0.25">
      <c r="B44" s="719">
        <v>43891</v>
      </c>
      <c r="C44" s="721">
        <v>1423.5898919184699</v>
      </c>
      <c r="D44" s="721">
        <v>161.24926940016999</v>
      </c>
      <c r="E44" s="721">
        <v>60.157832867389999</v>
      </c>
    </row>
    <row r="45" spans="2:5" x14ac:dyDescent="0.25">
      <c r="B45" s="719">
        <v>43983</v>
      </c>
      <c r="C45" s="721">
        <v>1465.39418946717</v>
      </c>
      <c r="D45" s="721">
        <v>180.78568492249997</v>
      </c>
      <c r="E45" s="721">
        <v>65.12474411142</v>
      </c>
    </row>
    <row r="46" spans="2:5" x14ac:dyDescent="0.25">
      <c r="B46" s="719">
        <v>44075</v>
      </c>
      <c r="C46" s="721">
        <v>1426.5853321694799</v>
      </c>
      <c r="D46" s="721">
        <v>190.49201936673998</v>
      </c>
      <c r="E46" s="721">
        <v>66.602834932869996</v>
      </c>
    </row>
    <row r="47" spans="2:5" x14ac:dyDescent="0.25">
      <c r="B47" s="719">
        <v>44166</v>
      </c>
      <c r="C47" s="721">
        <v>1393.8120678493299</v>
      </c>
      <c r="D47" s="721">
        <v>228.80641996657999</v>
      </c>
      <c r="E47" s="721">
        <v>64.390633037040004</v>
      </c>
    </row>
    <row r="48" spans="2:5" x14ac:dyDescent="0.25">
      <c r="B48" s="719">
        <v>44256</v>
      </c>
      <c r="C48" s="721">
        <v>1406.5098586382001</v>
      </c>
      <c r="D48" s="721">
        <v>236.59953761739999</v>
      </c>
      <c r="E48" s="721">
        <v>65.926516936360002</v>
      </c>
    </row>
    <row r="49" spans="2:5" x14ac:dyDescent="0.25">
      <c r="B49" s="719">
        <v>44348</v>
      </c>
      <c r="C49" s="721">
        <v>1400.7426439222102</v>
      </c>
      <c r="D49" s="721">
        <v>243.68814476180003</v>
      </c>
      <c r="E49" s="721">
        <v>63.588742826820017</v>
      </c>
    </row>
    <row r="50" spans="2:5" x14ac:dyDescent="0.25">
      <c r="B50" s="719">
        <v>44440</v>
      </c>
      <c r="C50" s="721">
        <v>1412.6356807858103</v>
      </c>
      <c r="D50" s="721">
        <v>249.41199279393996</v>
      </c>
      <c r="E50" s="721">
        <v>62.615770705370004</v>
      </c>
    </row>
    <row r="51" spans="2:5" x14ac:dyDescent="0.25">
      <c r="B51" s="719">
        <v>44531</v>
      </c>
      <c r="C51" s="721">
        <v>1463.82291244935</v>
      </c>
      <c r="D51" s="721">
        <v>252.02301465383002</v>
      </c>
      <c r="E51" s="721">
        <v>59.300618068660008</v>
      </c>
    </row>
    <row r="52" spans="2:5" x14ac:dyDescent="0.25">
      <c r="B52" s="719">
        <v>44621</v>
      </c>
      <c r="C52" s="721">
        <v>1476.1074449217601</v>
      </c>
      <c r="D52" s="721">
        <v>272.91120484091999</v>
      </c>
      <c r="E52" s="721">
        <v>59.20557688313</v>
      </c>
    </row>
    <row r="53" spans="2:5" x14ac:dyDescent="0.25">
      <c r="B53" s="719">
        <v>44713</v>
      </c>
      <c r="C53" s="721">
        <v>1518.59206849668</v>
      </c>
      <c r="D53" s="721">
        <v>286.39969903725</v>
      </c>
      <c r="E53" s="721">
        <v>59.895490311120007</v>
      </c>
    </row>
    <row r="54" spans="2:5" x14ac:dyDescent="0.25">
      <c r="B54" s="719">
        <v>44805</v>
      </c>
      <c r="C54" s="721">
        <v>1565.3992611344399</v>
      </c>
      <c r="D54" s="721">
        <v>293.99153809150005</v>
      </c>
      <c r="E54" s="721">
        <v>61.462958596469996</v>
      </c>
    </row>
    <row r="55" spans="2:5" x14ac:dyDescent="0.25">
      <c r="B55" s="722">
        <v>44896</v>
      </c>
      <c r="C55" s="723">
        <v>1610.2158288389699</v>
      </c>
      <c r="D55" s="723">
        <v>263.06254760706997</v>
      </c>
      <c r="E55" s="723">
        <v>64.237950088489995</v>
      </c>
    </row>
  </sheetData>
  <mergeCells count="2">
    <mergeCell ref="B3:H3"/>
    <mergeCell ref="C33:E33"/>
  </mergeCells>
  <hyperlinks>
    <hyperlink ref="A1" location="Sommaire!A1" display="Retour sommaire"/>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zoomScale="67" workbookViewId="0">
      <selection activeCell="B3" sqref="B3:J3"/>
    </sheetView>
  </sheetViews>
  <sheetFormatPr baseColWidth="10" defaultRowHeight="15" x14ac:dyDescent="0.25"/>
  <cols>
    <col min="3" max="3" width="34.42578125" customWidth="1"/>
    <col min="4" max="4" width="33.140625" customWidth="1"/>
    <col min="5" max="5" width="30.42578125" customWidth="1"/>
    <col min="14" max="16" width="20.42578125" customWidth="1"/>
  </cols>
  <sheetData>
    <row r="1" spans="1:9" x14ac:dyDescent="0.25">
      <c r="A1" s="1" t="s">
        <v>5</v>
      </c>
    </row>
    <row r="2" spans="1:9" ht="18.75" x14ac:dyDescent="0.3">
      <c r="B2" s="341" t="s">
        <v>427</v>
      </c>
    </row>
    <row r="3" spans="1:9" ht="49.15" customHeight="1" x14ac:dyDescent="0.25">
      <c r="B3" s="883" t="s">
        <v>428</v>
      </c>
      <c r="C3" s="883"/>
      <c r="D3" s="883"/>
      <c r="E3" s="883"/>
      <c r="F3" s="883"/>
      <c r="G3" s="883"/>
      <c r="H3" s="883"/>
      <c r="I3" s="883"/>
    </row>
    <row r="34" spans="2:5" x14ac:dyDescent="0.25">
      <c r="B34" s="714"/>
      <c r="C34" s="933" t="s">
        <v>488</v>
      </c>
      <c r="D34" s="934"/>
      <c r="E34" s="935"/>
    </row>
    <row r="35" spans="2:5" x14ac:dyDescent="0.25">
      <c r="B35" s="714"/>
      <c r="C35" s="715" t="s">
        <v>786</v>
      </c>
      <c r="D35" s="715" t="s">
        <v>787</v>
      </c>
      <c r="E35" s="715" t="s">
        <v>788</v>
      </c>
    </row>
    <row r="36" spans="2:5" ht="42.75" x14ac:dyDescent="0.25">
      <c r="B36" s="714"/>
      <c r="C36" s="716" t="s">
        <v>789</v>
      </c>
      <c r="D36" s="716" t="s">
        <v>790</v>
      </c>
      <c r="E36" s="716" t="s">
        <v>791</v>
      </c>
    </row>
    <row r="37" spans="2:5" x14ac:dyDescent="0.25">
      <c r="B37" s="717">
        <v>43160</v>
      </c>
      <c r="C37" s="724"/>
      <c r="D37" s="724"/>
      <c r="E37" s="724"/>
    </row>
    <row r="38" spans="2:5" x14ac:dyDescent="0.25">
      <c r="B38" s="719">
        <v>43252</v>
      </c>
      <c r="C38" s="721">
        <v>1527.5324024485403</v>
      </c>
      <c r="D38" s="721">
        <v>120.86388959328002</v>
      </c>
      <c r="E38" s="721">
        <v>55.225433660119997</v>
      </c>
    </row>
    <row r="39" spans="2:5" x14ac:dyDescent="0.25">
      <c r="B39" s="719">
        <v>43344</v>
      </c>
      <c r="C39" s="721">
        <v>1557.0267037389801</v>
      </c>
      <c r="D39" s="721">
        <v>121.64637940089</v>
      </c>
      <c r="E39" s="721">
        <v>54.200722158720019</v>
      </c>
    </row>
    <row r="40" spans="2:5" x14ac:dyDescent="0.25">
      <c r="B40" s="719">
        <v>43435</v>
      </c>
      <c r="C40" s="721">
        <v>1583.6969987124301</v>
      </c>
      <c r="D40" s="721">
        <v>118.84146830949003</v>
      </c>
      <c r="E40" s="721">
        <v>52.303320134060002</v>
      </c>
    </row>
    <row r="41" spans="2:5" x14ac:dyDescent="0.25">
      <c r="B41" s="719">
        <v>43525</v>
      </c>
      <c r="C41" s="721">
        <v>1608.1269926043399</v>
      </c>
      <c r="D41" s="721">
        <v>114.03470684653999</v>
      </c>
      <c r="E41" s="721">
        <v>52.32463164</v>
      </c>
    </row>
    <row r="42" spans="2:5" x14ac:dyDescent="0.25">
      <c r="B42" s="719">
        <v>43617</v>
      </c>
      <c r="C42" s="721">
        <v>1630.0298555157997</v>
      </c>
      <c r="D42" s="721">
        <v>113.38103998986</v>
      </c>
      <c r="E42" s="721">
        <v>51.563762174600008</v>
      </c>
    </row>
    <row r="43" spans="2:5" x14ac:dyDescent="0.25">
      <c r="B43" s="719">
        <v>43709</v>
      </c>
      <c r="C43" s="721">
        <v>1662.8347474872899</v>
      </c>
      <c r="D43" s="721">
        <v>113.02805706420001</v>
      </c>
      <c r="E43" s="721">
        <v>51.341459586719999</v>
      </c>
    </row>
    <row r="44" spans="2:5" x14ac:dyDescent="0.25">
      <c r="B44" s="719">
        <v>43800</v>
      </c>
      <c r="C44" s="721">
        <v>1696.8601438934299</v>
      </c>
      <c r="D44" s="721">
        <v>116.00960169622</v>
      </c>
      <c r="E44" s="721">
        <v>49.789828516909992</v>
      </c>
    </row>
    <row r="45" spans="2:5" x14ac:dyDescent="0.25">
      <c r="B45" s="719">
        <v>43891</v>
      </c>
      <c r="C45" s="721">
        <v>1695.7723153266998</v>
      </c>
      <c r="D45" s="721">
        <v>117.06752760219</v>
      </c>
      <c r="E45" s="721">
        <v>49.957754550060002</v>
      </c>
    </row>
    <row r="46" spans="2:5" x14ac:dyDescent="0.25">
      <c r="B46" s="719">
        <v>43983</v>
      </c>
      <c r="C46" s="721">
        <v>1715.3080400788601</v>
      </c>
      <c r="D46" s="721">
        <v>121.60893964421</v>
      </c>
      <c r="E46" s="721">
        <v>51.035475120749993</v>
      </c>
    </row>
    <row r="47" spans="2:5" x14ac:dyDescent="0.25">
      <c r="B47" s="719">
        <v>44075</v>
      </c>
      <c r="C47" s="721">
        <v>1741.6287890030799</v>
      </c>
      <c r="D47" s="721">
        <v>103.53256446105</v>
      </c>
      <c r="E47" s="721">
        <v>49.787565315360006</v>
      </c>
    </row>
    <row r="48" spans="2:5" x14ac:dyDescent="0.25">
      <c r="B48" s="719">
        <v>44166</v>
      </c>
      <c r="C48" s="721">
        <v>1751.7884516562701</v>
      </c>
      <c r="D48" s="721">
        <v>119.3215363472</v>
      </c>
      <c r="E48" s="721">
        <v>47.946228474999991</v>
      </c>
    </row>
    <row r="49" spans="2:5" x14ac:dyDescent="0.25">
      <c r="B49" s="719">
        <v>44256</v>
      </c>
      <c r="C49" s="721">
        <v>1772.2078855988705</v>
      </c>
      <c r="D49" s="721">
        <v>113.10393873595</v>
      </c>
      <c r="E49" s="721">
        <v>49.09946010601999</v>
      </c>
    </row>
    <row r="50" spans="2:5" x14ac:dyDescent="0.25">
      <c r="B50" s="719">
        <v>44348</v>
      </c>
      <c r="C50" s="721">
        <v>1806.81177073856</v>
      </c>
      <c r="D50" s="721">
        <v>114.75609760547</v>
      </c>
      <c r="E50" s="721">
        <v>47.971246484289999</v>
      </c>
    </row>
    <row r="51" spans="2:5" x14ac:dyDescent="0.25">
      <c r="B51" s="719">
        <v>44440</v>
      </c>
      <c r="C51" s="721">
        <v>1835.4968921684103</v>
      </c>
      <c r="D51" s="721">
        <v>116.26339832270001</v>
      </c>
      <c r="E51" s="721">
        <v>47.838346090919991</v>
      </c>
    </row>
    <row r="52" spans="2:5" x14ac:dyDescent="0.25">
      <c r="B52" s="719">
        <v>44531</v>
      </c>
      <c r="C52" s="721">
        <v>1824.99824724072</v>
      </c>
      <c r="D52" s="721">
        <v>139.36491040394</v>
      </c>
      <c r="E52" s="721">
        <v>46.577466618679999</v>
      </c>
    </row>
    <row r="53" spans="2:5" x14ac:dyDescent="0.25">
      <c r="B53" s="719">
        <v>44621</v>
      </c>
      <c r="C53" s="721">
        <v>1850.9799341648497</v>
      </c>
      <c r="D53" s="721">
        <v>137.22678542623999</v>
      </c>
      <c r="E53" s="721">
        <v>45.512127899239999</v>
      </c>
    </row>
    <row r="54" spans="2:5" x14ac:dyDescent="0.25">
      <c r="B54" s="719">
        <v>44713</v>
      </c>
      <c r="C54" s="721">
        <v>1832.3610829896299</v>
      </c>
      <c r="D54" s="721">
        <v>179.56435659453999</v>
      </c>
      <c r="E54" s="721">
        <v>44.226084646259999</v>
      </c>
    </row>
    <row r="55" spans="2:5" x14ac:dyDescent="0.25">
      <c r="B55" s="719">
        <v>44805</v>
      </c>
      <c r="C55" s="721">
        <v>1813.8534803377001</v>
      </c>
      <c r="D55" s="721">
        <v>180.49823606138003</v>
      </c>
      <c r="E55" s="721">
        <v>42.455786068300007</v>
      </c>
    </row>
    <row r="56" spans="2:5" x14ac:dyDescent="0.25">
      <c r="B56" s="722">
        <v>44896</v>
      </c>
      <c r="C56" s="723">
        <v>1825.32657952711</v>
      </c>
      <c r="D56" s="723">
        <v>185.94887576176004</v>
      </c>
      <c r="E56" s="723">
        <v>42.007270955220001</v>
      </c>
    </row>
  </sheetData>
  <mergeCells count="2">
    <mergeCell ref="B3:I3"/>
    <mergeCell ref="C34:E34"/>
  </mergeCells>
  <hyperlinks>
    <hyperlink ref="A1" location="Sommaire!A1" display="Retour sommaire"/>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zoomScale="70" zoomScaleNormal="70" workbookViewId="0">
      <selection activeCell="G18" sqref="G18"/>
    </sheetView>
  </sheetViews>
  <sheetFormatPr baseColWidth="10" defaultRowHeight="15" x14ac:dyDescent="0.25"/>
  <cols>
    <col min="3" max="3" width="26.7109375" customWidth="1"/>
    <col min="4" max="4" width="25.85546875" customWidth="1"/>
    <col min="5" max="5" width="21.5703125" customWidth="1"/>
    <col min="11" max="13" width="24.42578125" customWidth="1"/>
  </cols>
  <sheetData>
    <row r="1" spans="1:10" x14ac:dyDescent="0.25">
      <c r="A1" s="1" t="s">
        <v>5</v>
      </c>
    </row>
    <row r="2" spans="1:10" ht="18.75" x14ac:dyDescent="0.3">
      <c r="B2" s="341" t="s">
        <v>431</v>
      </c>
    </row>
    <row r="3" spans="1:10" ht="67.900000000000006" customHeight="1" x14ac:dyDescent="0.25">
      <c r="B3" s="883" t="s">
        <v>432</v>
      </c>
      <c r="C3" s="883"/>
      <c r="D3" s="883"/>
      <c r="E3" s="883"/>
      <c r="F3" s="883"/>
      <c r="G3" s="883"/>
      <c r="H3" s="883"/>
      <c r="I3" s="883"/>
      <c r="J3" s="883"/>
    </row>
    <row r="34" spans="2:5" x14ac:dyDescent="0.25">
      <c r="B34" s="714"/>
      <c r="C34" s="933" t="s">
        <v>770</v>
      </c>
      <c r="D34" s="934"/>
      <c r="E34" s="935"/>
    </row>
    <row r="35" spans="2:5" x14ac:dyDescent="0.25">
      <c r="B35" s="714"/>
      <c r="C35" s="715" t="s">
        <v>786</v>
      </c>
      <c r="D35" s="715" t="s">
        <v>787</v>
      </c>
      <c r="E35" s="715" t="s">
        <v>788</v>
      </c>
    </row>
    <row r="36" spans="2:5" ht="57" x14ac:dyDescent="0.25">
      <c r="B36" s="714"/>
      <c r="C36" s="716" t="s">
        <v>789</v>
      </c>
      <c r="D36" s="716" t="s">
        <v>790</v>
      </c>
      <c r="E36" s="716" t="s">
        <v>791</v>
      </c>
    </row>
    <row r="37" spans="2:5" x14ac:dyDescent="0.25">
      <c r="B37" s="717">
        <v>43160</v>
      </c>
      <c r="C37" s="718"/>
      <c r="D37" s="718"/>
      <c r="E37" s="718"/>
    </row>
    <row r="38" spans="2:5" x14ac:dyDescent="0.25">
      <c r="B38" s="719">
        <v>43252</v>
      </c>
      <c r="C38" s="720">
        <v>88.991686489366586</v>
      </c>
      <c r="D38" s="720">
        <v>106.5159265002826</v>
      </c>
      <c r="E38" s="720">
        <v>109.91677108036961</v>
      </c>
    </row>
    <row r="39" spans="2:5" x14ac:dyDescent="0.25">
      <c r="B39" s="719">
        <v>43344</v>
      </c>
      <c r="C39" s="720">
        <v>89.405246501766655</v>
      </c>
      <c r="D39" s="720">
        <v>106.87907097756609</v>
      </c>
      <c r="E39" s="720">
        <v>107.85487355975899</v>
      </c>
    </row>
    <row r="40" spans="2:5" x14ac:dyDescent="0.25">
      <c r="B40" s="719">
        <v>43435</v>
      </c>
      <c r="C40" s="720">
        <v>91.906226895857202</v>
      </c>
      <c r="D40" s="720">
        <v>106.94745358996116</v>
      </c>
      <c r="E40" s="720">
        <v>104.12170048332257</v>
      </c>
    </row>
    <row r="41" spans="2:5" x14ac:dyDescent="0.25">
      <c r="B41" s="719">
        <v>43525</v>
      </c>
      <c r="C41" s="720">
        <v>94.467260973830278</v>
      </c>
      <c r="D41" s="720">
        <v>104.37281201592383</v>
      </c>
      <c r="E41" s="720">
        <v>103.53592875947592</v>
      </c>
    </row>
    <row r="42" spans="2:5" x14ac:dyDescent="0.25">
      <c r="B42" s="719">
        <v>43617</v>
      </c>
      <c r="C42" s="720">
        <v>96.043827893977763</v>
      </c>
      <c r="D42" s="720">
        <v>103.26730955416896</v>
      </c>
      <c r="E42" s="720">
        <v>102.08020831731083</v>
      </c>
    </row>
    <row r="43" spans="2:5" x14ac:dyDescent="0.25">
      <c r="B43" s="719">
        <v>43709</v>
      </c>
      <c r="C43" s="720">
        <v>97.355519702231859</v>
      </c>
      <c r="D43" s="720">
        <v>104.16780163616011</v>
      </c>
      <c r="E43" s="720">
        <v>103.41231212404389</v>
      </c>
    </row>
    <row r="44" spans="2:5" x14ac:dyDescent="0.25">
      <c r="B44" s="719">
        <v>43800</v>
      </c>
      <c r="C44" s="720">
        <v>100</v>
      </c>
      <c r="D44" s="720">
        <v>100</v>
      </c>
      <c r="E44" s="720">
        <v>100</v>
      </c>
    </row>
    <row r="45" spans="2:5" x14ac:dyDescent="0.25">
      <c r="B45" s="719">
        <v>43891</v>
      </c>
      <c r="C45" s="720">
        <v>104.97762586948531</v>
      </c>
      <c r="D45" s="720">
        <v>108.8842537841245</v>
      </c>
      <c r="E45" s="720">
        <v>101.00374444275344</v>
      </c>
    </row>
    <row r="46" spans="2:5" x14ac:dyDescent="0.25">
      <c r="B46" s="719">
        <v>43983</v>
      </c>
      <c r="C46" s="720">
        <v>108.06033665067103</v>
      </c>
      <c r="D46" s="720">
        <v>122.07630131202009</v>
      </c>
      <c r="E46" s="720">
        <v>109.3430846425197</v>
      </c>
    </row>
    <row r="47" spans="2:5" x14ac:dyDescent="0.25">
      <c r="B47" s="719">
        <v>44075</v>
      </c>
      <c r="C47" s="720">
        <v>105.19851406753311</v>
      </c>
      <c r="D47" s="720">
        <v>128.63054485601663</v>
      </c>
      <c r="E47" s="720">
        <v>111.82476824841041</v>
      </c>
    </row>
    <row r="48" spans="2:5" x14ac:dyDescent="0.25">
      <c r="B48" s="719">
        <v>44166</v>
      </c>
      <c r="C48" s="720">
        <v>102.78176504462033</v>
      </c>
      <c r="D48" s="720">
        <v>154.5025065338485</v>
      </c>
      <c r="E48" s="720">
        <v>108.11052748719928</v>
      </c>
    </row>
    <row r="49" spans="2:5" x14ac:dyDescent="0.25">
      <c r="B49" s="719">
        <v>44256</v>
      </c>
      <c r="C49" s="721">
        <v>103.71811893303314</v>
      </c>
      <c r="D49" s="721">
        <v>159.76484231507675</v>
      </c>
      <c r="E49" s="721">
        <v>110.68924446330146</v>
      </c>
    </row>
    <row r="50" spans="2:5" x14ac:dyDescent="0.25">
      <c r="B50" s="719">
        <v>44348</v>
      </c>
      <c r="C50" s="721">
        <v>103.29283598307603</v>
      </c>
      <c r="D50" s="721">
        <v>164.55145438568002</v>
      </c>
      <c r="E50" s="721">
        <v>106.76417057898509</v>
      </c>
    </row>
    <row r="51" spans="2:5" x14ac:dyDescent="0.25">
      <c r="B51" s="719">
        <v>44440</v>
      </c>
      <c r="C51" s="721">
        <v>104.16984612581912</v>
      </c>
      <c r="D51" s="721">
        <v>168.41650707132416</v>
      </c>
      <c r="E51" s="721">
        <v>105.13057071641202</v>
      </c>
    </row>
    <row r="52" spans="2:5" x14ac:dyDescent="0.25">
      <c r="B52" s="719">
        <v>44531</v>
      </c>
      <c r="C52" s="721">
        <v>107.94446835752676</v>
      </c>
      <c r="D52" s="721">
        <v>170.17961066792171</v>
      </c>
      <c r="E52" s="721">
        <v>99.564498706386445</v>
      </c>
    </row>
    <row r="53" spans="2:5" x14ac:dyDescent="0.25">
      <c r="B53" s="719">
        <v>44621</v>
      </c>
      <c r="C53" s="721">
        <v>108.85034796596673</v>
      </c>
      <c r="D53" s="721">
        <v>184.28444977747347</v>
      </c>
      <c r="E53" s="721">
        <v>99.404926541678137</v>
      </c>
    </row>
    <row r="54" spans="2:5" x14ac:dyDescent="0.25">
      <c r="B54" s="719">
        <v>44713</v>
      </c>
      <c r="C54" s="721">
        <v>111.9832269953644</v>
      </c>
      <c r="D54" s="721">
        <v>193.39261275211661</v>
      </c>
      <c r="E54" s="721">
        <v>100.56327677217823</v>
      </c>
    </row>
    <row r="55" spans="2:5" x14ac:dyDescent="0.25">
      <c r="B55" s="719">
        <v>44805</v>
      </c>
      <c r="C55" s="721">
        <v>115.43485866584911</v>
      </c>
      <c r="D55" s="721">
        <v>198.5190343064354</v>
      </c>
      <c r="E55" s="721">
        <v>103.19502327249859</v>
      </c>
    </row>
    <row r="56" spans="2:5" x14ac:dyDescent="0.25">
      <c r="B56" s="722">
        <v>44896</v>
      </c>
      <c r="C56" s="723">
        <v>118.73969870717616</v>
      </c>
      <c r="D56" s="723">
        <v>177.63410216552796</v>
      </c>
      <c r="E56" s="723">
        <v>107.85417600675106</v>
      </c>
    </row>
  </sheetData>
  <mergeCells count="2">
    <mergeCell ref="B3:J3"/>
    <mergeCell ref="C34:E34"/>
  </mergeCells>
  <hyperlinks>
    <hyperlink ref="A1" location="Sommaire!A1" display="Retour sommaire"/>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showGridLines="0" zoomScale="70" zoomScaleNormal="70" workbookViewId="0">
      <selection activeCell="G18" sqref="G18"/>
    </sheetView>
  </sheetViews>
  <sheetFormatPr baseColWidth="10" defaultRowHeight="15" x14ac:dyDescent="0.25"/>
  <cols>
    <col min="3" max="4" width="25.28515625" customWidth="1"/>
    <col min="5" max="5" width="28.28515625" customWidth="1"/>
    <col min="10" max="12" width="20" customWidth="1"/>
  </cols>
  <sheetData>
    <row r="1" spans="1:10" x14ac:dyDescent="0.25">
      <c r="A1" s="1" t="s">
        <v>5</v>
      </c>
    </row>
    <row r="2" spans="1:10" ht="18.75" x14ac:dyDescent="0.3">
      <c r="B2" s="341" t="s">
        <v>435</v>
      </c>
    </row>
    <row r="3" spans="1:10" ht="81.599999999999994" customHeight="1" x14ac:dyDescent="0.25">
      <c r="B3" s="883" t="s">
        <v>436</v>
      </c>
      <c r="C3" s="883"/>
      <c r="D3" s="883"/>
      <c r="E3" s="883"/>
      <c r="F3" s="883"/>
      <c r="G3" s="883"/>
      <c r="H3" s="883"/>
      <c r="I3" s="883"/>
      <c r="J3" s="883"/>
    </row>
    <row r="35" spans="2:5" x14ac:dyDescent="0.25">
      <c r="B35" s="714"/>
      <c r="C35" s="933" t="s">
        <v>488</v>
      </c>
      <c r="D35" s="934"/>
      <c r="E35" s="935"/>
    </row>
    <row r="36" spans="2:5" x14ac:dyDescent="0.25">
      <c r="B36" s="714"/>
      <c r="C36" s="715" t="s">
        <v>786</v>
      </c>
      <c r="D36" s="715" t="s">
        <v>787</v>
      </c>
      <c r="E36" s="715" t="s">
        <v>788</v>
      </c>
    </row>
    <row r="37" spans="2:5" ht="57" x14ac:dyDescent="0.25">
      <c r="B37" s="714"/>
      <c r="C37" s="716" t="s">
        <v>789</v>
      </c>
      <c r="D37" s="716" t="s">
        <v>790</v>
      </c>
      <c r="E37" s="716" t="s">
        <v>791</v>
      </c>
    </row>
    <row r="38" spans="2:5" x14ac:dyDescent="0.25">
      <c r="B38" s="717">
        <v>43160</v>
      </c>
      <c r="C38" s="718"/>
      <c r="D38" s="718"/>
      <c r="E38" s="718"/>
    </row>
    <row r="39" spans="2:5" x14ac:dyDescent="0.25">
      <c r="B39" s="719">
        <v>43252</v>
      </c>
      <c r="C39" s="720">
        <v>90.021113875869077</v>
      </c>
      <c r="D39" s="720">
        <v>104.18438459065771</v>
      </c>
      <c r="E39" s="720">
        <v>110.91709954647449</v>
      </c>
    </row>
    <row r="40" spans="2:5" x14ac:dyDescent="0.25">
      <c r="B40" s="719">
        <v>43344</v>
      </c>
      <c r="C40" s="720">
        <v>91.759283129038366</v>
      </c>
      <c r="D40" s="720">
        <v>104.85888893871933</v>
      </c>
      <c r="E40" s="720">
        <v>108.85902557449454</v>
      </c>
    </row>
    <row r="41" spans="2:5" x14ac:dyDescent="0.25">
      <c r="B41" s="719">
        <v>43435</v>
      </c>
      <c r="C41" s="720">
        <v>93.331026980140621</v>
      </c>
      <c r="D41" s="720">
        <v>102.44106226714362</v>
      </c>
      <c r="E41" s="720">
        <v>105.04820300053123</v>
      </c>
    </row>
    <row r="42" spans="2:5" x14ac:dyDescent="0.25">
      <c r="B42" s="719">
        <v>43525</v>
      </c>
      <c r="C42" s="720">
        <v>94.770744565577886</v>
      </c>
      <c r="D42" s="720">
        <v>98.297645349346666</v>
      </c>
      <c r="E42" s="720">
        <v>105.09100593152097</v>
      </c>
    </row>
    <row r="43" spans="2:5" x14ac:dyDescent="0.25">
      <c r="B43" s="719">
        <v>43617</v>
      </c>
      <c r="C43" s="720">
        <v>96.061532317902831</v>
      </c>
      <c r="D43" s="720">
        <v>97.734186077767006</v>
      </c>
      <c r="E43" s="720">
        <v>103.562843477333</v>
      </c>
    </row>
    <row r="44" spans="2:5" x14ac:dyDescent="0.25">
      <c r="B44" s="719">
        <v>43709</v>
      </c>
      <c r="C44" s="720">
        <v>97.994802545832144</v>
      </c>
      <c r="D44" s="720">
        <v>97.429915637649216</v>
      </c>
      <c r="E44" s="720">
        <v>103.11636154618012</v>
      </c>
    </row>
    <row r="45" spans="2:5" x14ac:dyDescent="0.25">
      <c r="B45" s="719">
        <v>43800</v>
      </c>
      <c r="C45" s="720">
        <v>100</v>
      </c>
      <c r="D45" s="720">
        <v>100</v>
      </c>
      <c r="E45" s="720">
        <v>100</v>
      </c>
    </row>
    <row r="46" spans="2:5" x14ac:dyDescent="0.25">
      <c r="B46" s="719">
        <v>43891</v>
      </c>
      <c r="C46" s="720">
        <v>99.935891677894318</v>
      </c>
      <c r="D46" s="720">
        <v>100.91192960798215</v>
      </c>
      <c r="E46" s="720">
        <v>100.33726975599639</v>
      </c>
    </row>
    <row r="47" spans="2:5" x14ac:dyDescent="0.25">
      <c r="B47" s="719">
        <v>43983</v>
      </c>
      <c r="C47" s="720">
        <v>101.08717835419844</v>
      </c>
      <c r="D47" s="720">
        <v>104.82661595774829</v>
      </c>
      <c r="E47" s="720">
        <v>102.50180938746745</v>
      </c>
    </row>
    <row r="48" spans="2:5" x14ac:dyDescent="0.25">
      <c r="B48" s="719">
        <v>44075</v>
      </c>
      <c r="C48" s="720">
        <v>102.63832262610215</v>
      </c>
      <c r="D48" s="720">
        <v>89.244823658784668</v>
      </c>
      <c r="E48" s="720">
        <v>99.99545449016918</v>
      </c>
    </row>
    <row r="49" spans="2:5" x14ac:dyDescent="0.25">
      <c r="B49" s="719">
        <v>44166</v>
      </c>
      <c r="C49" s="720">
        <v>103.2370556854973</v>
      </c>
      <c r="D49" s="720">
        <v>102.85487977077324</v>
      </c>
      <c r="E49" s="720">
        <v>96.297235606497694</v>
      </c>
    </row>
    <row r="50" spans="2:5" x14ac:dyDescent="0.25">
      <c r="B50" s="719">
        <v>44256</v>
      </c>
      <c r="C50" s="721">
        <v>104.44042144407706</v>
      </c>
      <c r="D50" s="721">
        <v>97.495325457733486</v>
      </c>
      <c r="E50" s="721">
        <v>98.613434849136837</v>
      </c>
    </row>
    <row r="51" spans="2:5" x14ac:dyDescent="0.25">
      <c r="B51" s="719">
        <v>44348</v>
      </c>
      <c r="C51" s="721">
        <v>106.47971061379562</v>
      </c>
      <c r="D51" s="721">
        <v>98.919482463156456</v>
      </c>
      <c r="E51" s="721">
        <v>96.347482835771658</v>
      </c>
    </row>
    <row r="52" spans="2:5" x14ac:dyDescent="0.25">
      <c r="B52" s="719">
        <v>44440</v>
      </c>
      <c r="C52" s="721">
        <v>108.17019297517825</v>
      </c>
      <c r="D52" s="721">
        <v>100.21877208676624</v>
      </c>
      <c r="E52" s="721">
        <v>96.080560057909764</v>
      </c>
    </row>
    <row r="53" spans="2:5" x14ac:dyDescent="0.25">
      <c r="B53" s="719">
        <v>44531</v>
      </c>
      <c r="C53" s="721">
        <v>107.55148288492877</v>
      </c>
      <c r="D53" s="721">
        <v>120.1322204078225</v>
      </c>
      <c r="E53" s="721">
        <v>93.548156332494727</v>
      </c>
    </row>
    <row r="54" spans="2:5" x14ac:dyDescent="0.25">
      <c r="B54" s="719">
        <v>44621</v>
      </c>
      <c r="C54" s="721">
        <v>109.08264542755973</v>
      </c>
      <c r="D54" s="721">
        <v>118.28916177609057</v>
      </c>
      <c r="E54" s="721">
        <v>91.408484935397667</v>
      </c>
    </row>
    <row r="55" spans="2:5" x14ac:dyDescent="0.25">
      <c r="B55" s="719">
        <v>44713</v>
      </c>
      <c r="C55" s="721">
        <v>107.98539228962585</v>
      </c>
      <c r="D55" s="721">
        <v>154.78404715563369</v>
      </c>
      <c r="E55" s="721">
        <v>88.825541207155609</v>
      </c>
    </row>
    <row r="56" spans="2:5" x14ac:dyDescent="0.25">
      <c r="B56" s="719">
        <v>44805</v>
      </c>
      <c r="C56" s="721">
        <v>106.89469529149468</v>
      </c>
      <c r="D56" s="721">
        <v>155.58904902891436</v>
      </c>
      <c r="E56" s="721">
        <v>85.269998577883953</v>
      </c>
    </row>
    <row r="57" spans="2:5" x14ac:dyDescent="0.25">
      <c r="B57" s="722">
        <v>44896</v>
      </c>
      <c r="C57" s="723">
        <v>107.57083228667949</v>
      </c>
      <c r="D57" s="723">
        <v>160.28748745184157</v>
      </c>
      <c r="E57" s="723">
        <v>84.369181831893997</v>
      </c>
    </row>
  </sheetData>
  <mergeCells count="2">
    <mergeCell ref="B3:J3"/>
    <mergeCell ref="C35:E35"/>
  </mergeCells>
  <hyperlinks>
    <hyperlink ref="A1" location="Sommaire!A1" display="Retour sommaire"/>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70" zoomScaleNormal="70" workbookViewId="0">
      <selection activeCell="A3" sqref="A3"/>
    </sheetView>
  </sheetViews>
  <sheetFormatPr baseColWidth="10" defaultRowHeight="15" x14ac:dyDescent="0.25"/>
  <cols>
    <col min="2" max="2" width="33.28515625" customWidth="1"/>
    <col min="13" max="13" width="24.5703125" customWidth="1"/>
  </cols>
  <sheetData>
    <row r="1" spans="1:2" x14ac:dyDescent="0.25">
      <c r="A1" s="1" t="s">
        <v>5</v>
      </c>
    </row>
    <row r="2" spans="1:2" ht="18.75" x14ac:dyDescent="0.3">
      <c r="B2" s="341" t="s">
        <v>439</v>
      </c>
    </row>
    <row r="3" spans="1:2" x14ac:dyDescent="0.25">
      <c r="B3" s="342" t="s">
        <v>7</v>
      </c>
    </row>
    <row r="7" spans="1:2" ht="14.45" customHeight="1" x14ac:dyDescent="0.25"/>
    <row r="29" spans="2:7" x14ac:dyDescent="0.25">
      <c r="B29" s="725"/>
      <c r="C29" s="168">
        <v>2018</v>
      </c>
      <c r="D29" s="168">
        <v>2019</v>
      </c>
      <c r="E29" s="168">
        <v>2020</v>
      </c>
      <c r="F29" s="168">
        <v>2021</v>
      </c>
      <c r="G29" s="168">
        <v>2022</v>
      </c>
    </row>
    <row r="30" spans="2:7" x14ac:dyDescent="0.25">
      <c r="B30" s="726" t="s">
        <v>792</v>
      </c>
      <c r="C30" s="229">
        <v>1377.1433944815101</v>
      </c>
      <c r="D30" s="230">
        <v>1482.2346197916202</v>
      </c>
      <c r="E30" s="230">
        <v>1654.3500526200899</v>
      </c>
      <c r="F30" s="230">
        <v>1503.9039280479701</v>
      </c>
      <c r="G30" s="728">
        <v>1615.9988961469585</v>
      </c>
    </row>
    <row r="31" spans="2:7" x14ac:dyDescent="0.25">
      <c r="B31" s="730" t="s">
        <v>793</v>
      </c>
      <c r="C31" s="231">
        <v>1221.20517940831</v>
      </c>
      <c r="D31" s="232">
        <v>1280.4729541653599</v>
      </c>
      <c r="E31" s="232">
        <v>1482.8738864524598</v>
      </c>
      <c r="F31" s="232">
        <v>1329.7100009107098</v>
      </c>
      <c r="G31" s="731">
        <v>1445.9341823132293</v>
      </c>
    </row>
    <row r="32" spans="2:7" x14ac:dyDescent="0.25">
      <c r="B32" s="732" t="s">
        <v>794</v>
      </c>
      <c r="C32" s="735">
        <v>2598.3485738898198</v>
      </c>
      <c r="D32" s="733">
        <v>2762.70757395698</v>
      </c>
      <c r="E32" s="733">
        <v>3137.2239390725499</v>
      </c>
      <c r="F32" s="733">
        <v>2833.6139289586799</v>
      </c>
      <c r="G32" s="734">
        <v>3061.933078460188</v>
      </c>
    </row>
    <row r="33" spans="2:7" x14ac:dyDescent="0.25">
      <c r="B33" s="736" t="s">
        <v>795</v>
      </c>
      <c r="C33" s="739">
        <v>7223.6134825281997</v>
      </c>
      <c r="D33" s="737">
        <v>7643.9609383116003</v>
      </c>
      <c r="E33" s="737">
        <v>8512.1508013345392</v>
      </c>
      <c r="F33" s="737">
        <v>8803.6236612325301</v>
      </c>
      <c r="G33" s="738">
        <v>9191.1768337149315</v>
      </c>
    </row>
    <row r="34" spans="2:7" ht="28.5" x14ac:dyDescent="0.25">
      <c r="B34" s="740" t="s">
        <v>796</v>
      </c>
      <c r="C34" s="742">
        <v>0.19064466804770433</v>
      </c>
      <c r="D34" s="742">
        <v>0.19390923524512627</v>
      </c>
      <c r="E34" s="742">
        <v>0.19435159118195133</v>
      </c>
      <c r="F34" s="742">
        <v>0.17082783021161307</v>
      </c>
      <c r="G34" s="741">
        <v>0.17582067295443349</v>
      </c>
    </row>
    <row r="35" spans="2:7" ht="28.5" x14ac:dyDescent="0.25">
      <c r="B35" s="743" t="s">
        <v>797</v>
      </c>
      <c r="C35" s="745">
        <v>0.16905738137319318</v>
      </c>
      <c r="D35" s="745">
        <v>0.16751432464124955</v>
      </c>
      <c r="E35" s="745">
        <v>0.1742067217864578</v>
      </c>
      <c r="F35" s="745">
        <v>0.15104121349100774</v>
      </c>
      <c r="G35" s="744">
        <v>0.15731763282034528</v>
      </c>
    </row>
  </sheetData>
  <hyperlinks>
    <hyperlink ref="A1" location="Sommaire!A1" display="Retour sommaire"/>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zoomScale="70" zoomScaleNormal="70" workbookViewId="0">
      <selection activeCell="A3" sqref="A3"/>
    </sheetView>
  </sheetViews>
  <sheetFormatPr baseColWidth="10" defaultRowHeight="15" x14ac:dyDescent="0.25"/>
  <cols>
    <col min="2" max="2" width="35.28515625" customWidth="1"/>
    <col min="11" max="11" width="28" customWidth="1"/>
  </cols>
  <sheetData>
    <row r="1" spans="1:2" x14ac:dyDescent="0.25">
      <c r="A1" s="1" t="s">
        <v>5</v>
      </c>
    </row>
    <row r="2" spans="1:2" ht="18.75" x14ac:dyDescent="0.3">
      <c r="B2" s="341" t="s">
        <v>442</v>
      </c>
    </row>
    <row r="3" spans="1:2" x14ac:dyDescent="0.25">
      <c r="B3" s="342" t="s">
        <v>7</v>
      </c>
    </row>
    <row r="29" spans="2:7" ht="28.5" x14ac:dyDescent="0.25">
      <c r="B29" s="261" t="s">
        <v>803</v>
      </c>
      <c r="C29" s="262">
        <v>2018</v>
      </c>
      <c r="D29" s="263">
        <v>2019</v>
      </c>
      <c r="E29" s="263">
        <v>2020</v>
      </c>
      <c r="F29" s="263">
        <v>2021</v>
      </c>
      <c r="G29" s="264">
        <v>2022</v>
      </c>
    </row>
    <row r="30" spans="2:7" x14ac:dyDescent="0.25">
      <c r="B30" s="220" t="s">
        <v>220</v>
      </c>
      <c r="C30" s="746">
        <v>0.39296141020478881</v>
      </c>
      <c r="D30" s="747">
        <v>0.39952831803065547</v>
      </c>
      <c r="E30" s="747">
        <v>0.39542519671085352</v>
      </c>
      <c r="F30" s="502">
        <v>0.35135867185378167</v>
      </c>
      <c r="G30" s="486">
        <v>0.43051600831084408</v>
      </c>
    </row>
    <row r="31" spans="2:7" x14ac:dyDescent="0.25">
      <c r="B31" s="158" t="s">
        <v>221</v>
      </c>
      <c r="C31" s="599">
        <v>8.2486958320414749E-2</v>
      </c>
      <c r="D31" s="600">
        <v>0.11236721184390243</v>
      </c>
      <c r="E31" s="600">
        <v>0.10519268390719709</v>
      </c>
      <c r="F31" s="748">
        <v>0.14183750908168119</v>
      </c>
      <c r="G31" s="749">
        <v>0.10893498853507953</v>
      </c>
    </row>
    <row r="32" spans="2:7" x14ac:dyDescent="0.25">
      <c r="B32" s="221" t="s">
        <v>222</v>
      </c>
      <c r="C32" s="750">
        <v>0.12811657483467684</v>
      </c>
      <c r="D32" s="751">
        <v>0.12160613414400044</v>
      </c>
      <c r="E32" s="751">
        <v>0.13331295437852347</v>
      </c>
      <c r="F32" s="752">
        <v>0.15</v>
      </c>
      <c r="G32" s="753">
        <v>0.1158878038963792</v>
      </c>
    </row>
    <row r="33" spans="2:7" ht="28.5" x14ac:dyDescent="0.25">
      <c r="B33" s="158" t="s">
        <v>798</v>
      </c>
      <c r="C33" s="599">
        <v>0.39643505664011952</v>
      </c>
      <c r="D33" s="600">
        <v>0.36649833598144177</v>
      </c>
      <c r="E33" s="600">
        <v>0.3660691650034259</v>
      </c>
      <c r="F33" s="748">
        <v>0.36208358053514628</v>
      </c>
      <c r="G33" s="749">
        <v>0.34466119925769728</v>
      </c>
    </row>
    <row r="34" spans="2:7" x14ac:dyDescent="0.25">
      <c r="B34" s="204" t="s">
        <v>48</v>
      </c>
      <c r="C34" s="754">
        <v>1377.1433944815001</v>
      </c>
      <c r="D34" s="755">
        <v>1482.2346197916099</v>
      </c>
      <c r="E34" s="755">
        <v>1654.3500526200901</v>
      </c>
      <c r="F34" s="755">
        <v>1503.9039280479701</v>
      </c>
      <c r="G34" s="756">
        <v>1615.9988951469481</v>
      </c>
    </row>
  </sheetData>
  <hyperlinks>
    <hyperlink ref="A1" location="Sommaire!A1" display="Retour sommaire"/>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70" zoomScaleNormal="70" workbookViewId="0">
      <selection activeCell="A3" sqref="A3"/>
    </sheetView>
  </sheetViews>
  <sheetFormatPr baseColWidth="10" defaultRowHeight="15" x14ac:dyDescent="0.25"/>
  <cols>
    <col min="2" max="2" width="27.7109375" customWidth="1"/>
    <col min="11" max="11" width="22.28515625" customWidth="1"/>
  </cols>
  <sheetData>
    <row r="1" spans="1:2" x14ac:dyDescent="0.25">
      <c r="A1" s="1" t="s">
        <v>5</v>
      </c>
    </row>
    <row r="2" spans="1:2" ht="18.75" x14ac:dyDescent="0.3">
      <c r="B2" s="341" t="s">
        <v>445</v>
      </c>
    </row>
    <row r="3" spans="1:2" x14ac:dyDescent="0.25">
      <c r="B3" s="342" t="s">
        <v>7</v>
      </c>
    </row>
    <row r="29" spans="2:7" ht="28.5" x14ac:dyDescent="0.25">
      <c r="B29" s="261" t="s">
        <v>803</v>
      </c>
      <c r="C29" s="262">
        <v>2018</v>
      </c>
      <c r="D29" s="263">
        <v>2019</v>
      </c>
      <c r="E29" s="263">
        <v>2020</v>
      </c>
      <c r="F29" s="263">
        <v>2021</v>
      </c>
      <c r="G29" s="264">
        <v>2022</v>
      </c>
    </row>
    <row r="30" spans="2:7" x14ac:dyDescent="0.25">
      <c r="B30" s="220" t="s">
        <v>220</v>
      </c>
      <c r="C30" s="746">
        <v>0.44212365550692323</v>
      </c>
      <c r="D30" s="747">
        <v>0.45796035162051313</v>
      </c>
      <c r="E30" s="747">
        <v>0.44680994190335782</v>
      </c>
      <c r="F30" s="747">
        <v>0.39278376774499546</v>
      </c>
      <c r="G30" s="757">
        <v>0.46020862312872746</v>
      </c>
    </row>
    <row r="31" spans="2:7" x14ac:dyDescent="0.25">
      <c r="B31" s="158" t="s">
        <v>799</v>
      </c>
      <c r="C31" s="599">
        <v>0.12581903056217456</v>
      </c>
      <c r="D31" s="600">
        <v>0.11574234459523748</v>
      </c>
      <c r="E31" s="600">
        <v>0.12107377957717905</v>
      </c>
      <c r="F31" s="600">
        <v>0.15256163004473952</v>
      </c>
      <c r="G31" s="758">
        <v>0.13437006658228753</v>
      </c>
    </row>
    <row r="32" spans="2:7" ht="28.5" x14ac:dyDescent="0.25">
      <c r="B32" s="221" t="s">
        <v>800</v>
      </c>
      <c r="C32" s="750">
        <v>0.38856074992770467</v>
      </c>
      <c r="D32" s="751">
        <v>0.39443958158498638</v>
      </c>
      <c r="E32" s="751">
        <v>0.40947511808653486</v>
      </c>
      <c r="F32" s="751">
        <v>0.41897163492754691</v>
      </c>
      <c r="G32" s="759">
        <v>0.36735670346231197</v>
      </c>
    </row>
    <row r="33" spans="2:7" x14ac:dyDescent="0.25">
      <c r="B33" s="158" t="s">
        <v>801</v>
      </c>
      <c r="C33" s="599">
        <v>2.4634353429925593E-4</v>
      </c>
      <c r="D33" s="600">
        <v>2.735130006929995E-4</v>
      </c>
      <c r="E33" s="600">
        <v>1.9924148823391661E-4</v>
      </c>
      <c r="F33" s="600">
        <v>5.40268178405797E-6</v>
      </c>
      <c r="G33" s="758">
        <v>5.878988202907379E-4</v>
      </c>
    </row>
    <row r="34" spans="2:7" x14ac:dyDescent="0.25">
      <c r="B34" s="156" t="s">
        <v>802</v>
      </c>
      <c r="C34" s="760">
        <v>4.3250220468898377E-2</v>
      </c>
      <c r="D34" s="761">
        <v>3.158420919857001E-2</v>
      </c>
      <c r="E34" s="761">
        <v>2.2441918944694349E-2</v>
      </c>
      <c r="F34" s="761">
        <v>3.5677564600934103E-2</v>
      </c>
      <c r="G34" s="762">
        <v>3.7476708006382281E-2</v>
      </c>
    </row>
    <row r="35" spans="2:7" x14ac:dyDescent="0.25">
      <c r="B35" s="204" t="s">
        <v>48</v>
      </c>
      <c r="C35" s="754">
        <v>1221.20517940831</v>
      </c>
      <c r="D35" s="755">
        <v>1280.4729541653701</v>
      </c>
      <c r="E35" s="755">
        <v>1482.8738864524601</v>
      </c>
      <c r="F35" s="755">
        <v>1329.7100009107101</v>
      </c>
      <c r="G35" s="756">
        <v>1445.934182313229</v>
      </c>
    </row>
  </sheetData>
  <hyperlinks>
    <hyperlink ref="A1" location="Sommaire!A1" display="Retour sommaire"/>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70" zoomScaleNormal="70" workbookViewId="0">
      <selection activeCell="I10" sqref="I10"/>
    </sheetView>
  </sheetViews>
  <sheetFormatPr baseColWidth="10" defaultRowHeight="15" x14ac:dyDescent="0.25"/>
  <cols>
    <col min="2" max="2" width="22.7109375" customWidth="1"/>
    <col min="3" max="17" width="10.7109375" customWidth="1"/>
  </cols>
  <sheetData>
    <row r="1" spans="1:17" x14ac:dyDescent="0.25">
      <c r="A1" s="1" t="s">
        <v>5</v>
      </c>
    </row>
    <row r="2" spans="1:17" ht="18.75" x14ac:dyDescent="0.3">
      <c r="B2" s="341" t="s">
        <v>448</v>
      </c>
    </row>
    <row r="3" spans="1:17" x14ac:dyDescent="0.25">
      <c r="B3" s="342" t="s">
        <v>7</v>
      </c>
    </row>
    <row r="5" spans="1:17" x14ac:dyDescent="0.25">
      <c r="B5" s="936"/>
      <c r="C5" s="938" t="s">
        <v>449</v>
      </c>
      <c r="D5" s="939"/>
      <c r="E5" s="939"/>
      <c r="F5" s="939"/>
      <c r="G5" s="940"/>
      <c r="H5" s="938" t="s">
        <v>450</v>
      </c>
      <c r="I5" s="939"/>
      <c r="J5" s="939"/>
      <c r="K5" s="939"/>
      <c r="L5" s="939"/>
      <c r="M5" s="939"/>
      <c r="N5" s="939"/>
      <c r="O5" s="939"/>
      <c r="P5" s="939"/>
      <c r="Q5" s="940"/>
    </row>
    <row r="6" spans="1:17" x14ac:dyDescent="0.25">
      <c r="B6" s="936"/>
      <c r="C6" s="941"/>
      <c r="D6" s="942"/>
      <c r="E6" s="942"/>
      <c r="F6" s="942"/>
      <c r="G6" s="943"/>
      <c r="H6" s="944" t="s">
        <v>451</v>
      </c>
      <c r="I6" s="945"/>
      <c r="J6" s="945"/>
      <c r="K6" s="945"/>
      <c r="L6" s="946"/>
      <c r="M6" s="944" t="s">
        <v>452</v>
      </c>
      <c r="N6" s="945"/>
      <c r="O6" s="945"/>
      <c r="P6" s="945"/>
      <c r="Q6" s="946"/>
    </row>
    <row r="7" spans="1:17" x14ac:dyDescent="0.25">
      <c r="B7" s="937"/>
      <c r="C7" s="144">
        <v>2018</v>
      </c>
      <c r="D7" s="144">
        <v>2019</v>
      </c>
      <c r="E7" s="144">
        <v>2020</v>
      </c>
      <c r="F7" s="144">
        <v>2021</v>
      </c>
      <c r="G7" s="144">
        <v>2022</v>
      </c>
      <c r="H7" s="144">
        <v>2018</v>
      </c>
      <c r="I7" s="144">
        <v>2019</v>
      </c>
      <c r="J7" s="144">
        <v>2020</v>
      </c>
      <c r="K7" s="144">
        <v>2021</v>
      </c>
      <c r="L7" s="144">
        <v>2022</v>
      </c>
      <c r="M7" s="144">
        <v>2018</v>
      </c>
      <c r="N7" s="144">
        <v>2019</v>
      </c>
      <c r="O7" s="144">
        <v>2020</v>
      </c>
      <c r="P7" s="144">
        <v>2021</v>
      </c>
      <c r="Q7" s="144">
        <v>2022</v>
      </c>
    </row>
    <row r="8" spans="1:17" x14ac:dyDescent="0.25">
      <c r="B8" s="194" t="s">
        <v>453</v>
      </c>
      <c r="C8" s="195">
        <v>59921.000088780558</v>
      </c>
      <c r="D8" s="195">
        <v>57464.643507488014</v>
      </c>
      <c r="E8" s="195">
        <v>60245.871869720999</v>
      </c>
      <c r="F8" s="195">
        <v>64228.999176358011</v>
      </c>
      <c r="G8" s="196">
        <v>78329.459458956626</v>
      </c>
      <c r="H8" s="195">
        <v>504.02246442548</v>
      </c>
      <c r="I8" s="195">
        <v>567.37923788195997</v>
      </c>
      <c r="J8" s="195">
        <v>611.21003538233003</v>
      </c>
      <c r="K8" s="195">
        <v>509.16119406834991</v>
      </c>
      <c r="L8" s="196">
        <v>675.31753175769654</v>
      </c>
      <c r="M8" s="195">
        <v>505.43308429677001</v>
      </c>
      <c r="N8" s="195">
        <v>562.94478505519999</v>
      </c>
      <c r="O8" s="195">
        <v>622.79568636737008</v>
      </c>
      <c r="P8" s="195">
        <v>499.7606054587701</v>
      </c>
      <c r="Q8" s="196">
        <v>643.87220617097307</v>
      </c>
    </row>
    <row r="9" spans="1:17" x14ac:dyDescent="0.25">
      <c r="B9" s="197" t="s">
        <v>85</v>
      </c>
      <c r="C9" s="198">
        <v>23940.2638876979</v>
      </c>
      <c r="D9" s="198">
        <v>17338.838352336494</v>
      </c>
      <c r="E9" s="198">
        <v>20103.603542443983</v>
      </c>
      <c r="F9" s="198">
        <v>19111.60228631676</v>
      </c>
      <c r="G9" s="199">
        <v>22579.862794401568</v>
      </c>
      <c r="H9" s="198">
        <v>291.59022247120998</v>
      </c>
      <c r="I9" s="198">
        <v>312.93492538313001</v>
      </c>
      <c r="J9" s="198">
        <v>349.16909620964003</v>
      </c>
      <c r="K9" s="198">
        <v>278.33206452535001</v>
      </c>
      <c r="L9" s="199">
        <v>346.89810840052212</v>
      </c>
      <c r="M9" s="198">
        <v>291.84088818238001</v>
      </c>
      <c r="N9" s="198">
        <v>304.08045083812999</v>
      </c>
      <c r="O9" s="198">
        <v>340.44788602291004</v>
      </c>
      <c r="P9" s="198">
        <v>290.95969832522997</v>
      </c>
      <c r="Q9" s="199">
        <v>323.33125206783524</v>
      </c>
    </row>
    <row r="10" spans="1:17" ht="28.5" x14ac:dyDescent="0.25">
      <c r="B10" s="200" t="s">
        <v>454</v>
      </c>
      <c r="C10" s="201">
        <v>32214.452849763347</v>
      </c>
      <c r="D10" s="201">
        <v>36493.203546961893</v>
      </c>
      <c r="E10" s="201">
        <v>36024.074895634396</v>
      </c>
      <c r="F10" s="201">
        <v>41255.399255206939</v>
      </c>
      <c r="G10" s="202">
        <v>51408.628285462968</v>
      </c>
      <c r="H10" s="201">
        <v>117.67964641534</v>
      </c>
      <c r="I10" s="201">
        <v>152.04376497069998</v>
      </c>
      <c r="J10" s="201">
        <v>135.45320585978001</v>
      </c>
      <c r="K10" s="201">
        <v>132.58328339561001</v>
      </c>
      <c r="L10" s="202">
        <v>206.94233302876881</v>
      </c>
      <c r="M10" s="201">
        <v>140.31027640445001</v>
      </c>
      <c r="N10" s="201">
        <v>184.73981130309002</v>
      </c>
      <c r="O10" s="201">
        <v>196.29948487139001</v>
      </c>
      <c r="P10" s="201">
        <v>144.63463284642</v>
      </c>
      <c r="Q10" s="202">
        <v>211.91473329351257</v>
      </c>
    </row>
    <row r="11" spans="1:17" x14ac:dyDescent="0.25">
      <c r="B11" s="197" t="s">
        <v>455</v>
      </c>
      <c r="C11" s="198">
        <v>3766.2833513193095</v>
      </c>
      <c r="D11" s="198">
        <v>3632.6016081896296</v>
      </c>
      <c r="E11" s="198">
        <v>4118.1934316426305</v>
      </c>
      <c r="F11" s="198">
        <v>3861.9976348343193</v>
      </c>
      <c r="G11" s="199">
        <v>4340.9683790920926</v>
      </c>
      <c r="H11" s="198">
        <v>94.752595538930009</v>
      </c>
      <c r="I11" s="198">
        <v>102.40054752813001</v>
      </c>
      <c r="J11" s="198">
        <v>126.58773331291</v>
      </c>
      <c r="K11" s="198">
        <v>98.245846147389997</v>
      </c>
      <c r="L11" s="199">
        <v>121.4770903284054</v>
      </c>
      <c r="M11" s="198">
        <v>73.281919709939999</v>
      </c>
      <c r="N11" s="198">
        <v>74.124522913980002</v>
      </c>
      <c r="O11" s="198">
        <v>86.048315473069991</v>
      </c>
      <c r="P11" s="198">
        <v>64.166274287120004</v>
      </c>
      <c r="Q11" s="199">
        <v>108.62622080962539</v>
      </c>
    </row>
    <row r="12" spans="1:17" ht="28.5" x14ac:dyDescent="0.25">
      <c r="B12" s="203" t="s">
        <v>456</v>
      </c>
      <c r="C12" s="195">
        <v>8869.4046317353386</v>
      </c>
      <c r="D12" s="195">
        <v>4743.0772547426077</v>
      </c>
      <c r="E12" s="195">
        <v>3906.2674095302191</v>
      </c>
      <c r="F12" s="195">
        <v>4359.7942585018309</v>
      </c>
      <c r="G12" s="196">
        <v>5077.5279586327606</v>
      </c>
      <c r="H12" s="195">
        <v>37.14174592392002</v>
      </c>
      <c r="I12" s="195">
        <v>24.81546665370001</v>
      </c>
      <c r="J12" s="195">
        <v>42.961659600880012</v>
      </c>
      <c r="K12" s="195">
        <v>19.248492669520022</v>
      </c>
      <c r="L12" s="196">
        <v>20.3958620136221</v>
      </c>
      <c r="M12" s="195">
        <v>34.490613746269986</v>
      </c>
      <c r="N12" s="195">
        <v>23.461059240370005</v>
      </c>
      <c r="O12" s="195">
        <v>39.767108686719972</v>
      </c>
      <c r="P12" s="195">
        <v>22.52789869785996</v>
      </c>
      <c r="Q12" s="196">
        <v>21.55917300753044</v>
      </c>
    </row>
    <row r="13" spans="1:17" x14ac:dyDescent="0.25">
      <c r="B13" s="204" t="s">
        <v>48</v>
      </c>
      <c r="C13" s="205">
        <v>68790.4047205159</v>
      </c>
      <c r="D13" s="205">
        <v>62207.720762230623</v>
      </c>
      <c r="E13" s="205">
        <v>64152.139279251212</v>
      </c>
      <c r="F13" s="205">
        <v>68588.79343485985</v>
      </c>
      <c r="G13" s="206">
        <v>83406.987417589378</v>
      </c>
      <c r="H13" s="205">
        <v>541.16421034940004</v>
      </c>
      <c r="I13" s="205">
        <v>592.19470453565998</v>
      </c>
      <c r="J13" s="205">
        <v>654.17169498321005</v>
      </c>
      <c r="K13" s="205">
        <v>528.40968673787006</v>
      </c>
      <c r="L13" s="206">
        <v>695.71339377131835</v>
      </c>
      <c r="M13" s="205">
        <v>539.92369804303996</v>
      </c>
      <c r="N13" s="205">
        <v>586.40584429556998</v>
      </c>
      <c r="O13" s="205">
        <v>662.56279505408997</v>
      </c>
      <c r="P13" s="205">
        <v>522.28850415662998</v>
      </c>
      <c r="Q13" s="206">
        <v>665.43137917850345</v>
      </c>
    </row>
  </sheetData>
  <mergeCells count="5">
    <mergeCell ref="B5:B7"/>
    <mergeCell ref="C5:G6"/>
    <mergeCell ref="H5:Q5"/>
    <mergeCell ref="H6:L6"/>
    <mergeCell ref="M6:Q6"/>
  </mergeCells>
  <hyperlinks>
    <hyperlink ref="A1" location="Sommaire!A1" display="Retour sommair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showGridLines="0" zoomScaleNormal="100" workbookViewId="0">
      <selection activeCell="B2" sqref="B2"/>
    </sheetView>
  </sheetViews>
  <sheetFormatPr baseColWidth="10" defaultRowHeight="15" x14ac:dyDescent="0.25"/>
  <cols>
    <col min="2" max="2" width="20.140625" customWidth="1"/>
    <col min="3" max="3" width="12.85546875" customWidth="1"/>
    <col min="4" max="4" width="12.7109375" customWidth="1"/>
  </cols>
  <sheetData>
    <row r="1" spans="1:11" x14ac:dyDescent="0.25">
      <c r="A1" s="1" t="s">
        <v>5</v>
      </c>
    </row>
    <row r="2" spans="1:11" ht="18.75" x14ac:dyDescent="0.3">
      <c r="B2" s="341" t="s">
        <v>162</v>
      </c>
    </row>
    <row r="3" spans="1:11" ht="55.15" customHeight="1" x14ac:dyDescent="0.25">
      <c r="B3" s="888" t="s">
        <v>163</v>
      </c>
      <c r="C3" s="888"/>
      <c r="D3" s="888"/>
      <c r="E3" s="888"/>
      <c r="F3" s="888"/>
      <c r="G3" s="888"/>
      <c r="H3" s="888"/>
      <c r="I3" s="888"/>
      <c r="J3" s="888"/>
      <c r="K3" s="888"/>
    </row>
    <row r="5" spans="1:11" ht="16.5" x14ac:dyDescent="0.25">
      <c r="B5" s="115" t="s">
        <v>164</v>
      </c>
      <c r="C5" s="115" t="s">
        <v>165</v>
      </c>
      <c r="D5" s="116" t="s">
        <v>643</v>
      </c>
    </row>
    <row r="6" spans="1:11" x14ac:dyDescent="0.25">
      <c r="B6" s="117" t="s">
        <v>166</v>
      </c>
      <c r="C6" s="118">
        <v>1.4999999999999999E-2</v>
      </c>
      <c r="D6" s="119">
        <v>1.4999999999999999E-2</v>
      </c>
    </row>
    <row r="7" spans="1:11" x14ac:dyDescent="0.25">
      <c r="B7" s="120" t="s">
        <v>167</v>
      </c>
      <c r="C7" s="121">
        <v>0.01</v>
      </c>
      <c r="D7" s="122">
        <v>0.01</v>
      </c>
    </row>
    <row r="8" spans="1:11" x14ac:dyDescent="0.25">
      <c r="B8" s="117" t="s">
        <v>168</v>
      </c>
      <c r="C8" s="118">
        <v>0.01</v>
      </c>
      <c r="D8" s="119">
        <v>0.01</v>
      </c>
    </row>
    <row r="9" spans="1:11" x14ac:dyDescent="0.25">
      <c r="B9" s="120" t="s">
        <v>169</v>
      </c>
      <c r="C9" s="121">
        <v>0.01</v>
      </c>
      <c r="D9" s="122">
        <v>0.01</v>
      </c>
    </row>
    <row r="10" spans="1:11" x14ac:dyDescent="0.25">
      <c r="B10" s="117" t="s">
        <v>170</v>
      </c>
      <c r="C10" s="118">
        <v>5.0000000000000001E-3</v>
      </c>
      <c r="D10" s="119"/>
    </row>
    <row r="11" spans="1:11" x14ac:dyDescent="0.25">
      <c r="B11" s="120" t="s">
        <v>171</v>
      </c>
      <c r="C11" s="121">
        <v>2.5000000000000001E-3</v>
      </c>
      <c r="D11" s="122"/>
    </row>
    <row r="12" spans="1:11" x14ac:dyDescent="0.25">
      <c r="B12" s="359" t="s">
        <v>642</v>
      </c>
      <c r="C12" s="360">
        <v>2.5000000000000001E-3</v>
      </c>
      <c r="D12" s="361"/>
    </row>
  </sheetData>
  <mergeCells count="1">
    <mergeCell ref="B3:K3"/>
  </mergeCells>
  <hyperlinks>
    <hyperlink ref="A1" location="Sommaire!A1" display="Retour sommair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70" zoomScaleNormal="70" workbookViewId="0">
      <selection activeCell="J26" sqref="J26"/>
    </sheetView>
  </sheetViews>
  <sheetFormatPr baseColWidth="10" defaultRowHeight="15" x14ac:dyDescent="0.25"/>
  <cols>
    <col min="2" max="2" width="25.42578125" customWidth="1"/>
    <col min="3" max="22" width="10.7109375" customWidth="1"/>
  </cols>
  <sheetData>
    <row r="1" spans="1:17" x14ac:dyDescent="0.25">
      <c r="A1" s="1" t="s">
        <v>5</v>
      </c>
    </row>
    <row r="2" spans="1:17" ht="18.75" x14ac:dyDescent="0.3">
      <c r="B2" s="341" t="s">
        <v>459</v>
      </c>
    </row>
    <row r="3" spans="1:17" x14ac:dyDescent="0.25">
      <c r="B3" s="342" t="s">
        <v>7</v>
      </c>
    </row>
    <row r="5" spans="1:17" x14ac:dyDescent="0.25">
      <c r="B5" s="947"/>
      <c r="C5" s="910" t="s">
        <v>460</v>
      </c>
      <c r="D5" s="911"/>
      <c r="E5" s="911"/>
      <c r="F5" s="911"/>
      <c r="G5" s="914"/>
      <c r="H5" s="910" t="s">
        <v>804</v>
      </c>
      <c r="I5" s="911"/>
      <c r="J5" s="911"/>
      <c r="K5" s="911"/>
      <c r="L5" s="914"/>
      <c r="M5" s="910" t="s">
        <v>805</v>
      </c>
      <c r="N5" s="911"/>
      <c r="O5" s="911"/>
      <c r="P5" s="911"/>
      <c r="Q5" s="914"/>
    </row>
    <row r="6" spans="1:17" x14ac:dyDescent="0.25">
      <c r="B6" s="947"/>
      <c r="C6" s="144">
        <v>2018</v>
      </c>
      <c r="D6" s="144">
        <v>2019</v>
      </c>
      <c r="E6" s="144">
        <v>2020</v>
      </c>
      <c r="F6" s="144">
        <v>2021</v>
      </c>
      <c r="G6" s="144">
        <v>2022</v>
      </c>
      <c r="H6" s="144">
        <v>2018</v>
      </c>
      <c r="I6" s="144">
        <v>2019</v>
      </c>
      <c r="J6" s="144">
        <v>2020</v>
      </c>
      <c r="K6" s="144">
        <v>2021</v>
      </c>
      <c r="L6" s="144">
        <v>2022</v>
      </c>
      <c r="M6" s="144">
        <v>2018</v>
      </c>
      <c r="N6" s="144">
        <v>2019</v>
      </c>
      <c r="O6" s="144">
        <v>2020</v>
      </c>
      <c r="P6" s="144">
        <v>2021</v>
      </c>
      <c r="Q6" s="144">
        <v>2022</v>
      </c>
    </row>
    <row r="7" spans="1:17" x14ac:dyDescent="0.25">
      <c r="B7" s="207" t="s">
        <v>806</v>
      </c>
      <c r="C7" s="763">
        <v>51847.007118390975</v>
      </c>
      <c r="D7" s="763">
        <v>45522.98966877372</v>
      </c>
      <c r="E7" s="764">
        <v>44228.123718986026</v>
      </c>
      <c r="F7" s="764">
        <v>48949.792789326573</v>
      </c>
      <c r="G7" s="765">
        <v>59913.046401520318</v>
      </c>
      <c r="H7" s="763">
        <v>319.88447911138002</v>
      </c>
      <c r="I7" s="763">
        <v>392.19064989598002</v>
      </c>
      <c r="J7" s="764">
        <v>407.98670795021997</v>
      </c>
      <c r="K7" s="764">
        <v>287.53078915691998</v>
      </c>
      <c r="L7" s="765">
        <v>337.20722593301747</v>
      </c>
      <c r="M7" s="763">
        <v>309.8540358569</v>
      </c>
      <c r="N7" s="763">
        <v>375.75888388495002</v>
      </c>
      <c r="O7" s="764">
        <v>396.83125419535992</v>
      </c>
      <c r="P7" s="764">
        <v>268.69744255067997</v>
      </c>
      <c r="Q7" s="765">
        <v>309.68151775378396</v>
      </c>
    </row>
    <row r="8" spans="1:17" x14ac:dyDescent="0.25">
      <c r="B8" s="211" t="s">
        <v>731</v>
      </c>
      <c r="C8" s="766">
        <v>3186.4420592949896</v>
      </c>
      <c r="D8" s="766">
        <v>2912.1373588298302</v>
      </c>
      <c r="E8" s="767">
        <v>2377.9443202276802</v>
      </c>
      <c r="F8" s="767">
        <v>2514.1879563259499</v>
      </c>
      <c r="G8" s="768">
        <v>3264.7894003683109</v>
      </c>
      <c r="H8" s="766">
        <v>69.024289969489999</v>
      </c>
      <c r="I8" s="766">
        <v>60.318998928120003</v>
      </c>
      <c r="J8" s="767">
        <v>74.421272653480003</v>
      </c>
      <c r="K8" s="767">
        <v>64.371162132459986</v>
      </c>
      <c r="L8" s="768">
        <v>64.540331456542262</v>
      </c>
      <c r="M8" s="766">
        <v>76.159603447880002</v>
      </c>
      <c r="N8" s="766">
        <v>72.448823688160005</v>
      </c>
      <c r="O8" s="767">
        <v>91.680839231549996</v>
      </c>
      <c r="P8" s="767">
        <v>80.089128816749991</v>
      </c>
      <c r="Q8" s="768">
        <v>67.541893018221359</v>
      </c>
    </row>
    <row r="9" spans="1:17" x14ac:dyDescent="0.25">
      <c r="B9" s="215" t="s">
        <v>807</v>
      </c>
      <c r="C9" s="769">
        <v>11919.359347564103</v>
      </c>
      <c r="D9" s="769">
        <v>11998.787122110603</v>
      </c>
      <c r="E9" s="769">
        <v>16036.376399909701</v>
      </c>
      <c r="F9" s="769">
        <v>15546.527822264248</v>
      </c>
      <c r="G9" s="770">
        <v>18402.144073467305</v>
      </c>
      <c r="H9" s="769">
        <v>128.78611262216</v>
      </c>
      <c r="I9" s="769">
        <v>119.53399623989999</v>
      </c>
      <c r="J9" s="769">
        <v>153.22549773517997</v>
      </c>
      <c r="K9" s="769">
        <v>150.58545148579003</v>
      </c>
      <c r="L9" s="770">
        <v>262.2534806380952</v>
      </c>
      <c r="M9" s="769">
        <v>127.12276791168</v>
      </c>
      <c r="N9" s="769">
        <v>116.20847397967999</v>
      </c>
      <c r="O9" s="769">
        <v>154.74153709616002</v>
      </c>
      <c r="P9" s="769">
        <v>147.90221914761</v>
      </c>
      <c r="Q9" s="770">
        <v>259.21018168598772</v>
      </c>
    </row>
    <row r="10" spans="1:17" x14ac:dyDescent="0.25">
      <c r="B10" s="158" t="s">
        <v>808</v>
      </c>
      <c r="C10" s="767">
        <v>1248.2283847804601</v>
      </c>
      <c r="D10" s="767">
        <v>1282.0406956556697</v>
      </c>
      <c r="E10" s="767">
        <v>1230.3886026145199</v>
      </c>
      <c r="F10" s="767">
        <v>1199.25363857876</v>
      </c>
      <c r="G10" s="768">
        <v>1393.42388414328</v>
      </c>
      <c r="H10" s="767">
        <v>10.39867044412</v>
      </c>
      <c r="I10" s="767">
        <v>12.37998348362</v>
      </c>
      <c r="J10" s="767">
        <v>11.004714064359998</v>
      </c>
      <c r="K10" s="767">
        <v>10.672133357549999</v>
      </c>
      <c r="L10" s="768">
        <v>11.192763219062087</v>
      </c>
      <c r="M10" s="767">
        <v>11.50621055411</v>
      </c>
      <c r="N10" s="767">
        <v>13.295527845959999</v>
      </c>
      <c r="O10" s="767">
        <v>12.239639309140003</v>
      </c>
      <c r="P10" s="767">
        <v>11.379605809600001</v>
      </c>
      <c r="Q10" s="768">
        <v>11.391084098172955</v>
      </c>
    </row>
    <row r="11" spans="1:17" x14ac:dyDescent="0.25">
      <c r="B11" s="740" t="s">
        <v>809</v>
      </c>
      <c r="C11" s="763">
        <v>456.98855266487993</v>
      </c>
      <c r="D11" s="763">
        <v>346.43538993168994</v>
      </c>
      <c r="E11" s="769">
        <v>160.47722506917</v>
      </c>
      <c r="F11" s="769">
        <v>238.97953265849003</v>
      </c>
      <c r="G11" s="770">
        <v>304.60787016468112</v>
      </c>
      <c r="H11" s="763">
        <v>12.522402611240002</v>
      </c>
      <c r="I11" s="763">
        <v>6.8204510661800013</v>
      </c>
      <c r="J11" s="769">
        <v>5.8861815771599995</v>
      </c>
      <c r="K11" s="769">
        <v>14.062836650559998</v>
      </c>
      <c r="L11" s="770">
        <v>17.051119979169783</v>
      </c>
      <c r="M11" s="763">
        <v>13.522013836600001</v>
      </c>
      <c r="N11" s="763">
        <v>7.0401156285800006</v>
      </c>
      <c r="O11" s="769">
        <v>4.8506315951799994</v>
      </c>
      <c r="P11" s="769">
        <v>11.586639602659998</v>
      </c>
      <c r="Q11" s="770">
        <v>14.440287713394573</v>
      </c>
    </row>
    <row r="12" spans="1:17" x14ac:dyDescent="0.25">
      <c r="B12" s="211" t="s">
        <v>139</v>
      </c>
      <c r="C12" s="766">
        <v>132.37925682053</v>
      </c>
      <c r="D12" s="766">
        <v>145.33052392904</v>
      </c>
      <c r="E12" s="767">
        <v>118.82900944410001</v>
      </c>
      <c r="F12" s="767">
        <v>140.05169570581</v>
      </c>
      <c r="G12" s="768">
        <v>128.97578792554853</v>
      </c>
      <c r="H12" s="766">
        <v>0.54825559099999999</v>
      </c>
      <c r="I12" s="766">
        <v>0.95062492186000003</v>
      </c>
      <c r="J12" s="767">
        <v>1.6473190028100002</v>
      </c>
      <c r="K12" s="767">
        <v>1.18731395459</v>
      </c>
      <c r="L12" s="768">
        <v>3.4684745454316221</v>
      </c>
      <c r="M12" s="766">
        <v>1.7590664368600002</v>
      </c>
      <c r="N12" s="766">
        <v>1.6540192682399999</v>
      </c>
      <c r="O12" s="767">
        <v>2.2188916266900001</v>
      </c>
      <c r="P12" s="767">
        <v>2.6334652303300001</v>
      </c>
      <c r="Q12" s="768">
        <v>3.166416908922963</v>
      </c>
    </row>
    <row r="13" spans="1:17" x14ac:dyDescent="0.25">
      <c r="B13" s="204" t="s">
        <v>48</v>
      </c>
      <c r="C13" s="771">
        <v>68790.4047205159</v>
      </c>
      <c r="D13" s="771">
        <v>62207.720762230623</v>
      </c>
      <c r="E13" s="771">
        <v>64152.139279251212</v>
      </c>
      <c r="F13" s="771">
        <v>68588.79343485985</v>
      </c>
      <c r="G13" s="772">
        <v>83406.987417589378</v>
      </c>
      <c r="H13" s="771">
        <v>541.16421034939992</v>
      </c>
      <c r="I13" s="771">
        <v>592.19470453565998</v>
      </c>
      <c r="J13" s="771">
        <v>654.17169498321005</v>
      </c>
      <c r="K13" s="771">
        <v>528.40968673787006</v>
      </c>
      <c r="L13" s="772">
        <v>695.71339377131847</v>
      </c>
      <c r="M13" s="771">
        <v>539.92369804303996</v>
      </c>
      <c r="N13" s="771">
        <v>586.40584429556998</v>
      </c>
      <c r="O13" s="771">
        <v>662.56279505408997</v>
      </c>
      <c r="P13" s="771">
        <v>522.28850415662998</v>
      </c>
      <c r="Q13" s="772">
        <v>665.43137917850345</v>
      </c>
    </row>
  </sheetData>
  <mergeCells count="4">
    <mergeCell ref="B5:B6"/>
    <mergeCell ref="C5:G5"/>
    <mergeCell ref="H5:L5"/>
    <mergeCell ref="M5:Q5"/>
  </mergeCells>
  <hyperlinks>
    <hyperlink ref="A1" location="Sommaire!A1" display="Retour sommaire"/>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
  <sheetViews>
    <sheetView showGridLines="0" zoomScale="70" zoomScaleNormal="70" workbookViewId="0">
      <selection activeCell="J26" sqref="J26"/>
    </sheetView>
  </sheetViews>
  <sheetFormatPr baseColWidth="10" defaultRowHeight="15" x14ac:dyDescent="0.25"/>
  <cols>
    <col min="2" max="2" width="38.42578125" customWidth="1"/>
    <col min="3" max="22" width="10.7109375" customWidth="1"/>
  </cols>
  <sheetData>
    <row r="1" spans="1:22" x14ac:dyDescent="0.25">
      <c r="A1" s="1" t="s">
        <v>5</v>
      </c>
    </row>
    <row r="2" spans="1:22" ht="18.75" x14ac:dyDescent="0.3">
      <c r="B2" s="341" t="s">
        <v>473</v>
      </c>
    </row>
    <row r="3" spans="1:22" x14ac:dyDescent="0.25">
      <c r="B3" s="342" t="s">
        <v>474</v>
      </c>
    </row>
    <row r="5" spans="1:22" x14ac:dyDescent="0.25">
      <c r="B5" s="948"/>
      <c r="C5" s="950" t="s">
        <v>460</v>
      </c>
      <c r="D5" s="951"/>
      <c r="E5" s="951"/>
      <c r="F5" s="951"/>
      <c r="G5" s="951"/>
      <c r="H5" s="951"/>
      <c r="I5" s="951"/>
      <c r="J5" s="951"/>
      <c r="K5" s="951"/>
      <c r="L5" s="952"/>
      <c r="M5" s="950" t="s">
        <v>461</v>
      </c>
      <c r="N5" s="951"/>
      <c r="O5" s="951"/>
      <c r="P5" s="951"/>
      <c r="Q5" s="951"/>
      <c r="R5" s="951"/>
      <c r="S5" s="951"/>
      <c r="T5" s="951"/>
      <c r="U5" s="951"/>
      <c r="V5" s="952"/>
    </row>
    <row r="6" spans="1:22" x14ac:dyDescent="0.25">
      <c r="B6" s="948"/>
      <c r="C6" s="910" t="s">
        <v>462</v>
      </c>
      <c r="D6" s="911"/>
      <c r="E6" s="911"/>
      <c r="F6" s="911"/>
      <c r="G6" s="914"/>
      <c r="H6" s="910" t="s">
        <v>463</v>
      </c>
      <c r="I6" s="911"/>
      <c r="J6" s="911"/>
      <c r="K6" s="911"/>
      <c r="L6" s="914"/>
      <c r="M6" s="910" t="s">
        <v>464</v>
      </c>
      <c r="N6" s="911"/>
      <c r="O6" s="911"/>
      <c r="P6" s="911"/>
      <c r="Q6" s="914"/>
      <c r="R6" s="910" t="s">
        <v>465</v>
      </c>
      <c r="S6" s="911"/>
      <c r="T6" s="911"/>
      <c r="U6" s="911"/>
      <c r="V6" s="914"/>
    </row>
    <row r="7" spans="1:22" x14ac:dyDescent="0.25">
      <c r="B7" s="949"/>
      <c r="C7" s="144">
        <v>2018</v>
      </c>
      <c r="D7" s="144">
        <v>2019</v>
      </c>
      <c r="E7" s="144">
        <v>2020</v>
      </c>
      <c r="F7" s="144">
        <v>2021</v>
      </c>
      <c r="G7" s="144">
        <v>2022</v>
      </c>
      <c r="H7" s="144">
        <v>2018</v>
      </c>
      <c r="I7" s="144">
        <v>2019</v>
      </c>
      <c r="J7" s="144">
        <v>2020</v>
      </c>
      <c r="K7" s="144">
        <v>2021</v>
      </c>
      <c r="L7" s="144">
        <v>2022</v>
      </c>
      <c r="M7" s="144">
        <v>2018</v>
      </c>
      <c r="N7" s="144">
        <v>2019</v>
      </c>
      <c r="O7" s="144">
        <v>2020</v>
      </c>
      <c r="P7" s="144">
        <v>2021</v>
      </c>
      <c r="Q7" s="144">
        <v>2022</v>
      </c>
      <c r="R7" s="144">
        <v>2018</v>
      </c>
      <c r="S7" s="144">
        <v>2019</v>
      </c>
      <c r="T7" s="144">
        <v>2020</v>
      </c>
      <c r="U7" s="144">
        <v>2021</v>
      </c>
      <c r="V7" s="144">
        <v>2022</v>
      </c>
    </row>
    <row r="8" spans="1:22" ht="28.5" x14ac:dyDescent="0.25">
      <c r="B8" s="207" t="s">
        <v>466</v>
      </c>
      <c r="C8" s="208">
        <v>553.33101224800009</v>
      </c>
      <c r="D8" s="208">
        <v>609.92861541737989</v>
      </c>
      <c r="E8" s="209">
        <v>594.42574055127</v>
      </c>
      <c r="F8" s="209">
        <v>566.32243574536005</v>
      </c>
      <c r="G8" s="210">
        <v>689.62380017963994</v>
      </c>
      <c r="H8" s="208">
        <v>541.73317891949</v>
      </c>
      <c r="I8" s="208">
        <v>538.20641324899987</v>
      </c>
      <c r="J8" s="209">
        <v>498.90136792410004</v>
      </c>
      <c r="K8" s="209">
        <v>465.67837542331</v>
      </c>
      <c r="L8" s="210">
        <v>591.13192612361001</v>
      </c>
      <c r="M8" s="208">
        <v>9.1626776810399999</v>
      </c>
      <c r="N8" s="208">
        <v>12.043614970809999</v>
      </c>
      <c r="O8" s="209">
        <v>10.65253350988</v>
      </c>
      <c r="P8" s="209">
        <v>9.9464412512799996</v>
      </c>
      <c r="Q8" s="210">
        <v>10.167107745468101</v>
      </c>
      <c r="R8" s="208">
        <v>10.092935382250001</v>
      </c>
      <c r="S8" s="208">
        <v>12.373297766389999</v>
      </c>
      <c r="T8" s="209">
        <v>11.141387676510002</v>
      </c>
      <c r="U8" s="209">
        <v>10.30372948189</v>
      </c>
      <c r="V8" s="210">
        <v>10.080506841008633</v>
      </c>
    </row>
    <row r="9" spans="1:22" ht="28.5" x14ac:dyDescent="0.25">
      <c r="B9" s="211" t="s">
        <v>467</v>
      </c>
      <c r="C9" s="212">
        <v>39.838964701999998</v>
      </c>
      <c r="D9" s="212">
        <v>9.1615000000000002E-2</v>
      </c>
      <c r="E9" s="213">
        <v>1.6613309999999999</v>
      </c>
      <c r="F9" s="213">
        <v>0.73508499999999999</v>
      </c>
      <c r="G9" s="214">
        <v>5.8090097837970989</v>
      </c>
      <c r="H9" s="212">
        <v>46.326140398999996</v>
      </c>
      <c r="I9" s="212">
        <v>0.18901499999999999</v>
      </c>
      <c r="J9" s="213">
        <v>0.66298599999999996</v>
      </c>
      <c r="K9" s="213">
        <v>0.37178</v>
      </c>
      <c r="L9" s="214">
        <v>4.8881927795600006</v>
      </c>
      <c r="M9" s="212">
        <v>0.15754127600000001</v>
      </c>
      <c r="N9" s="212">
        <v>0</v>
      </c>
      <c r="O9" s="213">
        <v>2.042E-3</v>
      </c>
      <c r="P9" s="213">
        <v>2.8419999999999999E-3</v>
      </c>
      <c r="Q9" s="214">
        <v>1.2390741393986191E-2</v>
      </c>
      <c r="R9" s="212">
        <v>0.174414502</v>
      </c>
      <c r="S9" s="212">
        <v>9.9999999999999995E-7</v>
      </c>
      <c r="T9" s="213">
        <v>9.9999999999999995E-7</v>
      </c>
      <c r="U9" s="213">
        <v>9.9999999999999995E-7</v>
      </c>
      <c r="V9" s="214">
        <v>1.1768071774322798E-2</v>
      </c>
    </row>
    <row r="10" spans="1:22" ht="28.5" x14ac:dyDescent="0.25">
      <c r="B10" s="215" t="s">
        <v>468</v>
      </c>
      <c r="C10" s="216">
        <v>26.209766429000002</v>
      </c>
      <c r="D10" s="216">
        <v>5.5071181809999992</v>
      </c>
      <c r="E10" s="216">
        <v>5.56899093</v>
      </c>
      <c r="F10" s="216">
        <v>6.9093210000000003</v>
      </c>
      <c r="G10" s="217">
        <v>12.350532646000001</v>
      </c>
      <c r="H10" s="216">
        <v>1.4768520000000001</v>
      </c>
      <c r="I10" s="216">
        <v>3.4635733960000001</v>
      </c>
      <c r="J10" s="216">
        <v>4.0263330699999997</v>
      </c>
      <c r="K10" s="216">
        <v>3.3469699999999998</v>
      </c>
      <c r="L10" s="217">
        <v>3.6544819999999998</v>
      </c>
      <c r="M10" s="216">
        <v>0.10002356900000001</v>
      </c>
      <c r="N10" s="216">
        <v>7.8323422000000004E-2</v>
      </c>
      <c r="O10" s="216">
        <v>0.10745099999999999</v>
      </c>
      <c r="P10" s="216">
        <v>0.14130199999999998</v>
      </c>
      <c r="Q10" s="217">
        <v>0.65589149899999999</v>
      </c>
      <c r="R10" s="216">
        <v>0.30225943700000002</v>
      </c>
      <c r="S10" s="216">
        <v>0.19374708899999998</v>
      </c>
      <c r="T10" s="216">
        <v>0.44556188099999994</v>
      </c>
      <c r="U10" s="216">
        <v>0.35559099999999999</v>
      </c>
      <c r="V10" s="217">
        <v>0.67900598100000009</v>
      </c>
    </row>
    <row r="11" spans="1:22" x14ac:dyDescent="0.25">
      <c r="B11" s="158" t="s">
        <v>469</v>
      </c>
      <c r="C11" s="213">
        <v>27.165891460999998</v>
      </c>
      <c r="D11" s="213">
        <v>65.468927285000007</v>
      </c>
      <c r="E11" s="213">
        <v>68.642010505000002</v>
      </c>
      <c r="F11" s="213">
        <v>83.369649546000005</v>
      </c>
      <c r="G11" s="214">
        <v>47.786201414000004</v>
      </c>
      <c r="H11" s="213">
        <v>12.146578592199999</v>
      </c>
      <c r="I11" s="213">
        <v>59.185418127289999</v>
      </c>
      <c r="J11" s="213">
        <v>56.499842634149999</v>
      </c>
      <c r="K11" s="213">
        <v>72.520021864089998</v>
      </c>
      <c r="L11" s="214">
        <v>38.179739216659996</v>
      </c>
      <c r="M11" s="213">
        <v>0.97842791808000007</v>
      </c>
      <c r="N11" s="213">
        <v>0.25804509080999999</v>
      </c>
      <c r="O11" s="213">
        <v>0.24268755447999998</v>
      </c>
      <c r="P11" s="213">
        <v>0.58154810626999998</v>
      </c>
      <c r="Q11" s="214">
        <v>0.35737323319999997</v>
      </c>
      <c r="R11" s="213">
        <v>0.93660123285999997</v>
      </c>
      <c r="S11" s="213">
        <v>0.72848199057000007</v>
      </c>
      <c r="T11" s="213">
        <v>0.65268875163000006</v>
      </c>
      <c r="U11" s="213">
        <v>0.72028432770999995</v>
      </c>
      <c r="V11" s="214">
        <v>0.61980320438999992</v>
      </c>
    </row>
    <row r="12" spans="1:22" x14ac:dyDescent="0.25">
      <c r="B12" s="204" t="s">
        <v>470</v>
      </c>
      <c r="C12" s="218">
        <v>646.54563484000005</v>
      </c>
      <c r="D12" s="218">
        <v>680.99627588337989</v>
      </c>
      <c r="E12" s="218">
        <v>670.29807298627009</v>
      </c>
      <c r="F12" s="218">
        <v>657.33649129136006</v>
      </c>
      <c r="G12" s="219">
        <v>755.56954402343717</v>
      </c>
      <c r="H12" s="218">
        <v>601.68274991068995</v>
      </c>
      <c r="I12" s="218">
        <v>601.04441977228987</v>
      </c>
      <c r="J12" s="218">
        <v>560.09052962825001</v>
      </c>
      <c r="K12" s="218">
        <v>541.91714728739998</v>
      </c>
      <c r="L12" s="219">
        <v>637.85434011983</v>
      </c>
      <c r="M12" s="218">
        <v>10.398670444119999</v>
      </c>
      <c r="N12" s="218">
        <v>12.37998348362</v>
      </c>
      <c r="O12" s="218">
        <v>11.004714064359998</v>
      </c>
      <c r="P12" s="218">
        <v>10.672133357549999</v>
      </c>
      <c r="Q12" s="219">
        <v>11.192763219062087</v>
      </c>
      <c r="R12" s="218">
        <v>11.50621055411</v>
      </c>
      <c r="S12" s="218">
        <v>13.295527845959999</v>
      </c>
      <c r="T12" s="218">
        <v>12.239639309140001</v>
      </c>
      <c r="U12" s="218">
        <v>11.379605809600001</v>
      </c>
      <c r="V12" s="219">
        <v>11.391084098172955</v>
      </c>
    </row>
  </sheetData>
  <mergeCells count="7">
    <mergeCell ref="B5:B7"/>
    <mergeCell ref="C5:L5"/>
    <mergeCell ref="M5:V5"/>
    <mergeCell ref="C6:G6"/>
    <mergeCell ref="H6:L6"/>
    <mergeCell ref="M6:Q6"/>
    <mergeCell ref="R6:V6"/>
  </mergeCells>
  <hyperlinks>
    <hyperlink ref="A1" location="Sommaire!A1" display="Retour sommair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zoomScale="70" zoomScaleNormal="70" workbookViewId="0">
      <selection activeCell="J26" sqref="J26"/>
    </sheetView>
  </sheetViews>
  <sheetFormatPr baseColWidth="10" defaultRowHeight="15" x14ac:dyDescent="0.25"/>
  <cols>
    <col min="2" max="2" width="25.85546875" customWidth="1"/>
    <col min="11" max="11" width="24" customWidth="1"/>
  </cols>
  <sheetData>
    <row r="1" spans="1:2" x14ac:dyDescent="0.25">
      <c r="A1" s="1" t="s">
        <v>5</v>
      </c>
    </row>
    <row r="2" spans="1:2" ht="18.75" x14ac:dyDescent="0.3">
      <c r="B2" s="341" t="s">
        <v>477</v>
      </c>
    </row>
    <row r="3" spans="1:2" x14ac:dyDescent="0.25">
      <c r="B3" s="342" t="s">
        <v>7</v>
      </c>
    </row>
    <row r="30" spans="2:7" x14ac:dyDescent="0.25">
      <c r="B30" s="261" t="s">
        <v>217</v>
      </c>
      <c r="C30" s="262">
        <v>2018</v>
      </c>
      <c r="D30" s="263">
        <v>2019</v>
      </c>
      <c r="E30" s="263">
        <v>2020</v>
      </c>
      <c r="F30" s="263">
        <v>2021</v>
      </c>
      <c r="G30" s="264">
        <v>2022</v>
      </c>
    </row>
    <row r="31" spans="2:7" x14ac:dyDescent="0.25">
      <c r="B31" s="220" t="s">
        <v>486</v>
      </c>
      <c r="C31" s="773">
        <v>11.012795896869999</v>
      </c>
      <c r="D31" s="727">
        <v>15.33999139845</v>
      </c>
      <c r="E31" s="727">
        <v>14.668346011400001</v>
      </c>
      <c r="F31" s="727">
        <v>16.380406523720001</v>
      </c>
      <c r="G31" s="729">
        <v>15.61750451381886</v>
      </c>
    </row>
    <row r="32" spans="2:7" x14ac:dyDescent="0.25">
      <c r="B32" s="158" t="s">
        <v>810</v>
      </c>
      <c r="C32" s="231">
        <v>24.799757820810001</v>
      </c>
      <c r="D32" s="232">
        <v>35.158095211790005</v>
      </c>
      <c r="E32" s="232">
        <v>30.321757349589998</v>
      </c>
      <c r="F32" s="232">
        <v>32.501854182960003</v>
      </c>
      <c r="G32" s="731">
        <v>28.529783496567195</v>
      </c>
    </row>
    <row r="33" spans="2:7" x14ac:dyDescent="0.25">
      <c r="B33" s="221" t="s">
        <v>661</v>
      </c>
      <c r="C33" s="229">
        <v>77.705765430529993</v>
      </c>
      <c r="D33" s="230">
        <v>115.95855469342</v>
      </c>
      <c r="E33" s="230">
        <v>129.00536478354999</v>
      </c>
      <c r="F33" s="230">
        <v>164.3586731266</v>
      </c>
      <c r="G33" s="728">
        <v>131.81108464656981</v>
      </c>
    </row>
    <row r="34" spans="2:7" x14ac:dyDescent="0.25">
      <c r="B34" s="158" t="s">
        <v>139</v>
      </c>
      <c r="C34" s="231">
        <v>7.8050633619995632E-2</v>
      </c>
      <c r="D34" s="232">
        <v>9.7930220829989256E-2</v>
      </c>
      <c r="E34" s="232">
        <v>3.0054012580008525E-2</v>
      </c>
      <c r="F34" s="232">
        <v>6.9053219200003305E-2</v>
      </c>
      <c r="G34" s="731">
        <v>8.0448458578101331E-2</v>
      </c>
    </row>
    <row r="35" spans="2:7" x14ac:dyDescent="0.25">
      <c r="B35" s="204" t="s">
        <v>48</v>
      </c>
      <c r="C35" s="223">
        <v>113.59636978182999</v>
      </c>
      <c r="D35" s="224">
        <v>166.55457152449</v>
      </c>
      <c r="E35" s="224">
        <v>174.02552215712001</v>
      </c>
      <c r="F35" s="224">
        <v>213.30998705247998</v>
      </c>
      <c r="G35" s="225">
        <v>176.03882111553398</v>
      </c>
    </row>
  </sheetData>
  <hyperlinks>
    <hyperlink ref="A1" location="Sommaire!A1" display="Retour sommaire"/>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topLeftCell="A2" workbookViewId="0">
      <selection activeCell="J26" sqref="J26"/>
    </sheetView>
  </sheetViews>
  <sheetFormatPr baseColWidth="10" defaultRowHeight="15" x14ac:dyDescent="0.25"/>
  <cols>
    <col min="2" max="2" width="37.7109375" customWidth="1"/>
    <col min="11" max="11" width="38.140625" customWidth="1"/>
  </cols>
  <sheetData>
    <row r="1" spans="1:2" x14ac:dyDescent="0.25">
      <c r="A1" s="1" t="s">
        <v>5</v>
      </c>
    </row>
    <row r="2" spans="1:2" ht="18.75" x14ac:dyDescent="0.3">
      <c r="B2" s="341" t="s">
        <v>480</v>
      </c>
    </row>
    <row r="3" spans="1:2" x14ac:dyDescent="0.25">
      <c r="B3" s="342" t="s">
        <v>7</v>
      </c>
    </row>
    <row r="28" spans="2:7" x14ac:dyDescent="0.25">
      <c r="B28" s="261" t="s">
        <v>217</v>
      </c>
      <c r="C28" s="262">
        <v>2018</v>
      </c>
      <c r="D28" s="263">
        <v>2019</v>
      </c>
      <c r="E28" s="263">
        <v>2020</v>
      </c>
      <c r="F28" s="263">
        <v>2021</v>
      </c>
      <c r="G28" s="264">
        <v>2022</v>
      </c>
    </row>
    <row r="29" spans="2:7" x14ac:dyDescent="0.25">
      <c r="B29" s="220" t="s">
        <v>811</v>
      </c>
      <c r="C29" s="773">
        <v>2.91929957805</v>
      </c>
      <c r="D29" s="727">
        <v>1.4174965529000001</v>
      </c>
      <c r="E29" s="727">
        <v>2.5733864621999998</v>
      </c>
      <c r="F29" s="727">
        <v>0.9666659313899999</v>
      </c>
      <c r="G29" s="729">
        <v>0.33297407580000005</v>
      </c>
    </row>
    <row r="30" spans="2:7" x14ac:dyDescent="0.25">
      <c r="B30" s="158" t="s">
        <v>485</v>
      </c>
      <c r="C30" s="231">
        <v>113.47991094325999</v>
      </c>
      <c r="D30" s="232">
        <v>114.92213006799</v>
      </c>
      <c r="E30" s="232">
        <v>155.84059791774001</v>
      </c>
      <c r="F30" s="232">
        <v>154.25209290665001</v>
      </c>
      <c r="G30" s="731">
        <v>137.46714637852006</v>
      </c>
    </row>
    <row r="31" spans="2:7" x14ac:dyDescent="0.25">
      <c r="B31" s="221" t="s">
        <v>812</v>
      </c>
      <c r="C31" s="229">
        <v>21.801000482150002</v>
      </c>
      <c r="D31" s="230">
        <v>20.089545287259998</v>
      </c>
      <c r="E31" s="230">
        <v>16.466207410460001</v>
      </c>
      <c r="F31" s="230">
        <v>10.960986221380001</v>
      </c>
      <c r="G31" s="728">
        <v>12.039338367874183</v>
      </c>
    </row>
    <row r="32" spans="2:7" x14ac:dyDescent="0.25">
      <c r="B32" s="158" t="s">
        <v>454</v>
      </c>
      <c r="C32" s="231">
        <v>15.133926616099998</v>
      </c>
      <c r="D32" s="232">
        <v>15.748014137480002</v>
      </c>
      <c r="E32" s="232">
        <v>17.527239609499997</v>
      </c>
      <c r="F32" s="232">
        <v>22.395555784029998</v>
      </c>
      <c r="G32" s="731">
        <v>15.994408515369745</v>
      </c>
    </row>
    <row r="33" spans="2:7" x14ac:dyDescent="0.25">
      <c r="B33" s="222" t="s">
        <v>661</v>
      </c>
      <c r="C33" s="735">
        <v>23.100757137640002</v>
      </c>
      <c r="D33" s="733">
        <v>28.071634961220003</v>
      </c>
      <c r="E33" s="733">
        <v>28.138860689649999</v>
      </c>
      <c r="F33" s="733">
        <v>29.070035348509997</v>
      </c>
      <c r="G33" s="734">
        <v>21.44069472114094</v>
      </c>
    </row>
    <row r="34" spans="2:7" ht="42.75" x14ac:dyDescent="0.25">
      <c r="B34" s="204" t="s">
        <v>813</v>
      </c>
      <c r="C34" s="223">
        <v>176.43489475720003</v>
      </c>
      <c r="D34" s="224">
        <v>180.24882100685002</v>
      </c>
      <c r="E34" s="224">
        <v>220.54629208955001</v>
      </c>
      <c r="F34" s="224">
        <v>217.64533619196001</v>
      </c>
      <c r="G34" s="225">
        <v>187.27456205870493</v>
      </c>
    </row>
  </sheetData>
  <hyperlinks>
    <hyperlink ref="A1" location="Sommaire!A1" display="Retour sommair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zoomScale="70" zoomScaleNormal="70" workbookViewId="0">
      <selection activeCell="B2" sqref="B2"/>
    </sheetView>
  </sheetViews>
  <sheetFormatPr baseColWidth="10" defaultRowHeight="15" x14ac:dyDescent="0.25"/>
  <cols>
    <col min="2" max="2" width="33" customWidth="1"/>
    <col min="10" max="10" width="27.28515625" customWidth="1"/>
  </cols>
  <sheetData>
    <row r="1" spans="1:2" x14ac:dyDescent="0.25">
      <c r="A1" s="1" t="s">
        <v>5</v>
      </c>
    </row>
    <row r="2" spans="1:2" ht="18.75" x14ac:dyDescent="0.3">
      <c r="B2" s="341" t="s">
        <v>483</v>
      </c>
    </row>
    <row r="3" spans="1:2" x14ac:dyDescent="0.25">
      <c r="B3" s="342" t="s">
        <v>7</v>
      </c>
    </row>
    <row r="7" spans="1:2" ht="14.45" customHeight="1" x14ac:dyDescent="0.25"/>
    <row r="31" spans="2:7" x14ac:dyDescent="0.25">
      <c r="B31" s="226" t="s">
        <v>217</v>
      </c>
      <c r="C31" s="144">
        <v>2018</v>
      </c>
      <c r="D31" s="144">
        <v>2019</v>
      </c>
      <c r="E31" s="144">
        <v>2020</v>
      </c>
      <c r="F31" s="144">
        <v>2021</v>
      </c>
      <c r="G31" s="144">
        <v>2022</v>
      </c>
    </row>
    <row r="32" spans="2:7" x14ac:dyDescent="0.25">
      <c r="B32" s="220" t="s">
        <v>484</v>
      </c>
      <c r="C32" s="230">
        <v>17.429584680830001</v>
      </c>
      <c r="D32" s="230">
        <v>20.237090976350004</v>
      </c>
      <c r="E32" s="230">
        <v>25.89347043311</v>
      </c>
      <c r="F32" s="230">
        <v>43.028949774659999</v>
      </c>
      <c r="G32" s="728">
        <v>46.443905831129321</v>
      </c>
    </row>
    <row r="33" spans="2:7" x14ac:dyDescent="0.25">
      <c r="B33" s="158" t="s">
        <v>485</v>
      </c>
      <c r="C33" s="232">
        <v>17.19091898532</v>
      </c>
      <c r="D33" s="232">
        <v>13.688539431570002</v>
      </c>
      <c r="E33" s="232">
        <v>19.768949579859999</v>
      </c>
      <c r="F33" s="232">
        <v>17.840130293080001</v>
      </c>
      <c r="G33" s="731">
        <v>16.587099165889999</v>
      </c>
    </row>
    <row r="34" spans="2:7" x14ac:dyDescent="0.25">
      <c r="B34" s="221" t="s">
        <v>486</v>
      </c>
      <c r="C34" s="230">
        <v>172.95760858172002</v>
      </c>
      <c r="D34" s="230">
        <v>185.28841360248001</v>
      </c>
      <c r="E34" s="230">
        <v>207.24680429883003</v>
      </c>
      <c r="F34" s="230">
        <v>187.32219763700999</v>
      </c>
      <c r="G34" s="728">
        <v>179.3104622373302</v>
      </c>
    </row>
    <row r="35" spans="2:7" x14ac:dyDescent="0.25">
      <c r="B35" s="158" t="s">
        <v>454</v>
      </c>
      <c r="C35" s="232">
        <v>306.36770665909</v>
      </c>
      <c r="D35" s="232">
        <v>286.61540790748001</v>
      </c>
      <c r="E35" s="232">
        <v>314.44373977897999</v>
      </c>
      <c r="F35" s="232">
        <v>259.09331312172003</v>
      </c>
      <c r="G35" s="731">
        <v>269.9566188503415</v>
      </c>
    </row>
    <row r="36" spans="2:7" x14ac:dyDescent="0.25">
      <c r="B36" s="222" t="s">
        <v>487</v>
      </c>
      <c r="C36" s="733">
        <v>31.948316500890002</v>
      </c>
      <c r="D36" s="733">
        <v>37.20926592883</v>
      </c>
      <c r="E36" s="733">
        <v>38.007180043240005</v>
      </c>
      <c r="F36" s="733">
        <v>37.10342697901001</v>
      </c>
      <c r="G36" s="734">
        <v>44.669389456779996</v>
      </c>
    </row>
    <row r="37" spans="2:7" x14ac:dyDescent="0.25">
      <c r="B37" s="158" t="s">
        <v>488</v>
      </c>
      <c r="C37" s="232">
        <v>5.3784184999999998E-2</v>
      </c>
      <c r="D37" s="232">
        <v>0.19780384099999998</v>
      </c>
      <c r="E37" s="232">
        <v>0.24639625200000001</v>
      </c>
      <c r="F37" s="232">
        <v>0.15090024299999999</v>
      </c>
      <c r="G37" s="731">
        <v>4.6426589999999995E-3</v>
      </c>
    </row>
    <row r="38" spans="2:7" x14ac:dyDescent="0.25">
      <c r="B38" s="204" t="s">
        <v>48</v>
      </c>
      <c r="C38" s="224">
        <v>545.94791959284998</v>
      </c>
      <c r="D38" s="224">
        <v>543.23652168770991</v>
      </c>
      <c r="E38" s="224">
        <v>605.60654038602001</v>
      </c>
      <c r="F38" s="224">
        <v>544.53891804848001</v>
      </c>
      <c r="G38" s="225">
        <v>556.97211820047096</v>
      </c>
    </row>
  </sheetData>
  <hyperlinks>
    <hyperlink ref="A1" location="Sommaire!A1" display="Retour sommaire"/>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zoomScale="70" zoomScaleNormal="70" workbookViewId="0">
      <selection activeCell="B2" sqref="B2"/>
    </sheetView>
  </sheetViews>
  <sheetFormatPr baseColWidth="10" defaultRowHeight="15" x14ac:dyDescent="0.25"/>
  <cols>
    <col min="2" max="2" width="29.42578125" customWidth="1"/>
    <col min="11" max="11" width="33.7109375" customWidth="1"/>
  </cols>
  <sheetData>
    <row r="1" spans="1:2" x14ac:dyDescent="0.25">
      <c r="A1" s="1" t="s">
        <v>5</v>
      </c>
    </row>
    <row r="2" spans="1:2" ht="18.75" x14ac:dyDescent="0.3">
      <c r="B2" s="341" t="s">
        <v>491</v>
      </c>
    </row>
    <row r="3" spans="1:2" x14ac:dyDescent="0.25">
      <c r="B3" s="342" t="s">
        <v>7</v>
      </c>
    </row>
    <row r="7" spans="1:2" ht="14.45" customHeight="1" x14ac:dyDescent="0.25"/>
    <row r="31" spans="2:7" x14ac:dyDescent="0.25">
      <c r="B31" s="866" t="s">
        <v>217</v>
      </c>
      <c r="C31" s="144">
        <v>2018</v>
      </c>
      <c r="D31" s="144">
        <v>2019</v>
      </c>
      <c r="E31" s="144">
        <v>2020</v>
      </c>
      <c r="F31" s="144">
        <v>2021</v>
      </c>
      <c r="G31" s="144">
        <v>2022</v>
      </c>
    </row>
    <row r="32" spans="2:7" x14ac:dyDescent="0.25">
      <c r="B32" s="541" t="s">
        <v>741</v>
      </c>
      <c r="C32" s="774">
        <v>31.546545912319999</v>
      </c>
      <c r="D32" s="775">
        <v>42.794761976430003</v>
      </c>
      <c r="E32" s="775">
        <v>44.538845780069998</v>
      </c>
      <c r="F32" s="775">
        <v>24.158896245520001</v>
      </c>
      <c r="G32" s="776">
        <v>36.013009346316018</v>
      </c>
    </row>
    <row r="33" spans="2:7" x14ac:dyDescent="0.25">
      <c r="B33" s="777" t="s">
        <v>814</v>
      </c>
      <c r="C33" s="231">
        <v>0</v>
      </c>
      <c r="D33" s="232">
        <v>0</v>
      </c>
      <c r="E33" s="232">
        <v>0</v>
      </c>
      <c r="F33" s="232">
        <v>0</v>
      </c>
      <c r="G33" s="731">
        <v>0</v>
      </c>
    </row>
    <row r="34" spans="2:7" x14ac:dyDescent="0.25">
      <c r="B34" s="778" t="s">
        <v>815</v>
      </c>
      <c r="C34" s="229">
        <v>4.1476451990000003</v>
      </c>
      <c r="D34" s="230">
        <v>2.4495840600000003</v>
      </c>
      <c r="E34" s="230">
        <v>0.96221257900000012</v>
      </c>
      <c r="F34" s="230">
        <v>0.88452852299999996</v>
      </c>
      <c r="G34" s="728">
        <v>6.0124696530000001</v>
      </c>
    </row>
    <row r="35" spans="2:7" x14ac:dyDescent="0.25">
      <c r="B35" s="777" t="s">
        <v>816</v>
      </c>
      <c r="C35" s="231">
        <v>27.398900713319996</v>
      </c>
      <c r="D35" s="232">
        <v>40.345177916430004</v>
      </c>
      <c r="E35" s="232">
        <v>43.576633201070003</v>
      </c>
      <c r="F35" s="232">
        <v>23.274367722519997</v>
      </c>
      <c r="G35" s="731">
        <v>30.000539693316014</v>
      </c>
    </row>
    <row r="36" spans="2:7" x14ac:dyDescent="0.25">
      <c r="B36" s="779" t="s">
        <v>817</v>
      </c>
      <c r="C36" s="780">
        <v>5.1483793135499996</v>
      </c>
      <c r="D36" s="781">
        <v>8.5646926798000003</v>
      </c>
      <c r="E36" s="781">
        <v>15.939606791259999</v>
      </c>
      <c r="F36" s="781">
        <v>18.899811356190003</v>
      </c>
      <c r="G36" s="782">
        <v>14.640208647920002</v>
      </c>
    </row>
    <row r="37" spans="2:7" x14ac:dyDescent="0.25">
      <c r="B37" s="777" t="s">
        <v>814</v>
      </c>
      <c r="C37" s="231">
        <v>0</v>
      </c>
      <c r="D37" s="232">
        <v>0</v>
      </c>
      <c r="E37" s="232">
        <v>0</v>
      </c>
      <c r="F37" s="232">
        <v>0</v>
      </c>
      <c r="G37" s="731">
        <v>0</v>
      </c>
    </row>
    <row r="38" spans="2:7" x14ac:dyDescent="0.25">
      <c r="B38" s="778" t="s">
        <v>815</v>
      </c>
      <c r="C38" s="735">
        <v>0.119716</v>
      </c>
      <c r="D38" s="733">
        <v>0.25924399999999997</v>
      </c>
      <c r="E38" s="733">
        <v>0.88456699999999999</v>
      </c>
      <c r="F38" s="733">
        <v>0.29258740000000005</v>
      </c>
      <c r="G38" s="734">
        <v>0.67875547699999994</v>
      </c>
    </row>
    <row r="39" spans="2:7" x14ac:dyDescent="0.25">
      <c r="B39" s="777" t="s">
        <v>816</v>
      </c>
      <c r="C39" s="231">
        <v>5.0286633135500001</v>
      </c>
      <c r="D39" s="232">
        <v>8.3054486798000013</v>
      </c>
      <c r="E39" s="232">
        <v>15.055039791259999</v>
      </c>
      <c r="F39" s="232">
        <v>18.607223956190001</v>
      </c>
      <c r="G39" s="731">
        <v>13.961453170919999</v>
      </c>
    </row>
    <row r="40" spans="2:7" x14ac:dyDescent="0.25">
      <c r="B40" s="783" t="s">
        <v>85</v>
      </c>
      <c r="C40" s="780">
        <v>83.282952695869994</v>
      </c>
      <c r="D40" s="781">
        <v>117.92458726617998</v>
      </c>
      <c r="E40" s="781">
        <v>134.42174120154002</v>
      </c>
      <c r="F40" s="781">
        <v>140.91717721844</v>
      </c>
      <c r="G40" s="782">
        <v>142.09651564166174</v>
      </c>
    </row>
    <row r="41" spans="2:7" x14ac:dyDescent="0.25">
      <c r="B41" s="777" t="s">
        <v>814</v>
      </c>
      <c r="C41" s="231">
        <v>3.0799999999999998E-3</v>
      </c>
      <c r="D41" s="232">
        <v>8.9899999999999997E-3</v>
      </c>
      <c r="E41" s="232">
        <v>0</v>
      </c>
      <c r="F41" s="232">
        <v>0</v>
      </c>
      <c r="G41" s="731">
        <v>0</v>
      </c>
    </row>
    <row r="42" spans="2:7" x14ac:dyDescent="0.25">
      <c r="B42" s="784" t="s">
        <v>815</v>
      </c>
      <c r="C42" s="735">
        <v>7.7034344175399996</v>
      </c>
      <c r="D42" s="733">
        <v>6.9409060599399997</v>
      </c>
      <c r="E42" s="733">
        <v>7.5431336474900004</v>
      </c>
      <c r="F42" s="733">
        <v>6.2530638170000001</v>
      </c>
      <c r="G42" s="734">
        <v>6.8614720259999995</v>
      </c>
    </row>
    <row r="43" spans="2:7" x14ac:dyDescent="0.25">
      <c r="B43" s="777" t="s">
        <v>816</v>
      </c>
      <c r="C43" s="231">
        <v>75.576438278330002</v>
      </c>
      <c r="D43" s="232">
        <v>110.97469120624001</v>
      </c>
      <c r="E43" s="232">
        <v>126.87860755405001</v>
      </c>
      <c r="F43" s="232">
        <v>134.66411340144001</v>
      </c>
      <c r="G43" s="731">
        <v>135.23504361566177</v>
      </c>
    </row>
    <row r="44" spans="2:7" x14ac:dyDescent="0.25">
      <c r="B44" s="783" t="s">
        <v>454</v>
      </c>
      <c r="C44" s="780">
        <v>296.22740230515001</v>
      </c>
      <c r="D44" s="781">
        <v>278.08436103017004</v>
      </c>
      <c r="E44" s="781">
        <v>340.89236541166997</v>
      </c>
      <c r="F44" s="781">
        <v>321.40432013039998</v>
      </c>
      <c r="G44" s="782">
        <v>291.8158063184618</v>
      </c>
    </row>
    <row r="45" spans="2:7" x14ac:dyDescent="0.25">
      <c r="B45" s="777" t="s">
        <v>814</v>
      </c>
      <c r="C45" s="231">
        <v>0</v>
      </c>
      <c r="D45" s="232">
        <v>0</v>
      </c>
      <c r="E45" s="232">
        <v>0</v>
      </c>
      <c r="F45" s="232">
        <v>0</v>
      </c>
      <c r="G45" s="731">
        <v>1.3875991000000001E-2</v>
      </c>
    </row>
    <row r="46" spans="2:7" x14ac:dyDescent="0.25">
      <c r="B46" s="778" t="s">
        <v>815</v>
      </c>
      <c r="C46" s="735">
        <v>2.051999152</v>
      </c>
      <c r="D46" s="733">
        <v>2.33994125729</v>
      </c>
      <c r="E46" s="733">
        <v>2.0803764466400003</v>
      </c>
      <c r="F46" s="733">
        <v>2.6989473589999999</v>
      </c>
      <c r="G46" s="734">
        <v>3.1107868869999997</v>
      </c>
    </row>
    <row r="47" spans="2:7" x14ac:dyDescent="0.25">
      <c r="B47" s="777" t="s">
        <v>816</v>
      </c>
      <c r="C47" s="231">
        <v>294.17540315315</v>
      </c>
      <c r="D47" s="232">
        <v>275.74441977287995</v>
      </c>
      <c r="E47" s="232">
        <v>338.81198896503003</v>
      </c>
      <c r="F47" s="232">
        <v>318.70537277140005</v>
      </c>
      <c r="G47" s="731">
        <v>288.69114344046181</v>
      </c>
    </row>
    <row r="48" spans="2:7" x14ac:dyDescent="0.25">
      <c r="B48" s="779" t="s">
        <v>661</v>
      </c>
      <c r="C48" s="780">
        <v>58.307120099610003</v>
      </c>
      <c r="D48" s="781">
        <v>57.700813319269997</v>
      </c>
      <c r="E48" s="781">
        <v>71.40740154097999</v>
      </c>
      <c r="F48" s="781">
        <v>51.730568110520004</v>
      </c>
      <c r="G48" s="782">
        <v>46.608074683701858</v>
      </c>
    </row>
    <row r="49" spans="2:7" x14ac:dyDescent="0.25">
      <c r="B49" s="777" t="s">
        <v>814</v>
      </c>
      <c r="C49" s="231">
        <v>0</v>
      </c>
      <c r="D49" s="232">
        <v>0</v>
      </c>
      <c r="E49" s="232">
        <v>0</v>
      </c>
      <c r="F49" s="232">
        <v>0</v>
      </c>
      <c r="G49" s="731">
        <v>0</v>
      </c>
    </row>
    <row r="50" spans="2:7" x14ac:dyDescent="0.25">
      <c r="B50" s="778" t="s">
        <v>815</v>
      </c>
      <c r="C50" s="735">
        <v>0.40769277800000003</v>
      </c>
      <c r="D50" s="733">
        <v>2.5408323999999999E-2</v>
      </c>
      <c r="E50" s="733">
        <v>0.570866769</v>
      </c>
      <c r="F50" s="733">
        <v>1.2897324030000001</v>
      </c>
      <c r="G50" s="734">
        <v>0.77288623200000006</v>
      </c>
    </row>
    <row r="51" spans="2:7" x14ac:dyDescent="0.25">
      <c r="B51" s="777" t="s">
        <v>816</v>
      </c>
      <c r="C51" s="231">
        <v>57.899427321609998</v>
      </c>
      <c r="D51" s="232">
        <v>57.67540499527</v>
      </c>
      <c r="E51" s="232">
        <v>70.836534771979998</v>
      </c>
      <c r="F51" s="232">
        <v>50.440835707519994</v>
      </c>
      <c r="G51" s="731">
        <v>45.83518845170186</v>
      </c>
    </row>
    <row r="52" spans="2:7" x14ac:dyDescent="0.25">
      <c r="B52" s="783" t="s">
        <v>488</v>
      </c>
      <c r="C52" s="780">
        <v>0</v>
      </c>
      <c r="D52" s="781">
        <v>0</v>
      </c>
      <c r="E52" s="781">
        <v>0</v>
      </c>
      <c r="F52" s="781">
        <v>0</v>
      </c>
      <c r="G52" s="782">
        <v>0</v>
      </c>
    </row>
    <row r="53" spans="2:7" x14ac:dyDescent="0.25">
      <c r="B53" s="777" t="s">
        <v>814</v>
      </c>
      <c r="C53" s="231">
        <v>0</v>
      </c>
      <c r="D53" s="232">
        <v>0</v>
      </c>
      <c r="E53" s="232">
        <v>0</v>
      </c>
      <c r="F53" s="232">
        <v>0</v>
      </c>
      <c r="G53" s="731">
        <v>0</v>
      </c>
    </row>
    <row r="54" spans="2:7" x14ac:dyDescent="0.25">
      <c r="B54" s="784" t="s">
        <v>815</v>
      </c>
      <c r="C54" s="735">
        <v>0</v>
      </c>
      <c r="D54" s="733">
        <v>0</v>
      </c>
      <c r="E54" s="733">
        <v>0</v>
      </c>
      <c r="F54" s="733">
        <v>0</v>
      </c>
      <c r="G54" s="734">
        <v>0</v>
      </c>
    </row>
    <row r="55" spans="2:7" x14ac:dyDescent="0.25">
      <c r="B55" s="777" t="s">
        <v>816</v>
      </c>
      <c r="C55" s="231">
        <v>0</v>
      </c>
      <c r="D55" s="232">
        <v>0</v>
      </c>
      <c r="E55" s="232">
        <v>0</v>
      </c>
      <c r="F55" s="232">
        <v>0</v>
      </c>
      <c r="G55" s="731">
        <v>0</v>
      </c>
    </row>
    <row r="56" spans="2:7" ht="28.5" x14ac:dyDescent="0.25">
      <c r="B56" s="204" t="s">
        <v>818</v>
      </c>
      <c r="C56" s="223">
        <v>474.51240032650003</v>
      </c>
      <c r="D56" s="224">
        <v>505.06921627185</v>
      </c>
      <c r="E56" s="224">
        <v>607.19996072551999</v>
      </c>
      <c r="F56" s="224">
        <v>557.11077306107006</v>
      </c>
      <c r="G56" s="225">
        <v>531.17361463806139</v>
      </c>
    </row>
  </sheetData>
  <hyperlinks>
    <hyperlink ref="A1" location="Sommaire!A1" display="Retour sommaire"/>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zoomScale="70" zoomScaleNormal="70" workbookViewId="0">
      <selection activeCell="B2" sqref="B2"/>
    </sheetView>
  </sheetViews>
  <sheetFormatPr baseColWidth="10" defaultRowHeight="15" x14ac:dyDescent="0.25"/>
  <cols>
    <col min="2" max="2" width="30.5703125" customWidth="1"/>
    <col min="11" max="11" width="22.7109375" customWidth="1"/>
  </cols>
  <sheetData>
    <row r="1" spans="1:2" x14ac:dyDescent="0.25">
      <c r="A1" s="1" t="s">
        <v>5</v>
      </c>
    </row>
    <row r="2" spans="1:2" ht="18.75" x14ac:dyDescent="0.3">
      <c r="B2" s="341" t="s">
        <v>494</v>
      </c>
    </row>
    <row r="3" spans="1:2" x14ac:dyDescent="0.25">
      <c r="B3" s="342" t="s">
        <v>7</v>
      </c>
    </row>
    <row r="30" spans="2:7" x14ac:dyDescent="0.25">
      <c r="B30" s="226" t="s">
        <v>217</v>
      </c>
      <c r="C30" s="227">
        <v>2018</v>
      </c>
      <c r="D30" s="227">
        <v>2019</v>
      </c>
      <c r="E30" s="228">
        <v>2020</v>
      </c>
      <c r="F30" s="228">
        <v>2021</v>
      </c>
      <c r="G30" s="227">
        <v>2022</v>
      </c>
    </row>
    <row r="31" spans="2:7" x14ac:dyDescent="0.25">
      <c r="B31" s="220" t="s">
        <v>221</v>
      </c>
      <c r="C31" s="229">
        <v>27.805109530779998</v>
      </c>
      <c r="D31" s="230">
        <v>28.292402181770001</v>
      </c>
      <c r="E31" s="230">
        <v>31.753933756059997</v>
      </c>
      <c r="F31" s="230">
        <v>39.441469580780002</v>
      </c>
      <c r="G31" s="728">
        <v>52.658627539903044</v>
      </c>
    </row>
    <row r="32" spans="2:7" x14ac:dyDescent="0.25">
      <c r="B32" s="158" t="s">
        <v>222</v>
      </c>
      <c r="C32" s="231">
        <v>125.84574225949001</v>
      </c>
      <c r="D32" s="232">
        <v>119.91253972481</v>
      </c>
      <c r="E32" s="232">
        <v>147.78321231455999</v>
      </c>
      <c r="F32" s="232">
        <v>163.42125564646</v>
      </c>
      <c r="G32" s="731">
        <v>141.63164481001107</v>
      </c>
    </row>
    <row r="33" spans="2:7" x14ac:dyDescent="0.25">
      <c r="B33" s="204" t="s">
        <v>48</v>
      </c>
      <c r="C33" s="223">
        <v>153.65085179027</v>
      </c>
      <c r="D33" s="224">
        <v>148.20494190658002</v>
      </c>
      <c r="E33" s="224">
        <v>179.53714607062</v>
      </c>
      <c r="F33" s="224">
        <v>202.86272522723999</v>
      </c>
      <c r="G33" s="225">
        <v>194.29027234991412</v>
      </c>
    </row>
  </sheetData>
  <hyperlinks>
    <hyperlink ref="A1" location="Sommaire!A1" display="Retour sommaire"/>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zoomScale="70" zoomScaleNormal="70" workbookViewId="0">
      <selection activeCell="B2" sqref="B2"/>
    </sheetView>
  </sheetViews>
  <sheetFormatPr baseColWidth="10" defaultRowHeight="15" x14ac:dyDescent="0.25"/>
  <cols>
    <col min="2" max="2" width="29.28515625" customWidth="1"/>
    <col min="11" max="11" width="20.7109375" customWidth="1"/>
  </cols>
  <sheetData>
    <row r="1" spans="1:12" x14ac:dyDescent="0.25">
      <c r="A1" s="1" t="s">
        <v>5</v>
      </c>
    </row>
    <row r="2" spans="1:12" ht="18.75" x14ac:dyDescent="0.3">
      <c r="B2" s="341" t="s">
        <v>497</v>
      </c>
    </row>
    <row r="3" spans="1:12" ht="42.6" customHeight="1" x14ac:dyDescent="0.25">
      <c r="B3" s="883" t="s">
        <v>498</v>
      </c>
      <c r="C3" s="883"/>
      <c r="D3" s="883"/>
      <c r="E3" s="883"/>
      <c r="F3" s="883"/>
      <c r="G3" s="883"/>
      <c r="H3" s="883"/>
      <c r="I3" s="883"/>
      <c r="J3" s="883"/>
      <c r="K3" s="883"/>
      <c r="L3" s="883"/>
    </row>
    <row r="27" spans="2:7" x14ac:dyDescent="0.25">
      <c r="B27" s="936"/>
      <c r="C27" s="938" t="s">
        <v>449</v>
      </c>
      <c r="D27" s="939"/>
      <c r="E27" s="939"/>
      <c r="F27" s="939"/>
      <c r="G27" s="940"/>
    </row>
    <row r="28" spans="2:7" x14ac:dyDescent="0.25">
      <c r="B28" s="936"/>
      <c r="C28" s="941"/>
      <c r="D28" s="942"/>
      <c r="E28" s="942"/>
      <c r="F28" s="942"/>
      <c r="G28" s="943"/>
    </row>
    <row r="29" spans="2:7" x14ac:dyDescent="0.25">
      <c r="B29" s="937"/>
      <c r="C29" s="144">
        <v>2018</v>
      </c>
      <c r="D29" s="144">
        <v>2019</v>
      </c>
      <c r="E29" s="144">
        <v>2020</v>
      </c>
      <c r="F29" s="144">
        <v>2021</v>
      </c>
      <c r="G29" s="144">
        <v>2022</v>
      </c>
    </row>
    <row r="30" spans="2:7" x14ac:dyDescent="0.25">
      <c r="B30" s="194" t="s">
        <v>453</v>
      </c>
      <c r="C30" s="195">
        <v>59921.000088780558</v>
      </c>
      <c r="D30" s="195">
        <v>57464.643507488014</v>
      </c>
      <c r="E30" s="195">
        <v>60245.871869720999</v>
      </c>
      <c r="F30" s="195">
        <v>64228.999176358011</v>
      </c>
      <c r="G30" s="196">
        <v>78329.459458956626</v>
      </c>
    </row>
    <row r="31" spans="2:7" x14ac:dyDescent="0.25">
      <c r="B31" s="197" t="s">
        <v>85</v>
      </c>
      <c r="C31" s="198">
        <v>23940.2638876979</v>
      </c>
      <c r="D31" s="198">
        <v>17338.838352336494</v>
      </c>
      <c r="E31" s="198">
        <v>20103.603542443983</v>
      </c>
      <c r="F31" s="198">
        <v>19111.60228631676</v>
      </c>
      <c r="G31" s="199">
        <v>22579.862794401568</v>
      </c>
    </row>
    <row r="32" spans="2:7" x14ac:dyDescent="0.25">
      <c r="B32" s="200" t="s">
        <v>454</v>
      </c>
      <c r="C32" s="201">
        <v>32214.452849763347</v>
      </c>
      <c r="D32" s="201">
        <v>36493.203546961893</v>
      </c>
      <c r="E32" s="201">
        <v>36024.074895634396</v>
      </c>
      <c r="F32" s="201">
        <v>41255.399255206939</v>
      </c>
      <c r="G32" s="202">
        <v>51408.628285462968</v>
      </c>
    </row>
    <row r="33" spans="2:7" x14ac:dyDescent="0.25">
      <c r="B33" s="197" t="s">
        <v>455</v>
      </c>
      <c r="C33" s="198">
        <v>3766.2833513193095</v>
      </c>
      <c r="D33" s="198">
        <v>3632.6016081896296</v>
      </c>
      <c r="E33" s="198">
        <v>4118.1934316426305</v>
      </c>
      <c r="F33" s="198">
        <v>3861.9976348343193</v>
      </c>
      <c r="G33" s="199">
        <v>4340.9683790920926</v>
      </c>
    </row>
    <row r="34" spans="2:7" x14ac:dyDescent="0.25">
      <c r="B34" s="203" t="s">
        <v>456</v>
      </c>
      <c r="C34" s="195">
        <v>8869.4046317353386</v>
      </c>
      <c r="D34" s="195">
        <v>4743.0772547426077</v>
      </c>
      <c r="E34" s="195">
        <v>3906.2674095302191</v>
      </c>
      <c r="F34" s="195">
        <v>4359.7942585018309</v>
      </c>
      <c r="G34" s="196">
        <v>5077.5279586327606</v>
      </c>
    </row>
    <row r="35" spans="2:7" x14ac:dyDescent="0.25">
      <c r="B35" s="204" t="s">
        <v>48</v>
      </c>
      <c r="C35" s="205">
        <v>68790.4047205159</v>
      </c>
      <c r="D35" s="205">
        <v>62207.720762230623</v>
      </c>
      <c r="E35" s="205">
        <v>64152.139279251212</v>
      </c>
      <c r="F35" s="205">
        <v>68588.79343485985</v>
      </c>
      <c r="G35" s="206">
        <v>83406.987417589378</v>
      </c>
    </row>
  </sheetData>
  <mergeCells count="3">
    <mergeCell ref="B3:L3"/>
    <mergeCell ref="B27:B29"/>
    <mergeCell ref="C27:G28"/>
  </mergeCells>
  <hyperlinks>
    <hyperlink ref="A1" location="Sommaire!A1" display="Retour sommair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election activeCell="B2" sqref="B2"/>
    </sheetView>
  </sheetViews>
  <sheetFormatPr baseColWidth="10" defaultRowHeight="15" x14ac:dyDescent="0.25"/>
  <cols>
    <col min="2" max="2" width="22.7109375" customWidth="1"/>
    <col min="10" max="10" width="26.28515625" bestFit="1" customWidth="1"/>
  </cols>
  <sheetData>
    <row r="1" spans="1:2" x14ac:dyDescent="0.25">
      <c r="A1" s="1" t="s">
        <v>5</v>
      </c>
    </row>
    <row r="2" spans="1:2" ht="18.75" x14ac:dyDescent="0.3">
      <c r="B2" s="341" t="s">
        <v>501</v>
      </c>
    </row>
    <row r="3" spans="1:2" x14ac:dyDescent="0.25">
      <c r="B3" s="342" t="s">
        <v>498</v>
      </c>
    </row>
    <row r="7" spans="1:2" ht="14.45" customHeight="1" x14ac:dyDescent="0.25"/>
    <row r="32" spans="2:12" x14ac:dyDescent="0.25">
      <c r="B32" s="936"/>
      <c r="C32" s="938" t="s">
        <v>450</v>
      </c>
      <c r="D32" s="939"/>
      <c r="E32" s="939"/>
      <c r="F32" s="939"/>
      <c r="G32" s="939"/>
      <c r="H32" s="939"/>
      <c r="I32" s="939"/>
      <c r="J32" s="939"/>
      <c r="K32" s="939"/>
      <c r="L32" s="940"/>
    </row>
    <row r="33" spans="2:12" x14ac:dyDescent="0.25">
      <c r="B33" s="936"/>
      <c r="C33" s="944" t="s">
        <v>451</v>
      </c>
      <c r="D33" s="945"/>
      <c r="E33" s="945"/>
      <c r="F33" s="945"/>
      <c r="G33" s="946"/>
      <c r="H33" s="944" t="s">
        <v>452</v>
      </c>
      <c r="I33" s="945"/>
      <c r="J33" s="945"/>
      <c r="K33" s="945"/>
      <c r="L33" s="946"/>
    </row>
    <row r="34" spans="2:12" x14ac:dyDescent="0.25">
      <c r="B34" s="937"/>
      <c r="C34" s="144">
        <v>2018</v>
      </c>
      <c r="D34" s="144">
        <v>2019</v>
      </c>
      <c r="E34" s="144">
        <v>2020</v>
      </c>
      <c r="F34" s="144">
        <v>2021</v>
      </c>
      <c r="G34" s="144">
        <v>2022</v>
      </c>
      <c r="H34" s="144">
        <v>2018</v>
      </c>
      <c r="I34" s="144">
        <v>2019</v>
      </c>
      <c r="J34" s="144">
        <v>2020</v>
      </c>
      <c r="K34" s="144">
        <v>2021</v>
      </c>
      <c r="L34" s="144">
        <v>2022</v>
      </c>
    </row>
    <row r="35" spans="2:12" x14ac:dyDescent="0.25">
      <c r="B35" s="194" t="s">
        <v>453</v>
      </c>
      <c r="C35" s="195">
        <v>504.02246442548</v>
      </c>
      <c r="D35" s="195">
        <v>567.37923788195997</v>
      </c>
      <c r="E35" s="195">
        <v>611.21003538233003</v>
      </c>
      <c r="F35" s="195">
        <v>509.16119406834991</v>
      </c>
      <c r="G35" s="196">
        <v>675.31753175769654</v>
      </c>
      <c r="H35" s="195">
        <v>505.43308429677001</v>
      </c>
      <c r="I35" s="195">
        <v>562.94478505519999</v>
      </c>
      <c r="J35" s="195">
        <v>622.79568636737008</v>
      </c>
      <c r="K35" s="195">
        <v>499.7606054587701</v>
      </c>
      <c r="L35" s="196">
        <v>643.87220617097307</v>
      </c>
    </row>
    <row r="36" spans="2:12" x14ac:dyDescent="0.25">
      <c r="B36" s="197" t="s">
        <v>85</v>
      </c>
      <c r="C36" s="198">
        <v>291.59022247120998</v>
      </c>
      <c r="D36" s="198">
        <v>312.93492538313001</v>
      </c>
      <c r="E36" s="198">
        <v>349.16909620964003</v>
      </c>
      <c r="F36" s="198">
        <v>278.33206452535001</v>
      </c>
      <c r="G36" s="199">
        <v>346.89810840052212</v>
      </c>
      <c r="H36" s="198">
        <v>291.84088818238001</v>
      </c>
      <c r="I36" s="198">
        <v>304.08045083812999</v>
      </c>
      <c r="J36" s="198">
        <v>340.44788602291004</v>
      </c>
      <c r="K36" s="198">
        <v>290.95969832522997</v>
      </c>
      <c r="L36" s="199">
        <v>323.33125206783524</v>
      </c>
    </row>
    <row r="37" spans="2:12" ht="28.5" x14ac:dyDescent="0.25">
      <c r="B37" s="200" t="s">
        <v>454</v>
      </c>
      <c r="C37" s="201">
        <v>117.67964641534</v>
      </c>
      <c r="D37" s="201">
        <v>152.04376497069998</v>
      </c>
      <c r="E37" s="201">
        <v>135.45320585978001</v>
      </c>
      <c r="F37" s="201">
        <v>132.58328339561001</v>
      </c>
      <c r="G37" s="202">
        <v>206.94233302876881</v>
      </c>
      <c r="H37" s="201">
        <v>140.31027640445001</v>
      </c>
      <c r="I37" s="201">
        <v>184.73981130309002</v>
      </c>
      <c r="J37" s="201">
        <v>196.29948487139001</v>
      </c>
      <c r="K37" s="201">
        <v>144.63463284642</v>
      </c>
      <c r="L37" s="202">
        <v>211.91473329351257</v>
      </c>
    </row>
    <row r="38" spans="2:12" x14ac:dyDescent="0.25">
      <c r="B38" s="197" t="s">
        <v>455</v>
      </c>
      <c r="C38" s="198">
        <v>94.752595538930009</v>
      </c>
      <c r="D38" s="198">
        <v>102.40054752813001</v>
      </c>
      <c r="E38" s="198">
        <v>126.58773331291</v>
      </c>
      <c r="F38" s="198">
        <v>98.245846147389997</v>
      </c>
      <c r="G38" s="199">
        <v>121.4770903284054</v>
      </c>
      <c r="H38" s="198">
        <v>73.281919709939999</v>
      </c>
      <c r="I38" s="198">
        <v>74.124522913980002</v>
      </c>
      <c r="J38" s="198">
        <v>86.048315473069991</v>
      </c>
      <c r="K38" s="198">
        <v>64.166274287120004</v>
      </c>
      <c r="L38" s="199">
        <v>108.62622080962539</v>
      </c>
    </row>
    <row r="39" spans="2:12" ht="28.5" x14ac:dyDescent="0.25">
      <c r="B39" s="203" t="s">
        <v>456</v>
      </c>
      <c r="C39" s="195">
        <v>37.14174592392002</v>
      </c>
      <c r="D39" s="195">
        <v>24.81546665370001</v>
      </c>
      <c r="E39" s="195">
        <v>42.961659600880012</v>
      </c>
      <c r="F39" s="195">
        <v>19.248492669520022</v>
      </c>
      <c r="G39" s="196">
        <v>20.3958620136221</v>
      </c>
      <c r="H39" s="195">
        <v>34.490613746269986</v>
      </c>
      <c r="I39" s="195">
        <v>23.461059240370005</v>
      </c>
      <c r="J39" s="195">
        <v>39.767108686719972</v>
      </c>
      <c r="K39" s="195">
        <v>22.52789869785996</v>
      </c>
      <c r="L39" s="196">
        <v>21.55917300753044</v>
      </c>
    </row>
    <row r="40" spans="2:12" x14ac:dyDescent="0.25">
      <c r="B40" s="204" t="s">
        <v>48</v>
      </c>
      <c r="C40" s="205">
        <v>541.16421034940004</v>
      </c>
      <c r="D40" s="205">
        <v>592.19470453565998</v>
      </c>
      <c r="E40" s="205">
        <v>654.17169498321005</v>
      </c>
      <c r="F40" s="205">
        <v>528.40968673787006</v>
      </c>
      <c r="G40" s="206">
        <v>695.71339377131835</v>
      </c>
      <c r="H40" s="205">
        <v>539.92369804303996</v>
      </c>
      <c r="I40" s="205">
        <v>586.40584429556998</v>
      </c>
      <c r="J40" s="205">
        <v>662.56279505408997</v>
      </c>
      <c r="K40" s="205">
        <v>522.28850415662998</v>
      </c>
      <c r="L40" s="206">
        <v>665.43137917850345</v>
      </c>
    </row>
  </sheetData>
  <mergeCells count="4">
    <mergeCell ref="B32:B34"/>
    <mergeCell ref="C32:L32"/>
    <mergeCell ref="C33:G33"/>
    <mergeCell ref="H33:L33"/>
  </mergeCells>
  <hyperlinks>
    <hyperlink ref="A1" location="Sommaire!A1" display="Retour sommaire"/>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70" zoomScaleNormal="70" workbookViewId="0">
      <selection activeCell="N39" sqref="N39"/>
    </sheetView>
  </sheetViews>
  <sheetFormatPr baseColWidth="10" defaultRowHeight="15" x14ac:dyDescent="0.25"/>
  <cols>
    <col min="2" max="2" width="17.28515625" customWidth="1"/>
    <col min="11" max="11" width="18.28515625" customWidth="1"/>
  </cols>
  <sheetData>
    <row r="1" spans="1:7" x14ac:dyDescent="0.25">
      <c r="A1" s="1" t="s">
        <v>5</v>
      </c>
    </row>
    <row r="2" spans="1:7" ht="18.75" x14ac:dyDescent="0.3">
      <c r="B2" s="341" t="s">
        <v>504</v>
      </c>
    </row>
    <row r="3" spans="1:7" ht="55.15" customHeight="1" x14ac:dyDescent="0.25">
      <c r="B3" s="883" t="s">
        <v>505</v>
      </c>
      <c r="C3" s="883"/>
      <c r="D3" s="883"/>
      <c r="E3" s="883"/>
      <c r="F3" s="883"/>
      <c r="G3" s="883"/>
    </row>
    <row r="26" spans="2:7" ht="28.5" x14ac:dyDescent="0.25">
      <c r="B26" s="785" t="s">
        <v>819</v>
      </c>
      <c r="C26" s="938" t="s">
        <v>820</v>
      </c>
      <c r="D26" s="939"/>
      <c r="E26" s="939"/>
      <c r="F26" s="939"/>
      <c r="G26" s="940"/>
    </row>
    <row r="27" spans="2:7" x14ac:dyDescent="0.25">
      <c r="B27" s="785"/>
      <c r="C27" s="144">
        <v>2018</v>
      </c>
      <c r="D27" s="144">
        <v>2019</v>
      </c>
      <c r="E27" s="144">
        <v>2020</v>
      </c>
      <c r="F27" s="144">
        <v>2021</v>
      </c>
      <c r="G27" s="144">
        <v>2022</v>
      </c>
    </row>
    <row r="28" spans="2:7" x14ac:dyDescent="0.25">
      <c r="B28" s="786" t="s">
        <v>806</v>
      </c>
      <c r="C28" s="201">
        <v>629.73851496828001</v>
      </c>
      <c r="D28" s="201">
        <v>767.94953378092998</v>
      </c>
      <c r="E28" s="201">
        <v>804.81796214557994</v>
      </c>
      <c r="F28" s="201">
        <v>556.2282317076</v>
      </c>
      <c r="G28" s="202">
        <v>646.88874368680149</v>
      </c>
    </row>
    <row r="29" spans="2:7" x14ac:dyDescent="0.25">
      <c r="B29" s="787" t="s">
        <v>651</v>
      </c>
      <c r="C29" s="198">
        <v>145.18389341737</v>
      </c>
      <c r="D29" s="198">
        <v>132.76782261628003</v>
      </c>
      <c r="E29" s="198">
        <v>166.10211188503001</v>
      </c>
      <c r="F29" s="198">
        <v>144.46029094920996</v>
      </c>
      <c r="G29" s="199">
        <v>132.08222447476359</v>
      </c>
    </row>
    <row r="30" spans="2:7" x14ac:dyDescent="0.25">
      <c r="B30" s="788" t="s">
        <v>807</v>
      </c>
      <c r="C30" s="201">
        <v>255.90888053384001</v>
      </c>
      <c r="D30" s="201">
        <v>235.74247021958001</v>
      </c>
      <c r="E30" s="201">
        <v>307.96703483134002</v>
      </c>
      <c r="F30" s="201">
        <v>298.48767063339994</v>
      </c>
      <c r="G30" s="202">
        <v>521.46366232408297</v>
      </c>
    </row>
    <row r="31" spans="2:7" x14ac:dyDescent="0.25">
      <c r="B31" s="789" t="s">
        <v>48</v>
      </c>
      <c r="C31" s="790">
        <v>1030.8312889194901</v>
      </c>
      <c r="D31" s="790">
        <v>1136.45982661679</v>
      </c>
      <c r="E31" s="790">
        <v>1278.8871088619501</v>
      </c>
      <c r="F31" s="790">
        <v>999.17619329020988</v>
      </c>
      <c r="G31" s="791">
        <v>1300.4346304856479</v>
      </c>
    </row>
  </sheetData>
  <mergeCells count="2">
    <mergeCell ref="B3:G3"/>
    <mergeCell ref="C26:G26"/>
  </mergeCells>
  <hyperlinks>
    <hyperlink ref="A1" location="Sommaire!A1" display="Retour sommair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zoomScale="70" zoomScaleNormal="70" workbookViewId="0">
      <selection activeCell="B39" sqref="B39"/>
    </sheetView>
  </sheetViews>
  <sheetFormatPr baseColWidth="10" defaultRowHeight="15" x14ac:dyDescent="0.25"/>
  <cols>
    <col min="2" max="2" width="40.42578125" customWidth="1"/>
    <col min="12" max="12" width="31.28515625" customWidth="1"/>
    <col min="13" max="13" width="19.5703125" customWidth="1"/>
  </cols>
  <sheetData>
    <row r="1" spans="1:2" x14ac:dyDescent="0.25">
      <c r="A1" s="1" t="s">
        <v>5</v>
      </c>
    </row>
    <row r="2" spans="1:2" ht="18.75" x14ac:dyDescent="0.3">
      <c r="B2" s="341" t="s">
        <v>174</v>
      </c>
    </row>
    <row r="3" spans="1:2" x14ac:dyDescent="0.25">
      <c r="B3" s="342" t="s">
        <v>7</v>
      </c>
    </row>
    <row r="7" spans="1:2" ht="38.450000000000003" customHeight="1" x14ac:dyDescent="0.25"/>
    <row r="21" spans="2:3" x14ac:dyDescent="0.25">
      <c r="B21" s="302" t="s">
        <v>217</v>
      </c>
    </row>
    <row r="22" spans="2:3" x14ac:dyDescent="0.25">
      <c r="B22" s="167" t="s">
        <v>611</v>
      </c>
      <c r="C22" s="297">
        <v>1370.657614703</v>
      </c>
    </row>
    <row r="23" spans="2:3" x14ac:dyDescent="0.25">
      <c r="B23" s="148" t="s">
        <v>612</v>
      </c>
      <c r="C23" s="298">
        <v>168.64390463999999</v>
      </c>
    </row>
    <row r="24" spans="2:3" ht="28.5" x14ac:dyDescent="0.25">
      <c r="B24" s="167" t="s">
        <v>613</v>
      </c>
      <c r="C24" s="299">
        <v>16.835847868000002</v>
      </c>
    </row>
    <row r="25" spans="2:3" x14ac:dyDescent="0.25">
      <c r="B25" s="148" t="s">
        <v>614</v>
      </c>
      <c r="C25" s="298">
        <v>1127.229793789</v>
      </c>
    </row>
    <row r="26" spans="2:3" x14ac:dyDescent="0.25">
      <c r="B26" s="167" t="s">
        <v>615</v>
      </c>
      <c r="C26" s="299">
        <v>184.71449051600001</v>
      </c>
    </row>
    <row r="27" spans="2:3" x14ac:dyDescent="0.25">
      <c r="B27" s="300" t="s">
        <v>610</v>
      </c>
      <c r="C27" s="301">
        <v>2868.0816515160004</v>
      </c>
    </row>
  </sheetData>
  <hyperlinks>
    <hyperlink ref="A1" location="Sommaire!A1" display="Retour sommair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zoomScale="70" zoomScaleNormal="70" workbookViewId="0">
      <selection activeCell="N39" sqref="N39"/>
    </sheetView>
  </sheetViews>
  <sheetFormatPr baseColWidth="10" defaultRowHeight="15" x14ac:dyDescent="0.25"/>
  <cols>
    <col min="2" max="2" width="28.140625" customWidth="1"/>
    <col min="11" max="11" width="19" customWidth="1"/>
  </cols>
  <sheetData>
    <row r="1" spans="1:2" x14ac:dyDescent="0.25">
      <c r="A1" s="1" t="s">
        <v>5</v>
      </c>
    </row>
    <row r="2" spans="1:2" ht="18.75" x14ac:dyDescent="0.3">
      <c r="B2" s="341" t="s">
        <v>821</v>
      </c>
    </row>
    <row r="3" spans="1:2" x14ac:dyDescent="0.25">
      <c r="B3" s="342" t="s">
        <v>7</v>
      </c>
    </row>
    <row r="28" spans="2:7" ht="28.5" x14ac:dyDescent="0.25">
      <c r="B28" s="785" t="s">
        <v>819</v>
      </c>
      <c r="C28" s="938" t="s">
        <v>823</v>
      </c>
      <c r="D28" s="939"/>
      <c r="E28" s="939"/>
      <c r="F28" s="939"/>
      <c r="G28" s="940"/>
    </row>
    <row r="29" spans="2:7" x14ac:dyDescent="0.25">
      <c r="B29" s="785"/>
      <c r="C29" s="144">
        <v>2018</v>
      </c>
      <c r="D29" s="144">
        <v>2019</v>
      </c>
      <c r="E29" s="144">
        <v>2020</v>
      </c>
      <c r="F29" s="144">
        <v>2021</v>
      </c>
      <c r="G29" s="144">
        <v>2022</v>
      </c>
    </row>
    <row r="30" spans="2:7" x14ac:dyDescent="0.25">
      <c r="B30" s="786" t="s">
        <v>806</v>
      </c>
      <c r="C30" s="792">
        <v>0.20628022370410873</v>
      </c>
      <c r="D30" s="792">
        <v>0.18684783226780727</v>
      </c>
      <c r="E30" s="792">
        <v>0.18889815276088509</v>
      </c>
      <c r="F30" s="792">
        <v>0.18385675659913236</v>
      </c>
      <c r="G30" s="793">
        <v>0.2056399376160872</v>
      </c>
    </row>
    <row r="31" spans="2:7" x14ac:dyDescent="0.25">
      <c r="B31" s="787" t="s">
        <v>651</v>
      </c>
      <c r="C31" s="794">
        <v>0.53247449500387156</v>
      </c>
      <c r="D31" s="794">
        <v>0.61221797094850516</v>
      </c>
      <c r="E31" s="794">
        <v>0.56062451136397951</v>
      </c>
      <c r="F31" s="794">
        <v>0.55295501485480614</v>
      </c>
      <c r="G31" s="795">
        <v>0.42461415087111931</v>
      </c>
    </row>
    <row r="32" spans="2:7" x14ac:dyDescent="0.25">
      <c r="B32" s="788" t="s">
        <v>807</v>
      </c>
      <c r="C32" s="792">
        <v>0.11716891071412038</v>
      </c>
      <c r="D32" s="792">
        <v>0.11855400438659996</v>
      </c>
      <c r="E32" s="792">
        <v>9.2815707291088137E-2</v>
      </c>
      <c r="F32" s="792">
        <v>9.6445510101577786E-2</v>
      </c>
      <c r="G32" s="793">
        <v>8.5791699339032371E-2</v>
      </c>
    </row>
    <row r="33" spans="2:7" x14ac:dyDescent="0.25">
      <c r="B33" s="789" t="s">
        <v>48</v>
      </c>
      <c r="C33" s="796">
        <v>0.23009961901302484</v>
      </c>
      <c r="D33" s="796">
        <v>0.22237545100761974</v>
      </c>
      <c r="E33" s="796">
        <v>0.21404056537402186</v>
      </c>
      <c r="F33" s="796">
        <v>0.21110806883524733</v>
      </c>
      <c r="G33" s="797">
        <v>0.179822492218491</v>
      </c>
    </row>
  </sheetData>
  <mergeCells count="1">
    <mergeCell ref="C28:G28"/>
  </mergeCells>
  <hyperlinks>
    <hyperlink ref="A1" location="Sommaire!A1" display="Retour sommaire"/>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election activeCell="N39" sqref="N39"/>
    </sheetView>
  </sheetViews>
  <sheetFormatPr baseColWidth="10" defaultRowHeight="15" x14ac:dyDescent="0.25"/>
  <cols>
    <col min="2" max="2" width="17.7109375" customWidth="1"/>
    <col min="3" max="12" width="10.7109375" customWidth="1"/>
  </cols>
  <sheetData>
    <row r="1" spans="1:12" x14ac:dyDescent="0.25">
      <c r="A1" s="1" t="s">
        <v>5</v>
      </c>
    </row>
    <row r="2" spans="1:12" ht="18.75" x14ac:dyDescent="0.3">
      <c r="B2" s="341" t="s">
        <v>509</v>
      </c>
    </row>
    <row r="3" spans="1:12" ht="42" customHeight="1" x14ac:dyDescent="0.25">
      <c r="B3" s="883" t="s">
        <v>510</v>
      </c>
      <c r="C3" s="883"/>
      <c r="D3" s="883"/>
      <c r="E3" s="883"/>
      <c r="F3" s="883"/>
      <c r="G3" s="883"/>
      <c r="H3" s="883"/>
      <c r="I3" s="883"/>
      <c r="J3" s="883"/>
      <c r="K3" s="883"/>
    </row>
    <row r="5" spans="1:12" ht="14.45" customHeight="1" x14ac:dyDescent="0.25">
      <c r="B5" s="324"/>
      <c r="C5" s="938" t="s">
        <v>824</v>
      </c>
      <c r="D5" s="939"/>
      <c r="E5" s="939"/>
      <c r="F5" s="939"/>
      <c r="G5" s="940"/>
      <c r="H5" s="938" t="s">
        <v>825</v>
      </c>
      <c r="I5" s="939"/>
      <c r="J5" s="939"/>
      <c r="K5" s="939"/>
      <c r="L5" s="940"/>
    </row>
    <row r="6" spans="1:12" x14ac:dyDescent="0.25">
      <c r="B6" s="383"/>
      <c r="C6" s="144">
        <v>2018</v>
      </c>
      <c r="D6" s="144">
        <v>2019</v>
      </c>
      <c r="E6" s="144">
        <v>2020</v>
      </c>
      <c r="F6" s="144">
        <v>2021</v>
      </c>
      <c r="G6" s="144">
        <v>2022</v>
      </c>
      <c r="H6" s="144">
        <v>2018</v>
      </c>
      <c r="I6" s="144">
        <v>2019</v>
      </c>
      <c r="J6" s="144">
        <v>2020</v>
      </c>
      <c r="K6" s="144">
        <v>2021</v>
      </c>
      <c r="L6" s="144">
        <v>2022</v>
      </c>
    </row>
    <row r="7" spans="1:12" x14ac:dyDescent="0.25">
      <c r="B7" s="476" t="s">
        <v>806</v>
      </c>
      <c r="C7" s="201">
        <v>3905.17740089686</v>
      </c>
      <c r="D7" s="201">
        <v>4106.7397706772399</v>
      </c>
      <c r="E7" s="201">
        <v>3458.6917566780403</v>
      </c>
      <c r="F7" s="201">
        <v>3367.1634880060096</v>
      </c>
      <c r="G7" s="202">
        <v>3240.9533005879903</v>
      </c>
      <c r="H7" s="201">
        <v>7256.5192518497597</v>
      </c>
      <c r="I7" s="201">
        <v>7447.9510350931796</v>
      </c>
      <c r="J7" s="201">
        <v>6499.6072244588204</v>
      </c>
      <c r="K7" s="201">
        <v>6485.1522986445198</v>
      </c>
      <c r="L7" s="202">
        <v>6577.8840354093054</v>
      </c>
    </row>
    <row r="8" spans="1:12" x14ac:dyDescent="0.25">
      <c r="B8" s="167" t="s">
        <v>651</v>
      </c>
      <c r="C8" s="198">
        <v>1288.0333224709698</v>
      </c>
      <c r="D8" s="198">
        <v>1096.3542201446198</v>
      </c>
      <c r="E8" s="198">
        <v>881.43626282225</v>
      </c>
      <c r="F8" s="198">
        <v>877.45622303936</v>
      </c>
      <c r="G8" s="199">
        <v>1239.8666836062</v>
      </c>
      <c r="H8" s="198">
        <v>2439.6881437265506</v>
      </c>
      <c r="I8" s="198">
        <v>2030.5362698970598</v>
      </c>
      <c r="J8" s="198">
        <v>1634.0981202820999</v>
      </c>
      <c r="K8" s="198">
        <v>1606.7276849782602</v>
      </c>
      <c r="L8" s="199">
        <v>2300.7622890147941</v>
      </c>
    </row>
    <row r="9" spans="1:12" x14ac:dyDescent="0.25">
      <c r="B9" s="148" t="s">
        <v>807</v>
      </c>
      <c r="C9" s="201">
        <v>1784.7076153623202</v>
      </c>
      <c r="D9" s="201">
        <v>1400.58672816801</v>
      </c>
      <c r="E9" s="201">
        <v>1584.0903554261401</v>
      </c>
      <c r="F9" s="201">
        <v>1400.84966756371</v>
      </c>
      <c r="G9" s="202">
        <v>2190.1765180201596</v>
      </c>
      <c r="H9" s="201">
        <v>2529.9614541563196</v>
      </c>
      <c r="I9" s="201">
        <v>2043.7938352240496</v>
      </c>
      <c r="J9" s="201">
        <v>2360.1008949488196</v>
      </c>
      <c r="K9" s="201">
        <v>2183.7312509879698</v>
      </c>
      <c r="L9" s="202">
        <v>3196.422894110784</v>
      </c>
    </row>
    <row r="10" spans="1:12" x14ac:dyDescent="0.25">
      <c r="B10" s="798" t="s">
        <v>48</v>
      </c>
      <c r="C10" s="799">
        <v>6977.9183387301509</v>
      </c>
      <c r="D10" s="799">
        <v>6603.68071898987</v>
      </c>
      <c r="E10" s="799">
        <v>5924.2183749264304</v>
      </c>
      <c r="F10" s="799">
        <v>5645.4693786090793</v>
      </c>
      <c r="G10" s="800">
        <v>6670.9965022143506</v>
      </c>
      <c r="H10" s="799">
        <v>12226.16884973263</v>
      </c>
      <c r="I10" s="799">
        <v>11522.281140214287</v>
      </c>
      <c r="J10" s="799">
        <v>10493.80623968974</v>
      </c>
      <c r="K10" s="799">
        <v>10275.611234610751</v>
      </c>
      <c r="L10" s="800">
        <v>12075.069218534885</v>
      </c>
    </row>
  </sheetData>
  <mergeCells count="3">
    <mergeCell ref="B3:K3"/>
    <mergeCell ref="C5:G5"/>
    <mergeCell ref="H5:L5"/>
  </mergeCells>
  <hyperlinks>
    <hyperlink ref="A1" location="Sommaire!A1" display="Retour sommaire"/>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showGridLines="0" zoomScale="70" zoomScaleNormal="70" workbookViewId="0">
      <selection activeCell="N39" sqref="N39"/>
    </sheetView>
  </sheetViews>
  <sheetFormatPr baseColWidth="10" defaultRowHeight="15" x14ac:dyDescent="0.25"/>
  <cols>
    <col min="2" max="2" width="41.7109375" customWidth="1"/>
    <col min="3" max="31" width="5.85546875" bestFit="1" customWidth="1"/>
  </cols>
  <sheetData>
    <row r="1" spans="1:13" x14ac:dyDescent="0.25">
      <c r="A1" s="1" t="s">
        <v>5</v>
      </c>
    </row>
    <row r="2" spans="1:13" ht="18.75" x14ac:dyDescent="0.3">
      <c r="B2" s="341" t="s">
        <v>513</v>
      </c>
    </row>
    <row r="3" spans="1:13" ht="34.15" customHeight="1" x14ac:dyDescent="0.25">
      <c r="B3" s="883" t="s">
        <v>514</v>
      </c>
      <c r="C3" s="883"/>
      <c r="D3" s="883"/>
      <c r="E3" s="883"/>
      <c r="F3" s="883"/>
      <c r="G3" s="883"/>
      <c r="H3" s="883"/>
      <c r="I3" s="883"/>
      <c r="J3" s="883"/>
      <c r="K3" s="883"/>
      <c r="L3" s="883"/>
      <c r="M3" s="883"/>
    </row>
    <row r="31" spans="2:22" x14ac:dyDescent="0.25">
      <c r="B31" s="953" t="s">
        <v>217</v>
      </c>
      <c r="C31" s="910">
        <v>2018</v>
      </c>
      <c r="D31" s="911"/>
      <c r="E31" s="911"/>
      <c r="F31" s="914"/>
      <c r="G31" s="910">
        <v>2019</v>
      </c>
      <c r="H31" s="911"/>
      <c r="I31" s="911"/>
      <c r="J31" s="914"/>
      <c r="K31" s="910">
        <v>2020</v>
      </c>
      <c r="L31" s="911"/>
      <c r="M31" s="911"/>
      <c r="N31" s="914"/>
      <c r="O31" s="910">
        <v>2021</v>
      </c>
      <c r="P31" s="911"/>
      <c r="Q31" s="911"/>
      <c r="R31" s="914"/>
      <c r="S31" s="910">
        <v>2022</v>
      </c>
      <c r="T31" s="911"/>
      <c r="U31" s="911"/>
      <c r="V31" s="914"/>
    </row>
    <row r="32" spans="2:22" x14ac:dyDescent="0.25">
      <c r="B32" s="953"/>
      <c r="C32" s="144" t="s">
        <v>515</v>
      </c>
      <c r="D32" s="144" t="s">
        <v>516</v>
      </c>
      <c r="E32" s="144" t="s">
        <v>517</v>
      </c>
      <c r="F32" s="144" t="s">
        <v>518</v>
      </c>
      <c r="G32" s="144" t="s">
        <v>515</v>
      </c>
      <c r="H32" s="144" t="s">
        <v>516</v>
      </c>
      <c r="I32" s="144" t="s">
        <v>517</v>
      </c>
      <c r="J32" s="144" t="s">
        <v>518</v>
      </c>
      <c r="K32" s="144" t="s">
        <v>515</v>
      </c>
      <c r="L32" s="144" t="s">
        <v>516</v>
      </c>
      <c r="M32" s="144" t="s">
        <v>517</v>
      </c>
      <c r="N32" s="144" t="s">
        <v>518</v>
      </c>
      <c r="O32" s="144" t="s">
        <v>515</v>
      </c>
      <c r="P32" s="144" t="s">
        <v>516</v>
      </c>
      <c r="Q32" s="144" t="s">
        <v>517</v>
      </c>
      <c r="R32" s="144" t="s">
        <v>518</v>
      </c>
      <c r="S32" s="144" t="s">
        <v>515</v>
      </c>
      <c r="T32" s="144" t="s">
        <v>516</v>
      </c>
      <c r="U32" s="144" t="s">
        <v>517</v>
      </c>
      <c r="V32" s="144" t="s">
        <v>518</v>
      </c>
    </row>
    <row r="33" spans="2:22" ht="28.5" x14ac:dyDescent="0.25">
      <c r="B33" s="726" t="s">
        <v>519</v>
      </c>
      <c r="C33" s="233">
        <v>1518.1999544028502</v>
      </c>
      <c r="D33" s="234">
        <v>1591.4671511811998</v>
      </c>
      <c r="E33" s="234">
        <v>1577.4545100404198</v>
      </c>
      <c r="F33" s="235">
        <v>1377.1433944815101</v>
      </c>
      <c r="G33" s="233">
        <v>1607.2823211939699</v>
      </c>
      <c r="H33" s="234">
        <v>1732.6425513371098</v>
      </c>
      <c r="I33" s="234">
        <v>1909.9702316605501</v>
      </c>
      <c r="J33" s="235">
        <v>1482.2346197916202</v>
      </c>
      <c r="K33" s="234">
        <v>1977.4376902039201</v>
      </c>
      <c r="L33" s="234">
        <v>1772.1037564037601</v>
      </c>
      <c r="M33" s="234">
        <v>1764.73366708362</v>
      </c>
      <c r="N33" s="234">
        <v>1654.3500526200899</v>
      </c>
      <c r="O33" s="233">
        <v>1817.4005633965201</v>
      </c>
      <c r="P33" s="234">
        <v>1739.8904299832798</v>
      </c>
      <c r="Q33" s="234">
        <v>1762.0930247767601</v>
      </c>
      <c r="R33" s="235">
        <v>1503.9039280479701</v>
      </c>
      <c r="S33" s="233">
        <v>1782.2697756600001</v>
      </c>
      <c r="T33" s="234">
        <v>1775.9207246399999</v>
      </c>
      <c r="U33" s="234">
        <v>1947.69292705</v>
      </c>
      <c r="V33" s="235">
        <v>1615.9988961000001</v>
      </c>
    </row>
    <row r="34" spans="2:22" x14ac:dyDescent="0.25">
      <c r="B34" s="809" t="s">
        <v>520</v>
      </c>
      <c r="C34" s="810">
        <v>233.77209100000002</v>
      </c>
      <c r="D34" s="811">
        <v>194.88872099999998</v>
      </c>
      <c r="E34" s="811">
        <v>206.68071599999999</v>
      </c>
      <c r="F34" s="812">
        <v>246.85358899999997</v>
      </c>
      <c r="G34" s="810">
        <v>208.959746</v>
      </c>
      <c r="H34" s="811">
        <v>211.77322100000001</v>
      </c>
      <c r="I34" s="811">
        <v>296.29527300000007</v>
      </c>
      <c r="J34" s="812">
        <v>260.64300199999997</v>
      </c>
      <c r="K34" s="811">
        <v>473.69524799999999</v>
      </c>
      <c r="L34" s="811">
        <v>412.49457100000001</v>
      </c>
      <c r="M34" s="811">
        <v>344.65568799999994</v>
      </c>
      <c r="N34" s="811">
        <v>323.32484599999998</v>
      </c>
      <c r="O34" s="810">
        <v>297.941532</v>
      </c>
      <c r="P34" s="811">
        <v>217.33943500000001</v>
      </c>
      <c r="Q34" s="811">
        <v>214.09155699999999</v>
      </c>
      <c r="R34" s="812">
        <v>185.16461000000004</v>
      </c>
      <c r="S34" s="810">
        <v>298.77411076999999</v>
      </c>
      <c r="T34" s="811">
        <v>361.21823336</v>
      </c>
      <c r="U34" s="811">
        <v>434.29398624999999</v>
      </c>
      <c r="V34" s="812">
        <v>352.57950585000003</v>
      </c>
    </row>
    <row r="35" spans="2:22" x14ac:dyDescent="0.25">
      <c r="B35" s="808"/>
      <c r="C35" s="324"/>
      <c r="D35" s="324"/>
      <c r="E35" s="324"/>
      <c r="F35" s="324"/>
      <c r="G35" s="324"/>
      <c r="H35" s="324"/>
      <c r="I35" s="324"/>
      <c r="J35" s="324"/>
      <c r="K35" s="324"/>
      <c r="L35" s="324"/>
      <c r="M35" s="324"/>
      <c r="N35" s="324"/>
      <c r="O35" s="324"/>
      <c r="P35" s="324"/>
      <c r="Q35" s="324"/>
      <c r="R35" s="324"/>
      <c r="S35" s="324"/>
      <c r="T35" s="324"/>
      <c r="U35" s="324"/>
      <c r="V35" s="324"/>
    </row>
  </sheetData>
  <mergeCells count="7">
    <mergeCell ref="O31:R31"/>
    <mergeCell ref="S31:V31"/>
    <mergeCell ref="B3:M3"/>
    <mergeCell ref="B31:B32"/>
    <mergeCell ref="C31:F31"/>
    <mergeCell ref="G31:J31"/>
    <mergeCell ref="K31:N31"/>
  </mergeCells>
  <hyperlinks>
    <hyperlink ref="A1" location="Sommaire!A1" display="Retour sommaire"/>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70" zoomScaleNormal="70" workbookViewId="0">
      <selection activeCell="B31" sqref="B31"/>
    </sheetView>
  </sheetViews>
  <sheetFormatPr baseColWidth="10" defaultRowHeight="15" x14ac:dyDescent="0.25"/>
  <cols>
    <col min="2" max="2" width="27.140625" customWidth="1"/>
    <col min="11" max="11" width="18.85546875" customWidth="1"/>
  </cols>
  <sheetData>
    <row r="1" spans="1:7" x14ac:dyDescent="0.25">
      <c r="A1" s="1" t="s">
        <v>5</v>
      </c>
    </row>
    <row r="2" spans="1:7" ht="18.75" x14ac:dyDescent="0.3">
      <c r="B2" s="341" t="s">
        <v>523</v>
      </c>
    </row>
    <row r="3" spans="1:7" ht="48.6" customHeight="1" x14ac:dyDescent="0.25">
      <c r="B3" s="883" t="s">
        <v>524</v>
      </c>
      <c r="C3" s="883"/>
      <c r="D3" s="883"/>
      <c r="E3" s="883"/>
      <c r="F3" s="883"/>
      <c r="G3" s="883"/>
    </row>
    <row r="7" spans="1:7" ht="14.45" customHeight="1" x14ac:dyDescent="0.25"/>
    <row r="29" spans="2:7" x14ac:dyDescent="0.25">
      <c r="B29" s="915" t="s">
        <v>217</v>
      </c>
      <c r="C29" s="910" t="s">
        <v>682</v>
      </c>
      <c r="D29" s="911"/>
      <c r="E29" s="911"/>
      <c r="F29" s="911"/>
      <c r="G29" s="914"/>
    </row>
    <row r="30" spans="2:7" x14ac:dyDescent="0.25">
      <c r="B30" s="916"/>
      <c r="C30" s="144">
        <v>2018</v>
      </c>
      <c r="D30" s="144">
        <v>2019</v>
      </c>
      <c r="E30" s="392">
        <v>2020</v>
      </c>
      <c r="F30" s="144">
        <v>2021</v>
      </c>
      <c r="G30" s="144">
        <v>2022</v>
      </c>
    </row>
    <row r="31" spans="2:7" x14ac:dyDescent="0.25">
      <c r="B31" s="476" t="s">
        <v>826</v>
      </c>
      <c r="C31" s="310">
        <v>1975.8417641481901</v>
      </c>
      <c r="D31" s="310">
        <v>2041.04575265067</v>
      </c>
      <c r="E31" s="310">
        <v>2086.2726849405703</v>
      </c>
      <c r="F31" s="310">
        <v>2163.6018306062701</v>
      </c>
      <c r="G31" s="477">
        <v>2243.0503521999999</v>
      </c>
    </row>
    <row r="32" spans="2:7" x14ac:dyDescent="0.25">
      <c r="B32" s="167" t="s">
        <v>838</v>
      </c>
      <c r="C32" s="306">
        <v>169.08571749287287</v>
      </c>
      <c r="D32" s="306">
        <v>158.46115002815074</v>
      </c>
      <c r="E32" s="306">
        <v>185.13821681822765</v>
      </c>
      <c r="F32" s="306">
        <v>189.5582750126508</v>
      </c>
      <c r="G32" s="312">
        <v>226.07206310000001</v>
      </c>
    </row>
    <row r="33" spans="2:7" x14ac:dyDescent="0.25">
      <c r="B33" s="148" t="s">
        <v>664</v>
      </c>
      <c r="C33" s="310">
        <v>367.40836669585002</v>
      </c>
      <c r="D33" s="310">
        <v>383.67059042519998</v>
      </c>
      <c r="E33" s="310">
        <v>376.65283208260007</v>
      </c>
      <c r="F33" s="310">
        <v>381.28727922851192</v>
      </c>
      <c r="G33" s="311">
        <v>387.23262488</v>
      </c>
    </row>
    <row r="34" spans="2:7" x14ac:dyDescent="0.25">
      <c r="B34" s="478" t="s">
        <v>48</v>
      </c>
      <c r="C34" s="479">
        <v>2512.3358483369134</v>
      </c>
      <c r="D34" s="479">
        <v>2583.1774931040209</v>
      </c>
      <c r="E34" s="479">
        <v>2648.0637338413981</v>
      </c>
      <c r="F34" s="479">
        <v>2734.4473848474327</v>
      </c>
      <c r="G34" s="480">
        <v>2856.3550401799998</v>
      </c>
    </row>
    <row r="35" spans="2:7" x14ac:dyDescent="0.25">
      <c r="B35" s="476" t="s">
        <v>684</v>
      </c>
      <c r="C35" s="813">
        <v>363.47749756223999</v>
      </c>
      <c r="D35" s="813">
        <v>397.6454300261226</v>
      </c>
      <c r="E35" s="813">
        <v>424.66547236360998</v>
      </c>
      <c r="F35" s="813">
        <v>442.5740479497457</v>
      </c>
      <c r="G35" s="477">
        <v>450.17025566000001</v>
      </c>
    </row>
    <row r="36" spans="2:7" x14ac:dyDescent="0.25">
      <c r="B36" s="481" t="s">
        <v>839</v>
      </c>
      <c r="C36" s="482">
        <v>0.14467711305510789</v>
      </c>
      <c r="D36" s="482">
        <v>0.15393654949675964</v>
      </c>
      <c r="E36" s="482">
        <v>0.16036829738518851</v>
      </c>
      <c r="F36" s="482">
        <v>0.16185136726426314</v>
      </c>
      <c r="G36" s="483">
        <v>0.15760304630464689</v>
      </c>
    </row>
  </sheetData>
  <mergeCells count="3">
    <mergeCell ref="B3:G3"/>
    <mergeCell ref="B29:B30"/>
    <mergeCell ref="C29:G29"/>
  </mergeCells>
  <hyperlinks>
    <hyperlink ref="A1" location="Sommaire!A1" display="Retour sommaire"/>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70" zoomScaleNormal="70" workbookViewId="0">
      <selection activeCell="B31" sqref="B31"/>
    </sheetView>
  </sheetViews>
  <sheetFormatPr baseColWidth="10" defaultRowHeight="15" x14ac:dyDescent="0.25"/>
  <cols>
    <col min="2" max="2" width="27.28515625" customWidth="1"/>
    <col min="11" max="11" width="29.28515625" customWidth="1"/>
  </cols>
  <sheetData>
    <row r="1" spans="1:10" x14ac:dyDescent="0.25">
      <c r="A1" s="1" t="s">
        <v>5</v>
      </c>
    </row>
    <row r="2" spans="1:10" ht="18.75" x14ac:dyDescent="0.3">
      <c r="B2" s="341" t="s">
        <v>527</v>
      </c>
    </row>
    <row r="3" spans="1:10" ht="34.9" customHeight="1" x14ac:dyDescent="0.25">
      <c r="B3" s="883" t="s">
        <v>528</v>
      </c>
      <c r="C3" s="883"/>
      <c r="D3" s="883"/>
      <c r="E3" s="883"/>
      <c r="F3" s="883"/>
      <c r="G3" s="883"/>
      <c r="H3" s="883"/>
      <c r="I3" s="883"/>
      <c r="J3" s="883"/>
    </row>
    <row r="7" spans="1:10" ht="14.45" customHeight="1" x14ac:dyDescent="0.25"/>
    <row r="30" spans="2:7" x14ac:dyDescent="0.25">
      <c r="B30" s="857" t="s">
        <v>217</v>
      </c>
      <c r="C30" s="144">
        <v>2018</v>
      </c>
      <c r="D30" s="144">
        <v>2019</v>
      </c>
      <c r="E30" s="392">
        <v>2020</v>
      </c>
      <c r="F30" s="144">
        <v>2021</v>
      </c>
      <c r="G30" s="144">
        <v>2022</v>
      </c>
    </row>
    <row r="31" spans="2:7" x14ac:dyDescent="0.25">
      <c r="B31" s="147" t="s">
        <v>826</v>
      </c>
      <c r="C31" s="456">
        <v>1975.8417641481899</v>
      </c>
      <c r="D31" s="456">
        <v>2041.04575265067</v>
      </c>
      <c r="E31" s="456">
        <v>2086.2726849405699</v>
      </c>
      <c r="F31" s="457">
        <v>2163.6018306062697</v>
      </c>
      <c r="G31" s="458">
        <v>2243.0503520700004</v>
      </c>
    </row>
    <row r="32" spans="2:7" ht="28.5" x14ac:dyDescent="0.25">
      <c r="B32" s="148" t="s">
        <v>827</v>
      </c>
      <c r="C32" s="310">
        <v>1695.5960970506301</v>
      </c>
      <c r="D32" s="310">
        <v>1730.3567029148599</v>
      </c>
      <c r="E32" s="310">
        <v>1742.078072243</v>
      </c>
      <c r="F32" s="310">
        <v>1821.8592037638948</v>
      </c>
      <c r="G32" s="311">
        <v>1943.5150209999999</v>
      </c>
    </row>
    <row r="33" spans="2:7" x14ac:dyDescent="0.25">
      <c r="B33" s="148" t="s">
        <v>828</v>
      </c>
      <c r="C33" s="310">
        <v>257.30651615364997</v>
      </c>
      <c r="D33" s="310">
        <v>291.84279510572009</v>
      </c>
      <c r="E33" s="310">
        <v>307.54785638116005</v>
      </c>
      <c r="F33" s="310">
        <v>304.04948113800998</v>
      </c>
      <c r="G33" s="311">
        <v>257.37719185200001</v>
      </c>
    </row>
    <row r="34" spans="2:7" x14ac:dyDescent="0.25">
      <c r="B34" s="148" t="s">
        <v>829</v>
      </c>
      <c r="C34" s="310">
        <v>22.930048924810002</v>
      </c>
      <c r="D34" s="310">
        <v>18.802054511350001</v>
      </c>
      <c r="E34" s="310">
        <v>36.564220814579997</v>
      </c>
      <c r="F34" s="310">
        <v>37.610526468445002</v>
      </c>
      <c r="G34" s="311">
        <v>42.143935962</v>
      </c>
    </row>
    <row r="35" spans="2:7" ht="28.5" x14ac:dyDescent="0.25">
      <c r="B35" s="148" t="s">
        <v>830</v>
      </c>
      <c r="C35" s="310">
        <v>9.1020191000000007E-3</v>
      </c>
      <c r="D35" s="310">
        <v>4.4200118740000009E-2</v>
      </c>
      <c r="E35" s="310">
        <v>8.2535501829999997E-2</v>
      </c>
      <c r="F35" s="310">
        <v>8.2619235920000006E-2</v>
      </c>
      <c r="G35" s="311">
        <v>1.4203256000000001E-2</v>
      </c>
    </row>
    <row r="36" spans="2:7" x14ac:dyDescent="0.25">
      <c r="B36" s="801" t="s">
        <v>831</v>
      </c>
      <c r="C36" s="802">
        <v>169.08571749287287</v>
      </c>
      <c r="D36" s="802">
        <v>158.46115002815074</v>
      </c>
      <c r="E36" s="802">
        <v>185.13821681822762</v>
      </c>
      <c r="F36" s="803">
        <v>189.55827501265082</v>
      </c>
      <c r="G36" s="804">
        <v>226.07206312900001</v>
      </c>
    </row>
    <row r="37" spans="2:7" ht="28.5" x14ac:dyDescent="0.25">
      <c r="B37" s="148" t="s">
        <v>832</v>
      </c>
      <c r="C37" s="310">
        <v>74.924850927732876</v>
      </c>
      <c r="D37" s="310">
        <v>67.371274076220743</v>
      </c>
      <c r="E37" s="310">
        <v>73.179799126157647</v>
      </c>
      <c r="F37" s="310">
        <v>72.651118152720016</v>
      </c>
      <c r="G37" s="311">
        <v>88.236425830000002</v>
      </c>
    </row>
    <row r="38" spans="2:7" x14ac:dyDescent="0.25">
      <c r="B38" s="148" t="s">
        <v>833</v>
      </c>
      <c r="C38" s="310">
        <v>75.05651268889001</v>
      </c>
      <c r="D38" s="310">
        <v>76.967773826550015</v>
      </c>
      <c r="E38" s="310">
        <v>96.423711855809998</v>
      </c>
      <c r="F38" s="310">
        <v>99.968735838272991</v>
      </c>
      <c r="G38" s="311">
        <v>113.25198734999999</v>
      </c>
    </row>
    <row r="39" spans="2:7" ht="28.5" x14ac:dyDescent="0.25">
      <c r="B39" s="148" t="s">
        <v>834</v>
      </c>
      <c r="C39" s="310">
        <v>19.078992958500002</v>
      </c>
      <c r="D39" s="310">
        <v>14.067089240370001</v>
      </c>
      <c r="E39" s="310">
        <v>15.52428518176</v>
      </c>
      <c r="F39" s="310">
        <v>16.880387081727829</v>
      </c>
      <c r="G39" s="311">
        <v>24.22050703</v>
      </c>
    </row>
    <row r="40" spans="2:7" ht="28.5" x14ac:dyDescent="0.25">
      <c r="B40" s="148" t="s">
        <v>835</v>
      </c>
      <c r="C40" s="310">
        <v>2.536091775E-2</v>
      </c>
      <c r="D40" s="310">
        <v>5.5012885010000005E-2</v>
      </c>
      <c r="E40" s="310">
        <v>1.0420654499999999E-2</v>
      </c>
      <c r="F40" s="310">
        <v>5.803393993E-2</v>
      </c>
      <c r="G40" s="311">
        <v>0.36314291900000001</v>
      </c>
    </row>
    <row r="41" spans="2:7" x14ac:dyDescent="0.25">
      <c r="B41" s="801" t="s">
        <v>664</v>
      </c>
      <c r="C41" s="802">
        <v>367.40836669584996</v>
      </c>
      <c r="D41" s="802">
        <v>383.67059042520003</v>
      </c>
      <c r="E41" s="802">
        <v>376.65283208259996</v>
      </c>
      <c r="F41" s="803">
        <v>381.28727922851198</v>
      </c>
      <c r="G41" s="804">
        <v>387.23262497799999</v>
      </c>
    </row>
    <row r="42" spans="2:7" x14ac:dyDescent="0.25">
      <c r="B42" s="148" t="s">
        <v>836</v>
      </c>
      <c r="C42" s="310">
        <v>267.32918448341002</v>
      </c>
      <c r="D42" s="310">
        <v>262.90093933672006</v>
      </c>
      <c r="E42" s="310">
        <v>265.78078947658997</v>
      </c>
      <c r="F42" s="310">
        <v>260.51047534833947</v>
      </c>
      <c r="G42" s="311">
        <v>267.90725248000001</v>
      </c>
    </row>
    <row r="43" spans="2:7" x14ac:dyDescent="0.25">
      <c r="B43" s="148" t="s">
        <v>837</v>
      </c>
      <c r="C43" s="310">
        <v>100.07918221243999</v>
      </c>
      <c r="D43" s="310">
        <v>120.76965108847999</v>
      </c>
      <c r="E43" s="310">
        <v>110.87204260601</v>
      </c>
      <c r="F43" s="310">
        <v>120.77680388017251</v>
      </c>
      <c r="G43" s="311">
        <v>119.32537249800001</v>
      </c>
    </row>
    <row r="44" spans="2:7" x14ac:dyDescent="0.25">
      <c r="B44" s="805" t="s">
        <v>48</v>
      </c>
      <c r="C44" s="806">
        <v>2512.3358483369129</v>
      </c>
      <c r="D44" s="806">
        <v>2583.1774931040209</v>
      </c>
      <c r="E44" s="806">
        <v>2648.0637338413976</v>
      </c>
      <c r="F44" s="806">
        <v>2734.4473848474327</v>
      </c>
      <c r="G44" s="807">
        <v>2856.3550401770003</v>
      </c>
    </row>
  </sheetData>
  <mergeCells count="1">
    <mergeCell ref="B3:J3"/>
  </mergeCells>
  <hyperlinks>
    <hyperlink ref="A1" location="Sommaire!A1" display="Retour sommaire"/>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zoomScale="70" zoomScaleNormal="70" workbookViewId="0">
      <selection activeCell="B30" sqref="B30:L43"/>
    </sheetView>
  </sheetViews>
  <sheetFormatPr baseColWidth="10" defaultRowHeight="15" x14ac:dyDescent="0.25"/>
  <cols>
    <col min="2" max="2" width="41.7109375" customWidth="1"/>
    <col min="9" max="9" width="9.140625" customWidth="1"/>
    <col min="10" max="19" width="13.42578125" customWidth="1"/>
  </cols>
  <sheetData>
    <row r="1" spans="1:9" x14ac:dyDescent="0.25">
      <c r="A1" s="1" t="s">
        <v>5</v>
      </c>
    </row>
    <row r="2" spans="1:9" ht="18.75" x14ac:dyDescent="0.3">
      <c r="B2" s="341" t="s">
        <v>568</v>
      </c>
    </row>
    <row r="3" spans="1:9" ht="70.900000000000006" customHeight="1" x14ac:dyDescent="0.25">
      <c r="B3" s="888" t="s">
        <v>531</v>
      </c>
      <c r="C3" s="888"/>
      <c r="D3" s="888"/>
      <c r="E3" s="888"/>
      <c r="F3" s="888"/>
      <c r="G3" s="888"/>
      <c r="H3" s="888"/>
      <c r="I3" s="888"/>
    </row>
    <row r="30" spans="2:12" x14ac:dyDescent="0.25">
      <c r="B30" s="820" t="s">
        <v>569</v>
      </c>
      <c r="C30" s="815">
        <v>2013</v>
      </c>
      <c r="D30" s="815">
        <v>2014</v>
      </c>
      <c r="E30" s="815">
        <v>2015</v>
      </c>
      <c r="F30" s="815">
        <v>2016</v>
      </c>
      <c r="G30" s="815">
        <v>2017</v>
      </c>
      <c r="H30" s="815">
        <v>2018</v>
      </c>
      <c r="I30" s="815">
        <v>2019</v>
      </c>
      <c r="J30" s="815">
        <v>2020</v>
      </c>
      <c r="K30" s="815">
        <v>2021</v>
      </c>
      <c r="L30" s="815">
        <v>2022</v>
      </c>
    </row>
    <row r="31" spans="2:12" x14ac:dyDescent="0.25">
      <c r="B31" s="816" t="s">
        <v>570</v>
      </c>
      <c r="C31" s="818">
        <v>51.440599999999996</v>
      </c>
      <c r="D31" s="818">
        <v>56.431992811000015</v>
      </c>
      <c r="E31" s="818">
        <v>57.013417531999991</v>
      </c>
      <c r="F31" s="818">
        <v>57.636167731999997</v>
      </c>
      <c r="G31" s="818">
        <v>41.99583477900002</v>
      </c>
      <c r="H31" s="818">
        <v>49.064079344000007</v>
      </c>
      <c r="I31" s="818">
        <v>42.539959139228138</v>
      </c>
      <c r="J31" s="818">
        <v>41.710851199900354</v>
      </c>
      <c r="K31" s="818">
        <v>96.301254512920096</v>
      </c>
      <c r="L31" s="818">
        <v>46.250633409999999</v>
      </c>
    </row>
    <row r="32" spans="2:12" x14ac:dyDescent="0.25">
      <c r="B32" s="265" t="s">
        <v>571</v>
      </c>
      <c r="C32" s="818">
        <v>1.14046</v>
      </c>
      <c r="D32" s="818">
        <v>0.99798003499999999</v>
      </c>
      <c r="E32" s="818">
        <v>1.4194127819999998</v>
      </c>
      <c r="F32" s="818">
        <v>2.6473209680000003</v>
      </c>
      <c r="G32" s="818">
        <v>3.8717686560000004</v>
      </c>
      <c r="H32" s="818">
        <v>6.0264404019999986</v>
      </c>
      <c r="I32" s="818">
        <v>4.1436204688790488</v>
      </c>
      <c r="J32" s="818">
        <v>4.6407424840000004</v>
      </c>
      <c r="K32" s="818">
        <v>4.0992805930000005</v>
      </c>
      <c r="L32" s="818">
        <v>6.1239538150000001</v>
      </c>
    </row>
    <row r="33" spans="2:12" x14ac:dyDescent="0.25">
      <c r="B33" s="265" t="s">
        <v>572</v>
      </c>
      <c r="C33" s="818">
        <v>262.63580999999994</v>
      </c>
      <c r="D33" s="818">
        <v>274.4175076489999</v>
      </c>
      <c r="E33" s="818">
        <v>259.06597484299999</v>
      </c>
      <c r="F33" s="818">
        <v>294.96963409899996</v>
      </c>
      <c r="G33" s="818">
        <v>299.16575467900003</v>
      </c>
      <c r="H33" s="818">
        <v>324.289831359</v>
      </c>
      <c r="I33" s="818">
        <v>362.27061573005716</v>
      </c>
      <c r="J33" s="818">
        <v>334.55969645814224</v>
      </c>
      <c r="K33" s="818">
        <v>488.25561041205145</v>
      </c>
      <c r="L33" s="818">
        <v>470.8753294</v>
      </c>
    </row>
    <row r="34" spans="2:12" x14ac:dyDescent="0.25">
      <c r="B34" s="265" t="s">
        <v>573</v>
      </c>
      <c r="C34" s="818">
        <v>0.54452</v>
      </c>
      <c r="D34" s="818">
        <v>0.57411152899999995</v>
      </c>
      <c r="E34" s="818">
        <v>0.49912054699999997</v>
      </c>
      <c r="F34" s="818">
        <v>0.49762492300000016</v>
      </c>
      <c r="G34" s="818">
        <v>0.53550668099999998</v>
      </c>
      <c r="H34" s="818">
        <v>0.56242054699999988</v>
      </c>
      <c r="I34" s="818">
        <v>0.55121253299999995</v>
      </c>
      <c r="J34" s="818">
        <v>0.60649927093000022</v>
      </c>
      <c r="K34" s="818">
        <v>0.67432171803000007</v>
      </c>
      <c r="L34" s="818">
        <v>0.69887200500000002</v>
      </c>
    </row>
    <row r="35" spans="2:12" x14ac:dyDescent="0.25">
      <c r="B35" s="817" t="s">
        <v>574</v>
      </c>
      <c r="C35" s="819">
        <v>315.76134999999994</v>
      </c>
      <c r="D35" s="819">
        <v>332.42159202250002</v>
      </c>
      <c r="E35" s="819">
        <v>317.9979257105</v>
      </c>
      <c r="F35" s="819">
        <v>355.75075613000001</v>
      </c>
      <c r="G35" s="819">
        <v>345.56886472299999</v>
      </c>
      <c r="H35" s="819">
        <v>379.94277255000003</v>
      </c>
      <c r="I35" s="819">
        <v>409.50540787316453</v>
      </c>
      <c r="J35" s="819">
        <v>381.51778941339995</v>
      </c>
      <c r="K35" s="819">
        <v>589.32885273500142</v>
      </c>
      <c r="L35" s="819">
        <v>523.94878859999994</v>
      </c>
    </row>
    <row r="36" spans="2:12" x14ac:dyDescent="0.25">
      <c r="B36" s="265" t="s">
        <v>576</v>
      </c>
      <c r="C36" s="818">
        <v>60.768999999999991</v>
      </c>
      <c r="D36" s="818">
        <v>57.130415986999999</v>
      </c>
      <c r="E36" s="818">
        <v>44.780994532000008</v>
      </c>
      <c r="F36" s="818">
        <v>40.978838533000001</v>
      </c>
      <c r="G36" s="818">
        <v>36.714901784000006</v>
      </c>
      <c r="H36" s="818">
        <v>44.406019989999997</v>
      </c>
      <c r="I36" s="818">
        <v>38.618878123999991</v>
      </c>
      <c r="J36" s="818">
        <v>34.598869803000014</v>
      </c>
      <c r="K36" s="818">
        <v>45.117900854429998</v>
      </c>
      <c r="L36" s="818">
        <v>39.714316699999998</v>
      </c>
    </row>
    <row r="37" spans="2:12" x14ac:dyDescent="0.25">
      <c r="B37" s="265" t="s">
        <v>577</v>
      </c>
      <c r="C37" s="818">
        <v>15.18422</v>
      </c>
      <c r="D37" s="818">
        <v>14.792153915999998</v>
      </c>
      <c r="E37" s="818">
        <v>4.096698011</v>
      </c>
      <c r="F37" s="818">
        <v>8.8611726669999982</v>
      </c>
      <c r="G37" s="818">
        <v>8.4747046440000009</v>
      </c>
      <c r="H37" s="818">
        <v>6.6122157660000003</v>
      </c>
      <c r="I37" s="818">
        <v>8.6022386471365344</v>
      </c>
      <c r="J37" s="818">
        <v>7.6733233790000011</v>
      </c>
      <c r="K37" s="818">
        <v>20.746257863</v>
      </c>
      <c r="L37" s="818">
        <v>14.340164639999999</v>
      </c>
    </row>
    <row r="38" spans="2:12" x14ac:dyDescent="0.25">
      <c r="B38" s="265" t="s">
        <v>578</v>
      </c>
      <c r="C38" s="818">
        <v>227.70255999999998</v>
      </c>
      <c r="D38" s="818">
        <v>251.56128297799998</v>
      </c>
      <c r="E38" s="818">
        <v>259.26194215499999</v>
      </c>
      <c r="F38" s="818">
        <v>297.07893360200001</v>
      </c>
      <c r="G38" s="818">
        <v>291.63682532499996</v>
      </c>
      <c r="H38" s="818">
        <v>315.33747359099999</v>
      </c>
      <c r="I38" s="818">
        <v>348.11841870661993</v>
      </c>
      <c r="J38" s="818">
        <v>326.01257270664911</v>
      </c>
      <c r="K38" s="818">
        <v>506.63184385532816</v>
      </c>
      <c r="L38" s="818">
        <v>455.95604500000002</v>
      </c>
    </row>
    <row r="39" spans="2:12" x14ac:dyDescent="0.25">
      <c r="B39" s="265" t="s">
        <v>579</v>
      </c>
      <c r="C39" s="818">
        <v>11.527089999999998</v>
      </c>
      <c r="D39" s="818">
        <v>8.2661186839999949</v>
      </c>
      <c r="E39" s="818">
        <v>9.0276862300000005</v>
      </c>
      <c r="F39" s="818">
        <v>8.0466265099999976</v>
      </c>
      <c r="G39" s="818">
        <v>8.0491837829999966</v>
      </c>
      <c r="H39" s="818">
        <v>12.902540782000001</v>
      </c>
      <c r="I39" s="818">
        <v>13.282326191047053</v>
      </c>
      <c r="J39" s="818">
        <v>13.280059200939348</v>
      </c>
      <c r="K39" s="818">
        <v>15.466047608413151</v>
      </c>
      <c r="L39" s="818">
        <v>11.21184294</v>
      </c>
    </row>
    <row r="40" spans="2:12" x14ac:dyDescent="0.25">
      <c r="B40" s="265" t="s">
        <v>580</v>
      </c>
      <c r="C40" s="818">
        <v>0.4266999999999998</v>
      </c>
      <c r="D40" s="818">
        <v>0.48437497200000029</v>
      </c>
      <c r="E40" s="818">
        <v>0.45966497000000028</v>
      </c>
      <c r="F40" s="818">
        <v>0.58682873099999977</v>
      </c>
      <c r="G40" s="818">
        <v>0.723128459</v>
      </c>
      <c r="H40" s="818">
        <v>0.48603135999999991</v>
      </c>
      <c r="I40" s="818">
        <v>0.789348944</v>
      </c>
      <c r="J40" s="818">
        <v>0.57437329260999515</v>
      </c>
      <c r="K40" s="818">
        <v>0.42896374562997625</v>
      </c>
      <c r="L40" s="818">
        <v>1.0438788130000001</v>
      </c>
    </row>
    <row r="41" spans="2:12" x14ac:dyDescent="0.25">
      <c r="B41" s="265" t="s">
        <v>581</v>
      </c>
      <c r="C41" s="818">
        <v>0.15266000000000002</v>
      </c>
      <c r="D41" s="818">
        <v>0.18724548299999999</v>
      </c>
      <c r="E41" s="818">
        <v>0.37093880800000001</v>
      </c>
      <c r="F41" s="818">
        <v>0.19836641300000007</v>
      </c>
      <c r="G41" s="818">
        <v>-2.9879259000000019E-2</v>
      </c>
      <c r="H41" s="818">
        <v>0.19849106199999986</v>
      </c>
      <c r="I41" s="818">
        <v>9.4197261360847731E-2</v>
      </c>
      <c r="J41" s="818">
        <v>-0.62140896621875907</v>
      </c>
      <c r="K41" s="818">
        <v>0.93911589219999958</v>
      </c>
      <c r="L41" s="818">
        <v>1.682540521</v>
      </c>
    </row>
    <row r="42" spans="2:12" x14ac:dyDescent="0.25">
      <c r="B42" s="817" t="s">
        <v>582</v>
      </c>
      <c r="C42" s="819">
        <v>315.76218999999992</v>
      </c>
      <c r="D42" s="819">
        <v>332.42159202250002</v>
      </c>
      <c r="E42" s="819">
        <v>317.9979257105</v>
      </c>
      <c r="F42" s="819">
        <v>355.75075613000001</v>
      </c>
      <c r="G42" s="819">
        <v>345.568864722</v>
      </c>
      <c r="H42" s="819">
        <v>379.94277254999997</v>
      </c>
      <c r="I42" s="819">
        <v>409.50540787316447</v>
      </c>
      <c r="J42" s="819">
        <v>381.51778942039999</v>
      </c>
      <c r="K42" s="819">
        <v>589.33044169800144</v>
      </c>
      <c r="L42" s="819">
        <v>523.94878859999994</v>
      </c>
    </row>
  </sheetData>
  <mergeCells count="1">
    <mergeCell ref="B3:I3"/>
  </mergeCells>
  <hyperlinks>
    <hyperlink ref="A1" location="Sommaire!A1" display="Retour sommaire"/>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70" zoomScaleNormal="70" workbookViewId="0">
      <selection activeCell="J39" sqref="J39"/>
    </sheetView>
  </sheetViews>
  <sheetFormatPr baseColWidth="10" defaultRowHeight="15" x14ac:dyDescent="0.25"/>
  <cols>
    <col min="2" max="2" width="57.140625" customWidth="1"/>
    <col min="7" max="7" width="11.7109375" customWidth="1"/>
  </cols>
  <sheetData>
    <row r="1" spans="1:6" x14ac:dyDescent="0.25">
      <c r="A1" s="1" t="s">
        <v>5</v>
      </c>
    </row>
    <row r="2" spans="1:6" ht="18.75" x14ac:dyDescent="0.3">
      <c r="B2" s="341" t="s">
        <v>534</v>
      </c>
    </row>
    <row r="3" spans="1:6" ht="29.45" customHeight="1" x14ac:dyDescent="0.25">
      <c r="B3" s="888" t="s">
        <v>575</v>
      </c>
      <c r="C3" s="888"/>
      <c r="D3" s="888"/>
      <c r="E3" s="888"/>
      <c r="F3" s="888"/>
    </row>
    <row r="31" spans="2:12" x14ac:dyDescent="0.25">
      <c r="B31" s="814" t="s">
        <v>569</v>
      </c>
      <c r="C31" s="815">
        <v>2013</v>
      </c>
      <c r="D31" s="815">
        <v>2014</v>
      </c>
      <c r="E31" s="815">
        <v>2015</v>
      </c>
      <c r="F31" s="815">
        <v>2016</v>
      </c>
      <c r="G31" s="815">
        <v>2017</v>
      </c>
      <c r="H31" s="815">
        <v>2018</v>
      </c>
      <c r="I31" s="815">
        <v>2019</v>
      </c>
      <c r="J31" s="815">
        <v>2020</v>
      </c>
      <c r="K31" s="815">
        <v>2021</v>
      </c>
      <c r="L31" s="815">
        <v>2022</v>
      </c>
    </row>
    <row r="32" spans="2:12" x14ac:dyDescent="0.25">
      <c r="B32" s="816" t="s">
        <v>570</v>
      </c>
      <c r="C32" s="818">
        <v>51.440599999999996</v>
      </c>
      <c r="D32" s="818">
        <v>56.431992811000015</v>
      </c>
      <c r="E32" s="818">
        <v>57.013417531999991</v>
      </c>
      <c r="F32" s="818">
        <v>57.636167731999997</v>
      </c>
      <c r="G32" s="818">
        <v>41.99583477900002</v>
      </c>
      <c r="H32" s="818">
        <v>49.064079344000007</v>
      </c>
      <c r="I32" s="818">
        <v>42.539959139228138</v>
      </c>
      <c r="J32" s="818">
        <v>41.710851199900354</v>
      </c>
      <c r="K32" s="818">
        <v>96.301254512920096</v>
      </c>
      <c r="L32" s="818">
        <v>46.250633409999999</v>
      </c>
    </row>
    <row r="33" spans="2:12" x14ac:dyDescent="0.25">
      <c r="B33" s="265" t="s">
        <v>571</v>
      </c>
      <c r="C33" s="818">
        <v>1.14046</v>
      </c>
      <c r="D33" s="818">
        <v>0.99798003499999999</v>
      </c>
      <c r="E33" s="818">
        <v>1.4194127819999998</v>
      </c>
      <c r="F33" s="818">
        <v>2.6473209680000003</v>
      </c>
      <c r="G33" s="818">
        <v>3.8717686560000004</v>
      </c>
      <c r="H33" s="818">
        <v>6.0264404019999986</v>
      </c>
      <c r="I33" s="818">
        <v>4.1436204688790488</v>
      </c>
      <c r="J33" s="818">
        <v>4.6407424840000004</v>
      </c>
      <c r="K33" s="818">
        <v>4.0992805930000005</v>
      </c>
      <c r="L33" s="818">
        <v>6.1239538150000001</v>
      </c>
    </row>
    <row r="34" spans="2:12" x14ac:dyDescent="0.25">
      <c r="B34" s="265" t="s">
        <v>572</v>
      </c>
      <c r="C34" s="818">
        <v>262.63580999999994</v>
      </c>
      <c r="D34" s="818">
        <v>274.4175076489999</v>
      </c>
      <c r="E34" s="818">
        <v>259.06597484299999</v>
      </c>
      <c r="F34" s="818">
        <v>294.96963409899996</v>
      </c>
      <c r="G34" s="818">
        <v>299.16575467900003</v>
      </c>
      <c r="H34" s="818">
        <v>324.289831359</v>
      </c>
      <c r="I34" s="818">
        <v>362.27061573005716</v>
      </c>
      <c r="J34" s="818">
        <v>334.55969645814224</v>
      </c>
      <c r="K34" s="818">
        <v>488.25561041205145</v>
      </c>
      <c r="L34" s="818">
        <v>470.8753294</v>
      </c>
    </row>
    <row r="35" spans="2:12" x14ac:dyDescent="0.25">
      <c r="B35" s="265" t="s">
        <v>573</v>
      </c>
      <c r="C35" s="818">
        <v>0.54452</v>
      </c>
      <c r="D35" s="818">
        <v>0.57411152899999995</v>
      </c>
      <c r="E35" s="818">
        <v>0.49912054699999997</v>
      </c>
      <c r="F35" s="818">
        <v>0.49762492300000016</v>
      </c>
      <c r="G35" s="818">
        <v>0.53550668099999998</v>
      </c>
      <c r="H35" s="818">
        <v>0.56242054699999988</v>
      </c>
      <c r="I35" s="818">
        <v>0.55121253299999995</v>
      </c>
      <c r="J35" s="818">
        <v>0.60649927093000022</v>
      </c>
      <c r="K35" s="818">
        <v>0.67432171803000007</v>
      </c>
      <c r="L35" s="818">
        <v>0.69887200500000002</v>
      </c>
    </row>
    <row r="36" spans="2:12" x14ac:dyDescent="0.25">
      <c r="B36" s="817" t="s">
        <v>574</v>
      </c>
      <c r="C36" s="819">
        <v>315.76134999999994</v>
      </c>
      <c r="D36" s="819">
        <v>332.42159202250002</v>
      </c>
      <c r="E36" s="819">
        <v>317.9979257105</v>
      </c>
      <c r="F36" s="819">
        <v>355.75075613000001</v>
      </c>
      <c r="G36" s="819">
        <v>345.56886472299999</v>
      </c>
      <c r="H36" s="819">
        <v>379.94277255000003</v>
      </c>
      <c r="I36" s="819">
        <v>409.50540787316453</v>
      </c>
      <c r="J36" s="819">
        <v>381.51778941339995</v>
      </c>
      <c r="K36" s="819">
        <v>589.32885273500142</v>
      </c>
      <c r="L36" s="819">
        <v>523.94878859999994</v>
      </c>
    </row>
    <row r="37" spans="2:12" x14ac:dyDescent="0.25">
      <c r="B37" s="265" t="s">
        <v>576</v>
      </c>
      <c r="C37" s="818">
        <v>60.768999999999991</v>
      </c>
      <c r="D37" s="818">
        <v>57.130415986999999</v>
      </c>
      <c r="E37" s="818">
        <v>44.780994532000008</v>
      </c>
      <c r="F37" s="818">
        <v>40.978838533000001</v>
      </c>
      <c r="G37" s="818">
        <v>36.714901784000006</v>
      </c>
      <c r="H37" s="818">
        <v>44.406019989999997</v>
      </c>
      <c r="I37" s="818">
        <v>38.618878123999991</v>
      </c>
      <c r="J37" s="818">
        <v>34.598869803000014</v>
      </c>
      <c r="K37" s="818">
        <v>45.117900854429998</v>
      </c>
      <c r="L37" s="818">
        <v>39.714316699999998</v>
      </c>
    </row>
    <row r="38" spans="2:12" x14ac:dyDescent="0.25">
      <c r="B38" s="265" t="s">
        <v>577</v>
      </c>
      <c r="C38" s="818">
        <v>15.18422</v>
      </c>
      <c r="D38" s="818">
        <v>14.792153915999998</v>
      </c>
      <c r="E38" s="818">
        <v>4.096698011</v>
      </c>
      <c r="F38" s="818">
        <v>8.8611726669999982</v>
      </c>
      <c r="G38" s="818">
        <v>8.4747046440000009</v>
      </c>
      <c r="H38" s="818">
        <v>6.6122157660000003</v>
      </c>
      <c r="I38" s="818">
        <v>8.6022386471365344</v>
      </c>
      <c r="J38" s="818">
        <v>7.6733233790000011</v>
      </c>
      <c r="K38" s="818">
        <v>20.746257863</v>
      </c>
      <c r="L38" s="818">
        <v>14.340164639999999</v>
      </c>
    </row>
    <row r="39" spans="2:12" x14ac:dyDescent="0.25">
      <c r="B39" s="265" t="s">
        <v>578</v>
      </c>
      <c r="C39" s="818">
        <v>227.70255999999998</v>
      </c>
      <c r="D39" s="818">
        <v>251.56128297799998</v>
      </c>
      <c r="E39" s="818">
        <v>259.26194215499999</v>
      </c>
      <c r="F39" s="818">
        <v>297.07893360200001</v>
      </c>
      <c r="G39" s="818">
        <v>291.63682532499996</v>
      </c>
      <c r="H39" s="818">
        <v>315.33747359099999</v>
      </c>
      <c r="I39" s="818">
        <v>348.11841870661993</v>
      </c>
      <c r="J39" s="818">
        <v>326.01257270664911</v>
      </c>
      <c r="K39" s="818">
        <v>506.63184385532816</v>
      </c>
      <c r="L39" s="818">
        <v>455.95604500000002</v>
      </c>
    </row>
    <row r="40" spans="2:12" x14ac:dyDescent="0.25">
      <c r="B40" s="265" t="s">
        <v>579</v>
      </c>
      <c r="C40" s="818">
        <v>11.527089999999998</v>
      </c>
      <c r="D40" s="818">
        <v>8.2661186839999949</v>
      </c>
      <c r="E40" s="818">
        <v>9.0276862300000005</v>
      </c>
      <c r="F40" s="818">
        <v>8.0466265099999976</v>
      </c>
      <c r="G40" s="818">
        <v>8.0491837829999966</v>
      </c>
      <c r="H40" s="818">
        <v>12.902540782000001</v>
      </c>
      <c r="I40" s="818">
        <v>13.282326191047053</v>
      </c>
      <c r="J40" s="818">
        <v>13.280059200939348</v>
      </c>
      <c r="K40" s="818">
        <v>15.466047608413151</v>
      </c>
      <c r="L40" s="818">
        <v>11.21184294</v>
      </c>
    </row>
    <row r="41" spans="2:12" x14ac:dyDescent="0.25">
      <c r="B41" s="265" t="s">
        <v>580</v>
      </c>
      <c r="C41" s="818">
        <v>0.4266999999999998</v>
      </c>
      <c r="D41" s="818">
        <v>0.48437497200000029</v>
      </c>
      <c r="E41" s="818">
        <v>0.45966497000000028</v>
      </c>
      <c r="F41" s="818">
        <v>0.58682873099999977</v>
      </c>
      <c r="G41" s="818">
        <v>0.723128459</v>
      </c>
      <c r="H41" s="818">
        <v>0.48603135999999991</v>
      </c>
      <c r="I41" s="818">
        <v>0.789348944</v>
      </c>
      <c r="J41" s="818">
        <v>0.57437329260999515</v>
      </c>
      <c r="K41" s="818">
        <v>0.42896374562997625</v>
      </c>
      <c r="L41" s="818">
        <v>1.0438788130000001</v>
      </c>
    </row>
    <row r="42" spans="2:12" x14ac:dyDescent="0.25">
      <c r="B42" s="265" t="s">
        <v>581</v>
      </c>
      <c r="C42" s="818">
        <v>0.15266000000000002</v>
      </c>
      <c r="D42" s="818">
        <v>0.18724548299999999</v>
      </c>
      <c r="E42" s="818">
        <v>0.37093880800000001</v>
      </c>
      <c r="F42" s="818">
        <v>0.19836641300000007</v>
      </c>
      <c r="G42" s="818">
        <v>-2.9879259000000019E-2</v>
      </c>
      <c r="H42" s="818">
        <v>0.19849106199999986</v>
      </c>
      <c r="I42" s="818">
        <v>9.4197261360847731E-2</v>
      </c>
      <c r="J42" s="818">
        <v>-0.62140896621875907</v>
      </c>
      <c r="K42" s="818">
        <v>0.93911589219999958</v>
      </c>
      <c r="L42" s="818">
        <v>1.682540521</v>
      </c>
    </row>
    <row r="43" spans="2:12" x14ac:dyDescent="0.25">
      <c r="B43" s="817" t="s">
        <v>582</v>
      </c>
      <c r="C43" s="819">
        <v>315.76218999999992</v>
      </c>
      <c r="D43" s="819">
        <v>332.42159202250002</v>
      </c>
      <c r="E43" s="819">
        <v>317.9979257105</v>
      </c>
      <c r="F43" s="819">
        <v>355.75075613000001</v>
      </c>
      <c r="G43" s="819">
        <v>345.568864722</v>
      </c>
      <c r="H43" s="819">
        <v>379.94277254999997</v>
      </c>
      <c r="I43" s="819">
        <v>409.50540787316447</v>
      </c>
      <c r="J43" s="819">
        <v>381.51778942039999</v>
      </c>
      <c r="K43" s="819">
        <v>589.33044169800144</v>
      </c>
      <c r="L43" s="819">
        <v>523.94878859999994</v>
      </c>
    </row>
  </sheetData>
  <mergeCells count="1">
    <mergeCell ref="B3:F3"/>
  </mergeCells>
  <hyperlinks>
    <hyperlink ref="A1" location="Sommaire!A1" display="Retour sommaire"/>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showGridLines="0" zoomScale="70" zoomScaleNormal="70" workbookViewId="0">
      <selection activeCell="J39" sqref="J39"/>
    </sheetView>
  </sheetViews>
  <sheetFormatPr baseColWidth="10" defaultRowHeight="15" x14ac:dyDescent="0.25"/>
  <cols>
    <col min="2" max="2" width="39.5703125" customWidth="1"/>
  </cols>
  <sheetData>
    <row r="1" spans="1:12" x14ac:dyDescent="0.25">
      <c r="A1" s="1" t="s">
        <v>5</v>
      </c>
    </row>
    <row r="2" spans="1:12" ht="18.75" x14ac:dyDescent="0.3">
      <c r="B2" s="341" t="s">
        <v>537</v>
      </c>
    </row>
    <row r="3" spans="1:12" ht="54" customHeight="1" x14ac:dyDescent="0.25">
      <c r="B3" s="888" t="s">
        <v>538</v>
      </c>
      <c r="C3" s="888"/>
      <c r="D3" s="888"/>
      <c r="E3" s="888"/>
      <c r="F3" s="888"/>
      <c r="G3" s="888"/>
      <c r="H3" s="888"/>
      <c r="I3" s="888"/>
      <c r="J3" s="888"/>
    </row>
    <row r="5" spans="1:12" s="822" customFormat="1" x14ac:dyDescent="0.25">
      <c r="B5" s="823"/>
      <c r="C5" s="267">
        <v>2013</v>
      </c>
      <c r="D5" s="267">
        <v>2014</v>
      </c>
      <c r="E5" s="267">
        <v>2015</v>
      </c>
      <c r="F5" s="267">
        <v>2016</v>
      </c>
      <c r="G5" s="267">
        <v>2017</v>
      </c>
      <c r="H5" s="267">
        <v>2018</v>
      </c>
      <c r="I5" s="267">
        <v>2019</v>
      </c>
      <c r="J5" s="267">
        <v>2020</v>
      </c>
      <c r="K5" s="267">
        <v>2021</v>
      </c>
      <c r="L5" s="267">
        <v>2022</v>
      </c>
    </row>
    <row r="6" spans="1:12" s="822" customFormat="1" x14ac:dyDescent="0.25">
      <c r="B6" s="821" t="s">
        <v>596</v>
      </c>
      <c r="C6" s="275"/>
      <c r="D6" s="275"/>
      <c r="E6" s="275"/>
      <c r="F6" s="275"/>
      <c r="G6" s="275"/>
      <c r="H6" s="275"/>
      <c r="I6" s="275"/>
      <c r="J6" s="275"/>
      <c r="K6" s="275"/>
      <c r="L6" s="275"/>
    </row>
    <row r="7" spans="1:12" s="822" customFormat="1" x14ac:dyDescent="0.25">
      <c r="B7" s="824" t="s">
        <v>597</v>
      </c>
      <c r="C7" s="269">
        <v>6.3472400000000002</v>
      </c>
      <c r="D7" s="269">
        <v>5.2652147520000003</v>
      </c>
      <c r="E7" s="269">
        <v>7.0031461539999995</v>
      </c>
      <c r="F7" s="269">
        <v>6.3777319889999999</v>
      </c>
      <c r="G7" s="269">
        <v>9.9118567070000001</v>
      </c>
      <c r="H7" s="269">
        <v>20.407734657000002</v>
      </c>
      <c r="I7" s="269">
        <v>7.7439609170000008</v>
      </c>
      <c r="J7" s="269">
        <v>10.020414894</v>
      </c>
      <c r="K7" s="269">
        <v>13.983487846999999</v>
      </c>
      <c r="L7" s="269">
        <v>10.08890452</v>
      </c>
    </row>
    <row r="8" spans="1:12" s="822" customFormat="1" x14ac:dyDescent="0.25">
      <c r="B8" s="824" t="s">
        <v>598</v>
      </c>
      <c r="C8" s="269">
        <v>5.5815999999999999</v>
      </c>
      <c r="D8" s="269">
        <v>6.4196210269999998</v>
      </c>
      <c r="E8" s="269">
        <v>8.3416933310000001</v>
      </c>
      <c r="F8" s="269">
        <v>5.8584825489999988</v>
      </c>
      <c r="G8" s="269">
        <v>6.7962690740000005</v>
      </c>
      <c r="H8" s="269">
        <v>9.3769246620000022</v>
      </c>
      <c r="I8" s="269">
        <v>7.8782677290000009</v>
      </c>
      <c r="J8" s="269">
        <v>9.5907310409999997</v>
      </c>
      <c r="K8" s="269">
        <v>12.528375901</v>
      </c>
      <c r="L8" s="269">
        <v>9.0877988730000006</v>
      </c>
    </row>
    <row r="9" spans="1:12" s="822" customFormat="1" x14ac:dyDescent="0.25">
      <c r="B9" s="821" t="s">
        <v>599</v>
      </c>
      <c r="C9" s="275"/>
      <c r="D9" s="275"/>
      <c r="E9" s="275"/>
      <c r="F9" s="275"/>
      <c r="G9" s="275"/>
      <c r="H9" s="275"/>
      <c r="I9" s="275"/>
      <c r="J9" s="275"/>
      <c r="K9" s="275"/>
      <c r="L9" s="275"/>
    </row>
    <row r="10" spans="1:12" s="822" customFormat="1" x14ac:dyDescent="0.25">
      <c r="B10" s="824" t="s">
        <v>600</v>
      </c>
      <c r="C10" s="269">
        <v>63.581440000000001</v>
      </c>
      <c r="D10" s="269">
        <v>95.06043382499999</v>
      </c>
      <c r="E10" s="269">
        <v>106.00007365100001</v>
      </c>
      <c r="F10" s="269">
        <v>110.885312234</v>
      </c>
      <c r="G10" s="269">
        <v>131.623768369</v>
      </c>
      <c r="H10" s="269">
        <v>186.134179359</v>
      </c>
      <c r="I10" s="269">
        <v>182.29038326443012</v>
      </c>
      <c r="J10" s="269">
        <v>171.63499512369935</v>
      </c>
      <c r="K10" s="269">
        <v>200.42996727097267</v>
      </c>
      <c r="L10" s="269">
        <v>187.330592</v>
      </c>
    </row>
    <row r="11" spans="1:12" s="822" customFormat="1" x14ac:dyDescent="0.25">
      <c r="B11" s="824" t="s">
        <v>601</v>
      </c>
      <c r="C11" s="269">
        <v>39.927049999999994</v>
      </c>
      <c r="D11" s="269">
        <v>52.187104941000001</v>
      </c>
      <c r="E11" s="269">
        <v>65.708839159999997</v>
      </c>
      <c r="F11" s="269">
        <v>71.926766702999998</v>
      </c>
      <c r="G11" s="269">
        <v>74.428993953000003</v>
      </c>
      <c r="H11" s="269">
        <v>100.241557607</v>
      </c>
      <c r="I11" s="269">
        <v>108.37217662689417</v>
      </c>
      <c r="J11" s="269">
        <v>190.66093941511593</v>
      </c>
      <c r="K11" s="269">
        <v>204.03987131512974</v>
      </c>
      <c r="L11" s="269">
        <v>228.10523000000001</v>
      </c>
    </row>
    <row r="12" spans="1:12" s="822" customFormat="1" x14ac:dyDescent="0.25">
      <c r="B12" s="821" t="s">
        <v>602</v>
      </c>
      <c r="C12" s="275">
        <v>2925.6768299999999</v>
      </c>
      <c r="D12" s="275">
        <v>2556.3997765919999</v>
      </c>
      <c r="E12" s="275">
        <v>2754.305967237</v>
      </c>
      <c r="F12" s="275">
        <v>3011.9839313469997</v>
      </c>
      <c r="G12" s="275">
        <v>3116.0193489380003</v>
      </c>
      <c r="H12" s="275">
        <v>4078.4585055919997</v>
      </c>
      <c r="I12" s="275">
        <v>3720.9642211113273</v>
      </c>
      <c r="J12" s="275">
        <v>3847.196520023148</v>
      </c>
      <c r="K12" s="275">
        <v>5578.1052251051879</v>
      </c>
      <c r="L12" s="275">
        <v>4163.5268150000002</v>
      </c>
    </row>
  </sheetData>
  <mergeCells count="1">
    <mergeCell ref="B3:J3"/>
  </mergeCells>
  <hyperlinks>
    <hyperlink ref="A1" location="Sommaire!A1" display="Retour sommair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70" zoomScaleNormal="70" workbookViewId="0">
      <selection activeCell="J39" sqref="J39"/>
    </sheetView>
  </sheetViews>
  <sheetFormatPr baseColWidth="10" defaultRowHeight="15" x14ac:dyDescent="0.25"/>
  <cols>
    <col min="2" max="2" width="51.140625" customWidth="1"/>
  </cols>
  <sheetData>
    <row r="1" spans="1:12" x14ac:dyDescent="0.25">
      <c r="A1" s="1" t="s">
        <v>5</v>
      </c>
    </row>
    <row r="2" spans="1:12" ht="18.75" x14ac:dyDescent="0.3">
      <c r="B2" s="341" t="s">
        <v>541</v>
      </c>
    </row>
    <row r="3" spans="1:12" ht="44.45" customHeight="1" x14ac:dyDescent="0.25">
      <c r="B3" s="883" t="s">
        <v>840</v>
      </c>
      <c r="C3" s="883"/>
      <c r="D3" s="883"/>
      <c r="E3" s="883"/>
      <c r="F3" s="883"/>
      <c r="G3" s="883"/>
      <c r="H3" s="883"/>
      <c r="I3" s="883"/>
      <c r="J3" s="883"/>
      <c r="K3" s="883"/>
      <c r="L3" s="883"/>
    </row>
    <row r="5" spans="1:12" x14ac:dyDescent="0.25">
      <c r="B5" s="266"/>
      <c r="C5" s="267">
        <v>2013</v>
      </c>
      <c r="D5" s="267">
        <v>2014</v>
      </c>
      <c r="E5" s="267">
        <v>2015</v>
      </c>
      <c r="F5" s="267">
        <v>2016</v>
      </c>
      <c r="G5" s="267">
        <v>2017</v>
      </c>
      <c r="H5" s="267">
        <v>2018</v>
      </c>
      <c r="I5" s="267">
        <v>2019</v>
      </c>
      <c r="J5" s="267">
        <v>2020</v>
      </c>
      <c r="K5" s="267">
        <v>2021</v>
      </c>
      <c r="L5" s="267">
        <v>2022</v>
      </c>
    </row>
    <row r="6" spans="1:12" x14ac:dyDescent="0.25">
      <c r="B6" s="268" t="s">
        <v>583</v>
      </c>
      <c r="C6" s="269">
        <v>9.06982</v>
      </c>
      <c r="D6" s="269">
        <v>-24.534164480999998</v>
      </c>
      <c r="E6" s="269">
        <v>-58.017361222999995</v>
      </c>
      <c r="F6" s="269">
        <v>-22.769283693999999</v>
      </c>
      <c r="G6" s="269">
        <v>-14.4058481</v>
      </c>
      <c r="H6" s="269">
        <v>-34.605870830000001</v>
      </c>
      <c r="I6" s="269">
        <v>-24.015954587749999</v>
      </c>
      <c r="J6" s="269">
        <v>-41.438564637730018</v>
      </c>
      <c r="K6" s="269">
        <v>-25.92848596719001</v>
      </c>
      <c r="L6" s="269">
        <v>-61.175087499999997</v>
      </c>
    </row>
    <row r="7" spans="1:12" x14ac:dyDescent="0.25">
      <c r="B7" s="268" t="s">
        <v>584</v>
      </c>
      <c r="C7" s="269">
        <v>-6.2145900000000003</v>
      </c>
      <c r="D7" s="269">
        <v>24.545872494999987</v>
      </c>
      <c r="E7" s="269">
        <v>61.279819959999983</v>
      </c>
      <c r="F7" s="269">
        <v>24.492264815000095</v>
      </c>
      <c r="G7" s="269">
        <v>19.2152317</v>
      </c>
      <c r="H7" s="269">
        <v>35.526167509000082</v>
      </c>
      <c r="I7" s="269">
        <v>24.295543951469792</v>
      </c>
      <c r="J7" s="269">
        <v>43.043446154680034</v>
      </c>
      <c r="K7" s="269">
        <v>30.091591083590021</v>
      </c>
      <c r="L7" s="269">
        <v>66.770565020000006</v>
      </c>
    </row>
    <row r="8" spans="1:12" x14ac:dyDescent="0.25">
      <c r="B8" s="268" t="s">
        <v>585</v>
      </c>
      <c r="C8" s="269">
        <v>0.60018000000000027</v>
      </c>
      <c r="D8" s="269">
        <v>0.52650016500000074</v>
      </c>
      <c r="E8" s="269">
        <v>0.62329316999999973</v>
      </c>
      <c r="F8" s="269">
        <v>0.57704446099999918</v>
      </c>
      <c r="G8" s="269">
        <v>0.79650568999999982</v>
      </c>
      <c r="H8" s="269">
        <v>3.5291134979999992</v>
      </c>
      <c r="I8" s="269">
        <v>3.3445175744900011</v>
      </c>
      <c r="J8" s="269">
        <v>4.2625712385700014</v>
      </c>
      <c r="K8" s="269">
        <v>5.6640165324600016</v>
      </c>
      <c r="L8" s="269">
        <v>2.244028154</v>
      </c>
    </row>
    <row r="9" spans="1:12" x14ac:dyDescent="0.25">
      <c r="B9" s="268" t="s">
        <v>586</v>
      </c>
      <c r="C9" s="269">
        <v>-1.4136399999999996</v>
      </c>
      <c r="D9" s="269">
        <v>1.4259116099999938</v>
      </c>
      <c r="E9" s="269">
        <v>-1.4870079290000677</v>
      </c>
      <c r="F9" s="269">
        <v>-4.713253600014089E-2</v>
      </c>
      <c r="G9" s="269">
        <v>-3.0182223099999987</v>
      </c>
      <c r="H9" s="269">
        <v>-1.9492987170001808</v>
      </c>
      <c r="I9" s="269">
        <v>-1.9833767909398352</v>
      </c>
      <c r="J9" s="269">
        <v>-3.7498067128587396</v>
      </c>
      <c r="K9" s="269">
        <v>-5.6967092889399371</v>
      </c>
      <c r="L9" s="269">
        <v>-1.4607613100000001</v>
      </c>
    </row>
    <row r="10" spans="1:12" x14ac:dyDescent="0.25">
      <c r="B10" s="270" t="s">
        <v>587</v>
      </c>
      <c r="C10" s="271">
        <v>2.0417700000000005</v>
      </c>
      <c r="D10" s="271">
        <v>1.9641197889999829</v>
      </c>
      <c r="E10" s="271">
        <v>2.3987439779999216</v>
      </c>
      <c r="F10" s="271">
        <v>2.2528930459999543</v>
      </c>
      <c r="G10" s="271">
        <v>2.5876669799999998</v>
      </c>
      <c r="H10" s="271">
        <v>2.500111459999899</v>
      </c>
      <c r="I10" s="271">
        <v>1.6407301472699609</v>
      </c>
      <c r="J10" s="271">
        <v>2.1176460426612769</v>
      </c>
      <c r="K10" s="271">
        <v>4.1304123599200766</v>
      </c>
      <c r="L10" s="271">
        <v>6.3787443670000004</v>
      </c>
    </row>
    <row r="11" spans="1:12" x14ac:dyDescent="0.25">
      <c r="B11" s="272" t="s">
        <v>588</v>
      </c>
      <c r="C11" s="269">
        <v>1.7285500000000003</v>
      </c>
      <c r="D11" s="269">
        <v>1.6734418570000014</v>
      </c>
      <c r="E11" s="269">
        <v>1.7769183939999997</v>
      </c>
      <c r="F11" s="269">
        <v>1.8448712600000001</v>
      </c>
      <c r="G11" s="269">
        <v>2.08550491</v>
      </c>
      <c r="H11" s="269">
        <v>2.0876193499999998</v>
      </c>
      <c r="I11" s="269">
        <v>1.8916712687099997</v>
      </c>
      <c r="J11" s="269">
        <v>2.2310941823899997</v>
      </c>
      <c r="K11" s="269">
        <v>2.7584929960700002</v>
      </c>
      <c r="L11" s="269">
        <v>2.5888308489999998</v>
      </c>
    </row>
    <row r="12" spans="1:12" ht="26.25" x14ac:dyDescent="0.25">
      <c r="B12" s="272" t="s">
        <v>589</v>
      </c>
      <c r="C12" s="269">
        <v>7.3260000000000006E-2</v>
      </c>
      <c r="D12" s="269">
        <v>8.6022954000000013E-2</v>
      </c>
      <c r="E12" s="269">
        <v>9.3326114000000002E-2</v>
      </c>
      <c r="F12" s="269">
        <v>5.7836605999999999E-2</v>
      </c>
      <c r="G12" s="269">
        <v>6.6977720000000004E-2</v>
      </c>
      <c r="H12" s="269">
        <v>6.4326240000000021E-2</v>
      </c>
      <c r="I12" s="269">
        <v>5.9755837999999999E-2</v>
      </c>
      <c r="J12" s="269">
        <v>7.4121667000000002E-2</v>
      </c>
      <c r="K12" s="269">
        <v>8.4015592960000038E-2</v>
      </c>
      <c r="L12" s="269">
        <v>8.5688977E-2</v>
      </c>
    </row>
    <row r="13" spans="1:12" x14ac:dyDescent="0.25">
      <c r="B13" s="270" t="s">
        <v>590</v>
      </c>
      <c r="C13" s="271">
        <v>0.23993000000000003</v>
      </c>
      <c r="D13" s="271">
        <v>0.2046549780000676</v>
      </c>
      <c r="E13" s="271">
        <v>0.5284994699997797</v>
      </c>
      <c r="F13" s="271">
        <v>0.3501851799999709</v>
      </c>
      <c r="G13" s="271">
        <v>0.43518434</v>
      </c>
      <c r="H13" s="271">
        <v>0.34816586999989985</v>
      </c>
      <c r="I13" s="271">
        <v>-0.31069695944003922</v>
      </c>
      <c r="J13" s="271">
        <v>-0.18756980672872289</v>
      </c>
      <c r="K13" s="271">
        <v>1.2879037708900773</v>
      </c>
      <c r="L13" s="271">
        <v>3.7042245409999999</v>
      </c>
    </row>
    <row r="14" spans="1:12" ht="26.25" x14ac:dyDescent="0.25">
      <c r="B14" s="272" t="s">
        <v>591</v>
      </c>
      <c r="C14" s="269">
        <v>-1.273E-2</v>
      </c>
      <c r="D14" s="269">
        <v>-1.7788416000000001E-2</v>
      </c>
      <c r="E14" s="269">
        <v>-9.9477449999999922E-3</v>
      </c>
      <c r="F14" s="269">
        <v>-1.4731933000000003E-2</v>
      </c>
      <c r="G14" s="269">
        <v>1.39194E-2</v>
      </c>
      <c r="H14" s="269">
        <v>9.0458091000000032E-2</v>
      </c>
      <c r="I14" s="269">
        <v>9.3797559999999995E-3</v>
      </c>
      <c r="J14" s="269">
        <v>0.50544423009999995</v>
      </c>
      <c r="K14" s="269">
        <v>4.4645107000000003E-2</v>
      </c>
      <c r="L14" s="269">
        <v>6.5512620000000004E-3</v>
      </c>
    </row>
    <row r="15" spans="1:12" x14ac:dyDescent="0.25">
      <c r="B15" s="273" t="s">
        <v>592</v>
      </c>
      <c r="C15" s="269">
        <v>-1.7099999999999988E-3</v>
      </c>
      <c r="D15" s="269">
        <v>7.1506460000000001E-3</v>
      </c>
      <c r="E15" s="269">
        <v>-7.4782160000000011E-3</v>
      </c>
      <c r="F15" s="269">
        <v>6.5229610000000021E-2</v>
      </c>
      <c r="G15" s="269">
        <v>0.27435300000000001</v>
      </c>
      <c r="H15" s="269">
        <v>-8.3995427999999997E-2</v>
      </c>
      <c r="I15" s="269">
        <v>3.5124159680000003E-2</v>
      </c>
      <c r="J15" s="269">
        <v>5.6138817489999999E-2</v>
      </c>
      <c r="K15" s="269">
        <v>0.26707893952000022</v>
      </c>
      <c r="L15" s="269">
        <v>0</v>
      </c>
    </row>
    <row r="16" spans="1:12" x14ac:dyDescent="0.25">
      <c r="B16" s="270" t="s">
        <v>593</v>
      </c>
      <c r="C16" s="271">
        <v>0.25443000000000005</v>
      </c>
      <c r="D16" s="271">
        <v>0.21529274800001938</v>
      </c>
      <c r="E16" s="271">
        <v>0.54592543099967328</v>
      </c>
      <c r="F16" s="271">
        <v>0.29968750300001773</v>
      </c>
      <c r="G16" s="271">
        <v>0.14691193999999999</v>
      </c>
      <c r="H16" s="271">
        <v>0.34170320699989976</v>
      </c>
      <c r="I16" s="271">
        <v>-0.35520087512003917</v>
      </c>
      <c r="J16" s="271">
        <v>-0.74915285431872292</v>
      </c>
      <c r="K16" s="271">
        <v>0.97617972437007761</v>
      </c>
      <c r="L16" s="271">
        <v>3.6976732800000001</v>
      </c>
    </row>
    <row r="17" spans="2:12" x14ac:dyDescent="0.25">
      <c r="B17" s="270" t="s">
        <v>594</v>
      </c>
      <c r="C17" s="271">
        <v>0.2496800000000001</v>
      </c>
      <c r="D17" s="271">
        <v>0.21968103699993791</v>
      </c>
      <c r="E17" s="271">
        <v>0.54354268499959169</v>
      </c>
      <c r="F17" s="271">
        <v>0.3011486890000149</v>
      </c>
      <c r="G17" s="271">
        <v>0.14800302000000001</v>
      </c>
      <c r="H17" s="271">
        <v>0.35022488099989968</v>
      </c>
      <c r="I17" s="271">
        <v>-0.41319969912003907</v>
      </c>
      <c r="J17" s="271">
        <v>-0.80832779631872287</v>
      </c>
      <c r="K17" s="271">
        <v>1.0286754864300776</v>
      </c>
      <c r="L17" s="271">
        <v>3.6738377789999999</v>
      </c>
    </row>
    <row r="18" spans="2:12" x14ac:dyDescent="0.25">
      <c r="B18" s="270" t="s">
        <v>595</v>
      </c>
      <c r="C18" s="274">
        <v>0.16494</v>
      </c>
      <c r="D18" s="274">
        <v>0.18854306999999998</v>
      </c>
      <c r="E18" s="274">
        <v>0.40561311600000005</v>
      </c>
      <c r="F18" s="274">
        <v>0.28570616000000004</v>
      </c>
      <c r="G18" s="271">
        <v>-2.631E-2</v>
      </c>
      <c r="H18" s="274">
        <v>0.13049181099999996</v>
      </c>
      <c r="I18" s="274">
        <v>0.13296541536000006</v>
      </c>
      <c r="J18" s="274">
        <v>-0.61039677321875896</v>
      </c>
      <c r="K18" s="274">
        <v>0.93446553106000008</v>
      </c>
      <c r="L18" s="274">
        <v>1.7989215140000001</v>
      </c>
    </row>
  </sheetData>
  <mergeCells count="1">
    <mergeCell ref="B3:L3"/>
  </mergeCells>
  <hyperlinks>
    <hyperlink ref="A1" location="Sommaire!A1" display="Retour sommaire"/>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zoomScale="70" zoomScaleNormal="70" workbookViewId="0">
      <selection activeCell="J39" sqref="J39"/>
    </sheetView>
  </sheetViews>
  <sheetFormatPr baseColWidth="10" defaultRowHeight="15" x14ac:dyDescent="0.25"/>
  <cols>
    <col min="11" max="11" width="22.7109375" customWidth="1"/>
    <col min="12" max="12" width="14.28515625" customWidth="1"/>
  </cols>
  <sheetData>
    <row r="1" spans="1:12" x14ac:dyDescent="0.25">
      <c r="A1" s="1" t="s">
        <v>5</v>
      </c>
    </row>
    <row r="2" spans="1:12" ht="18.75" x14ac:dyDescent="0.3">
      <c r="B2" s="341" t="s">
        <v>544</v>
      </c>
    </row>
    <row r="3" spans="1:12" x14ac:dyDescent="0.25">
      <c r="B3" s="342" t="s">
        <v>7</v>
      </c>
    </row>
    <row r="6" spans="1:12" x14ac:dyDescent="0.25">
      <c r="K6" s="266"/>
      <c r="L6" s="825" t="s">
        <v>657</v>
      </c>
    </row>
    <row r="7" spans="1:12" x14ac:dyDescent="0.25">
      <c r="K7" s="829" t="s">
        <v>841</v>
      </c>
      <c r="L7" s="826">
        <v>523.94878859999994</v>
      </c>
    </row>
    <row r="8" spans="1:12" x14ac:dyDescent="0.25">
      <c r="K8" s="830" t="s">
        <v>842</v>
      </c>
      <c r="L8" s="827">
        <v>315.78109535110997</v>
      </c>
    </row>
    <row r="9" spans="1:12" x14ac:dyDescent="0.25">
      <c r="K9" s="830" t="s">
        <v>843</v>
      </c>
      <c r="L9" s="827">
        <v>207.96612649796009</v>
      </c>
    </row>
    <row r="10" spans="1:12" x14ac:dyDescent="0.25">
      <c r="K10" s="831" t="s">
        <v>844</v>
      </c>
      <c r="L10" s="828">
        <v>0.20156676300000001</v>
      </c>
    </row>
  </sheetData>
  <hyperlinks>
    <hyperlink ref="A1" location="Sommaire!A1" display="Retour sommair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FC6A145970F445BE8AE88BD69813F3" ma:contentTypeVersion="2" ma:contentTypeDescription="Crée un document." ma:contentTypeScope="" ma:versionID="d4f6bbb0f1d25220ca2d76708a456b1f">
  <xsd:schema xmlns:xsd="http://www.w3.org/2001/XMLSchema" xmlns:xs="http://www.w3.org/2001/XMLSchema" xmlns:p="http://schemas.microsoft.com/office/2006/metadata/properties" xmlns:ns2="7048b84c-a5e0-4310-afa4-a283f9495bfb" targetNamespace="http://schemas.microsoft.com/office/2006/metadata/properties" ma:root="true" ma:fieldsID="46994a21ced21007816c580c7acde34b" ns2:_="">
    <xsd:import namespace="7048b84c-a5e0-4310-afa4-a283f9495bfb"/>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8b84c-a5e0-4310-afa4-a283f9495bfb"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420786-37C0-4962-9065-77AC844830FC}">
  <ds:schemaRefs>
    <ds:schemaRef ds:uri="http://purl.org/dc/terms/"/>
    <ds:schemaRef ds:uri="http://schemas.microsoft.com/office/2006/metadata/properties"/>
    <ds:schemaRef ds:uri="http://schemas.microsoft.com/office/2006/documentManagement/types"/>
    <ds:schemaRef ds:uri="7048b84c-a5e0-4310-afa4-a283f9495bfb"/>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B10CFA9D-0EF7-431D-AE3C-D67679D5B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8b84c-a5e0-4310-afa4-a283f9495b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10CD07-0639-48CE-AA4D-73B2624509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104</vt:i4>
      </vt:variant>
    </vt:vector>
  </HeadingPairs>
  <TitlesOfParts>
    <vt:vector size="104" baseType="lpstr">
      <vt:lpstr>Sommaire</vt:lpstr>
      <vt:lpstr>G1.1</vt:lpstr>
      <vt:lpstr>T1.1</vt:lpstr>
      <vt:lpstr>G1.2</vt:lpstr>
      <vt:lpstr>T1.2</vt:lpstr>
      <vt:lpstr>G1.3</vt:lpstr>
      <vt:lpstr>G1.4</vt:lpstr>
      <vt:lpstr>T1.3</vt:lpstr>
      <vt:lpstr>G2.1</vt:lpstr>
      <vt:lpstr>G2.2</vt:lpstr>
      <vt:lpstr>G2.3</vt:lpstr>
      <vt:lpstr>G2.4</vt:lpstr>
      <vt:lpstr>G2.5</vt:lpstr>
      <vt:lpstr>G2.6</vt:lpstr>
      <vt:lpstr>G2.7</vt:lpstr>
      <vt:lpstr>G2.8</vt:lpstr>
      <vt:lpstr>G2.9</vt:lpstr>
      <vt:lpstr>G2.10</vt:lpstr>
      <vt:lpstr>G3.1</vt:lpstr>
      <vt:lpstr>G3.2</vt:lpstr>
      <vt:lpstr>G3.3</vt:lpstr>
      <vt:lpstr>G3.4</vt:lpstr>
      <vt:lpstr>G3.5</vt:lpstr>
      <vt:lpstr>G3.6</vt:lpstr>
      <vt:lpstr>G3.7</vt:lpstr>
      <vt:lpstr>G3.8</vt:lpstr>
      <vt:lpstr>G3.9</vt:lpstr>
      <vt:lpstr>G3.10</vt:lpstr>
      <vt:lpstr>G3.11</vt:lpstr>
      <vt:lpstr>G3.12</vt:lpstr>
      <vt:lpstr>G3.13</vt:lpstr>
      <vt:lpstr>G3.14</vt:lpstr>
      <vt:lpstr>G4.1</vt:lpstr>
      <vt:lpstr>G4.2</vt:lpstr>
      <vt:lpstr>G4.3</vt:lpstr>
      <vt:lpstr>G4.4</vt:lpstr>
      <vt:lpstr>G4.5</vt:lpstr>
      <vt:lpstr>G4.6</vt:lpstr>
      <vt:lpstr>G4.7</vt:lpstr>
      <vt:lpstr>G4.8</vt:lpstr>
      <vt:lpstr>G4.9</vt:lpstr>
      <vt:lpstr>G4.10</vt:lpstr>
      <vt:lpstr>G4.11</vt:lpstr>
      <vt:lpstr>G4.12</vt:lpstr>
      <vt:lpstr>G4.13</vt:lpstr>
      <vt:lpstr>G5.1</vt:lpstr>
      <vt:lpstr>G5.2</vt:lpstr>
      <vt:lpstr>G5.3</vt:lpstr>
      <vt:lpstr>G5.4</vt:lpstr>
      <vt:lpstr>G5.5</vt:lpstr>
      <vt:lpstr>G5.6</vt:lpstr>
      <vt:lpstr>G5.7</vt:lpstr>
      <vt:lpstr>G5.8</vt:lpstr>
      <vt:lpstr>G5.9</vt:lpstr>
      <vt:lpstr>G6.1</vt:lpstr>
      <vt:lpstr>G6.2</vt:lpstr>
      <vt:lpstr>G6.3</vt:lpstr>
      <vt:lpstr>G6.4</vt:lpstr>
      <vt:lpstr>G6.5</vt:lpstr>
      <vt:lpstr>G6.6</vt:lpstr>
      <vt:lpstr>G6.7</vt:lpstr>
      <vt:lpstr>G6.8</vt:lpstr>
      <vt:lpstr>G6.9</vt:lpstr>
      <vt:lpstr>G6.10</vt:lpstr>
      <vt:lpstr>G6.11</vt:lpstr>
      <vt:lpstr>G6.12</vt:lpstr>
      <vt:lpstr>G6.13</vt:lpstr>
      <vt:lpstr>G6.14</vt:lpstr>
      <vt:lpstr>G6.15</vt:lpstr>
      <vt:lpstr>G6.16</vt:lpstr>
      <vt:lpstr>G6.17</vt:lpstr>
      <vt:lpstr>G6.18</vt:lpstr>
      <vt:lpstr>G6.19</vt:lpstr>
      <vt:lpstr>G6.20</vt:lpstr>
      <vt:lpstr>G6.21</vt:lpstr>
      <vt:lpstr>G7.1</vt:lpstr>
      <vt:lpstr>G7.2</vt:lpstr>
      <vt:lpstr>G7.3</vt:lpstr>
      <vt:lpstr>T7.1</vt:lpstr>
      <vt:lpstr>T7.2</vt:lpstr>
      <vt:lpstr>T7.3</vt:lpstr>
      <vt:lpstr>G7.4</vt:lpstr>
      <vt:lpstr>G7.5</vt:lpstr>
      <vt:lpstr>G7.6</vt:lpstr>
      <vt:lpstr>G7.7</vt:lpstr>
      <vt:lpstr>G7.8</vt:lpstr>
      <vt:lpstr>G7.9</vt:lpstr>
      <vt:lpstr>G7.10</vt:lpstr>
      <vt:lpstr>G7.11</vt:lpstr>
      <vt:lpstr>G7.12</vt:lpstr>
      <vt:lpstr>T7.4</vt:lpstr>
      <vt:lpstr>G7.13</vt:lpstr>
      <vt:lpstr>G7.14</vt:lpstr>
      <vt:lpstr>G7.15</vt:lpstr>
      <vt:lpstr>G8.1</vt:lpstr>
      <vt:lpstr>G8.2</vt:lpstr>
      <vt:lpstr>T8.1</vt:lpstr>
      <vt:lpstr>T8.2</vt:lpstr>
      <vt:lpstr>G8.3</vt:lpstr>
      <vt:lpstr>G8.4</vt:lpstr>
      <vt:lpstr>G8.5</vt:lpstr>
      <vt:lpstr>G8.6</vt:lpstr>
      <vt:lpstr>G8.7</vt:lpstr>
      <vt:lpstr>G8.8</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ARAUJO Amandine (SGACPR DEAR)</dc:creator>
  <cp:lastModifiedBy>TERRIEN Bruno (SGACPR DEAR)</cp:lastModifiedBy>
  <dcterms:created xsi:type="dcterms:W3CDTF">2023-09-29T14:58:26Z</dcterms:created>
  <dcterms:modified xsi:type="dcterms:W3CDTF">2023-11-13T14:02:49Z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0x01010005FC6A145970F445BE8AE88BD69813F3</vt:lpwstr>
  </property>
</Properties>
</file>