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795" windowHeight="10995"/>
  </bookViews>
  <sheets>
    <sheet name="Feuil1" sheetId="1" r:id="rId1"/>
    <sheet name="Feuil2" sheetId="2" r:id="rId2"/>
  </sheets>
  <externalReferences>
    <externalReference r:id="rId3"/>
    <externalReference r:id="rId4"/>
  </externalReferences>
  <definedNames>
    <definedName name="Echéance">'[2]Historique du marché'!$D$1:$XFD$1</definedName>
  </definedNames>
  <calcPr calcId="125725"/>
</workbook>
</file>

<file path=xl/calcChain.xml><?xml version="1.0" encoding="utf-8"?>
<calcChain xmlns="http://schemas.openxmlformats.org/spreadsheetml/2006/main">
  <c r="O33" i="2"/>
  <c r="N33"/>
  <c r="M33"/>
  <c r="L33"/>
  <c r="K33"/>
  <c r="J33"/>
  <c r="I33"/>
  <c r="H33"/>
  <c r="G33"/>
  <c r="F33"/>
  <c r="E33"/>
  <c r="D33"/>
  <c r="C33"/>
  <c r="M32"/>
  <c r="I32"/>
  <c r="E32"/>
  <c r="O28"/>
  <c r="N28"/>
  <c r="M28"/>
  <c r="L28"/>
  <c r="K28"/>
  <c r="J28"/>
  <c r="I28"/>
  <c r="H28"/>
  <c r="G28"/>
  <c r="F28"/>
  <c r="E28"/>
  <c r="D28"/>
  <c r="O27"/>
  <c r="N27"/>
  <c r="M27"/>
  <c r="L27"/>
  <c r="K27"/>
  <c r="J27"/>
  <c r="I27"/>
  <c r="H27"/>
  <c r="G27"/>
  <c r="F27"/>
  <c r="E27"/>
  <c r="D27"/>
  <c r="C27"/>
  <c r="C28" s="1"/>
  <c r="O26"/>
  <c r="N26"/>
  <c r="M26"/>
  <c r="L26"/>
  <c r="K26"/>
  <c r="J26"/>
  <c r="I26"/>
  <c r="H26"/>
  <c r="G26"/>
  <c r="F26"/>
  <c r="E26"/>
  <c r="D26"/>
  <c r="C26"/>
  <c r="O25"/>
  <c r="N25"/>
  <c r="M25"/>
  <c r="L25"/>
  <c r="K25"/>
  <c r="J25"/>
  <c r="I25"/>
  <c r="H25"/>
  <c r="G25"/>
  <c r="F25"/>
  <c r="E25"/>
  <c r="D25"/>
  <c r="O24"/>
  <c r="N24"/>
  <c r="M24"/>
  <c r="L24"/>
  <c r="K24"/>
  <c r="J24"/>
  <c r="I24"/>
  <c r="H24"/>
  <c r="G24"/>
  <c r="F24"/>
  <c r="E24"/>
  <c r="D24"/>
  <c r="C24"/>
  <c r="C25" s="1"/>
  <c r="O23"/>
  <c r="N23"/>
  <c r="M23"/>
  <c r="L23"/>
  <c r="K23"/>
  <c r="J23"/>
  <c r="I23"/>
  <c r="H23"/>
  <c r="G23"/>
  <c r="F23"/>
  <c r="E23"/>
  <c r="D23"/>
  <c r="C23"/>
  <c r="O19"/>
  <c r="N19"/>
  <c r="M19"/>
  <c r="L19"/>
  <c r="K19"/>
  <c r="J19"/>
  <c r="I19"/>
  <c r="H19"/>
  <c r="G19"/>
  <c r="F19"/>
  <c r="E19"/>
  <c r="D19"/>
  <c r="C19"/>
  <c r="O17"/>
  <c r="N17"/>
  <c r="M17"/>
  <c r="L17"/>
  <c r="K17"/>
  <c r="J17"/>
  <c r="I17"/>
  <c r="H17"/>
  <c r="G17"/>
  <c r="F17"/>
  <c r="E17"/>
  <c r="D17"/>
  <c r="O16"/>
  <c r="N16"/>
  <c r="M16"/>
  <c r="L16"/>
  <c r="K16"/>
  <c r="J16"/>
  <c r="I16"/>
  <c r="H16"/>
  <c r="G16"/>
  <c r="F16"/>
  <c r="E16"/>
  <c r="D16"/>
  <c r="C16"/>
  <c r="C17" s="1"/>
  <c r="O12"/>
  <c r="N12"/>
  <c r="M12"/>
  <c r="L12"/>
  <c r="K12"/>
  <c r="J12"/>
  <c r="I12"/>
  <c r="H12"/>
  <c r="G12"/>
  <c r="F12"/>
  <c r="E12"/>
  <c r="D12"/>
  <c r="O11"/>
  <c r="N11"/>
  <c r="M11"/>
  <c r="L11"/>
  <c r="K11"/>
  <c r="J11"/>
  <c r="I11"/>
  <c r="H11"/>
  <c r="G11"/>
  <c r="F11"/>
  <c r="E11"/>
  <c r="D11"/>
  <c r="C11"/>
  <c r="C12" s="1"/>
  <c r="L10"/>
  <c r="L14" s="1"/>
  <c r="H10"/>
  <c r="H14" s="1"/>
  <c r="D10"/>
  <c r="D14" s="1"/>
  <c r="D4"/>
  <c r="O55" i="1"/>
  <c r="N55"/>
  <c r="M55"/>
  <c r="O54"/>
  <c r="N54"/>
  <c r="M54"/>
  <c r="O53"/>
  <c r="N53"/>
  <c r="M53"/>
  <c r="O52"/>
  <c r="N52"/>
  <c r="M52"/>
  <c r="C52"/>
  <c r="O51"/>
  <c r="N51"/>
  <c r="M51"/>
  <c r="C51"/>
  <c r="C53" s="1"/>
  <c r="C54" s="1"/>
  <c r="C55" s="1"/>
  <c r="O47"/>
  <c r="N47"/>
  <c r="M47"/>
  <c r="C47"/>
  <c r="O45"/>
  <c r="N45"/>
  <c r="M45"/>
  <c r="C45"/>
  <c r="O44"/>
  <c r="N44"/>
  <c r="M44"/>
  <c r="C44"/>
  <c r="O43"/>
  <c r="N43"/>
  <c r="M43"/>
  <c r="C43"/>
  <c r="O42"/>
  <c r="N42"/>
  <c r="M42"/>
  <c r="C42"/>
  <c r="O41"/>
  <c r="N41"/>
  <c r="M41"/>
  <c r="C41"/>
  <c r="O37"/>
  <c r="N37"/>
  <c r="M37"/>
  <c r="L37"/>
  <c r="K37"/>
  <c r="J37"/>
  <c r="I37"/>
  <c r="H37"/>
  <c r="G37"/>
  <c r="F37"/>
  <c r="E37"/>
  <c r="D37"/>
  <c r="O36"/>
  <c r="N36"/>
  <c r="M36"/>
  <c r="L36"/>
  <c r="K36"/>
  <c r="J36"/>
  <c r="I36"/>
  <c r="H36"/>
  <c r="G36"/>
  <c r="F36"/>
  <c r="E36"/>
  <c r="D36"/>
  <c r="O35"/>
  <c r="N35"/>
  <c r="M35"/>
  <c r="L35"/>
  <c r="K35"/>
  <c r="J35"/>
  <c r="I35"/>
  <c r="H35"/>
  <c r="G35"/>
  <c r="F35"/>
  <c r="E35"/>
  <c r="D35"/>
  <c r="O34"/>
  <c r="N34"/>
  <c r="M34"/>
  <c r="L34"/>
  <c r="K34"/>
  <c r="J34"/>
  <c r="I34"/>
  <c r="H34"/>
  <c r="G34"/>
  <c r="F34"/>
  <c r="E34"/>
  <c r="D34"/>
  <c r="C34"/>
  <c r="C35" s="1"/>
  <c r="C36" s="1"/>
  <c r="C37" s="1"/>
  <c r="O33"/>
  <c r="N33"/>
  <c r="M33"/>
  <c r="L33"/>
  <c r="K33"/>
  <c r="J33"/>
  <c r="I33"/>
  <c r="H33"/>
  <c r="G33"/>
  <c r="F33"/>
  <c r="E33"/>
  <c r="D33"/>
  <c r="C33"/>
  <c r="O31"/>
  <c r="N31"/>
  <c r="M31"/>
  <c r="C31"/>
  <c r="O30"/>
  <c r="N30"/>
  <c r="M30"/>
  <c r="L30"/>
  <c r="K30"/>
  <c r="J30"/>
  <c r="I30"/>
  <c r="H30"/>
  <c r="G30"/>
  <c r="F30"/>
  <c r="E30"/>
  <c r="D30"/>
  <c r="C30"/>
  <c r="O29"/>
  <c r="N29"/>
  <c r="M29"/>
  <c r="C29"/>
  <c r="O28"/>
  <c r="N28"/>
  <c r="M28"/>
  <c r="C28"/>
  <c r="O27"/>
  <c r="N27"/>
  <c r="M27"/>
  <c r="C27"/>
  <c r="O24"/>
  <c r="N24"/>
  <c r="M24"/>
  <c r="L24"/>
  <c r="K24"/>
  <c r="J24"/>
  <c r="I24"/>
  <c r="H24"/>
  <c r="G24"/>
  <c r="F24"/>
  <c r="E24"/>
  <c r="D24"/>
  <c r="O23"/>
  <c r="O10" i="2" s="1"/>
  <c r="N23" i="1"/>
  <c r="N10" i="2" s="1"/>
  <c r="M23" i="1"/>
  <c r="M10" i="2" s="1"/>
  <c r="L23" i="1"/>
  <c r="K23"/>
  <c r="K10" i="2" s="1"/>
  <c r="J23" i="1"/>
  <c r="J10" i="2" s="1"/>
  <c r="I23" i="1"/>
  <c r="I10" i="2" s="1"/>
  <c r="H23" i="1"/>
  <c r="G23"/>
  <c r="G10" i="2" s="1"/>
  <c r="F23" i="1"/>
  <c r="F10" i="2" s="1"/>
  <c r="E23" i="1"/>
  <c r="E10" i="2" s="1"/>
  <c r="D23" i="1"/>
  <c r="O19"/>
  <c r="N19"/>
  <c r="M19"/>
  <c r="L19"/>
  <c r="K19"/>
  <c r="J19"/>
  <c r="I19"/>
  <c r="H19"/>
  <c r="G19"/>
  <c r="F19"/>
  <c r="E19"/>
  <c r="D19"/>
  <c r="O18"/>
  <c r="N18"/>
  <c r="M18"/>
  <c r="L18"/>
  <c r="K18"/>
  <c r="J18"/>
  <c r="I18"/>
  <c r="H18"/>
  <c r="G18"/>
  <c r="F18"/>
  <c r="E18"/>
  <c r="D18"/>
  <c r="O17"/>
  <c r="N17"/>
  <c r="M17"/>
  <c r="L17"/>
  <c r="K17"/>
  <c r="J17"/>
  <c r="I17"/>
  <c r="H17"/>
  <c r="G17"/>
  <c r="F17"/>
  <c r="E17"/>
  <c r="D17"/>
  <c r="O16"/>
  <c r="N16"/>
  <c r="M16"/>
  <c r="L16"/>
  <c r="K16"/>
  <c r="J16"/>
  <c r="I16"/>
  <c r="H16"/>
  <c r="G16"/>
  <c r="F16"/>
  <c r="E16"/>
  <c r="D16"/>
  <c r="O15"/>
  <c r="N15"/>
  <c r="M15"/>
  <c r="L15"/>
  <c r="K15"/>
  <c r="J15"/>
  <c r="I15"/>
  <c r="H15"/>
  <c r="G15"/>
  <c r="F15"/>
  <c r="E15"/>
  <c r="D15"/>
  <c r="C15"/>
  <c r="C16" s="1"/>
  <c r="C17" s="1"/>
  <c r="C18" s="1"/>
  <c r="C19" s="1"/>
  <c r="C12"/>
  <c r="C11"/>
  <c r="C10"/>
  <c r="C9"/>
  <c r="O7"/>
  <c r="O32" i="2" s="1"/>
  <c r="M7" i="1"/>
  <c r="L7"/>
  <c r="L32" i="2" s="1"/>
  <c r="K7" i="1"/>
  <c r="K32" i="2" s="1"/>
  <c r="I7" i="1"/>
  <c r="H7"/>
  <c r="H32" i="2" s="1"/>
  <c r="G7" i="1"/>
  <c r="G32" i="2" s="1"/>
  <c r="E7" i="1"/>
  <c r="D7"/>
  <c r="D32" i="2" s="1"/>
  <c r="L4" l="1"/>
  <c r="H4"/>
  <c r="F14"/>
  <c r="F4"/>
  <c r="H21"/>
  <c r="H40" i="1"/>
  <c r="G14" i="2"/>
  <c r="G4"/>
  <c r="K14"/>
  <c r="K4"/>
  <c r="O14"/>
  <c r="O4"/>
  <c r="D21"/>
  <c r="D40" i="1"/>
  <c r="J4" i="2"/>
  <c r="J14"/>
  <c r="N14"/>
  <c r="N4"/>
  <c r="E4"/>
  <c r="E14"/>
  <c r="I4"/>
  <c r="I14"/>
  <c r="M4"/>
  <c r="M14"/>
  <c r="L21"/>
  <c r="L40" i="1"/>
  <c r="F7"/>
  <c r="F32" i="2" s="1"/>
  <c r="J7" i="1"/>
  <c r="J32" i="2" s="1"/>
  <c r="N7" i="1"/>
  <c r="N32" i="2" s="1"/>
  <c r="N40" i="1" l="1"/>
  <c r="N21" i="2"/>
  <c r="O21"/>
  <c r="O40" i="1"/>
  <c r="G21" i="2"/>
  <c r="G40" i="1"/>
  <c r="F40"/>
  <c r="F21" i="2"/>
  <c r="M40" i="1"/>
  <c r="M21" i="2"/>
  <c r="E40" i="1"/>
  <c r="E21" i="2"/>
  <c r="J40" i="1"/>
  <c r="J21" i="2"/>
  <c r="K40" i="1"/>
  <c r="K21" i="2"/>
  <c r="I40" i="1"/>
  <c r="I21" i="2"/>
</calcChain>
</file>

<file path=xl/sharedStrings.xml><?xml version="1.0" encoding="utf-8"?>
<sst xmlns="http://schemas.openxmlformats.org/spreadsheetml/2006/main" count="113" uniqueCount="104">
  <si>
    <t>ACPR's housing finance annual survey</t>
  </si>
  <si>
    <t xml:space="preserve">Historical data </t>
  </si>
  <si>
    <t>Representativeness</t>
  </si>
  <si>
    <t>1.</t>
  </si>
  <si>
    <t>New loans</t>
  </si>
  <si>
    <t>Home loans production (EUR millions)</t>
  </si>
  <si>
    <t>o/w buy-to-let</t>
  </si>
  <si>
    <t>9.66%</t>
  </si>
  <si>
    <t>11.19%</t>
  </si>
  <si>
    <t>13.47%</t>
  </si>
  <si>
    <t>16.02%</t>
  </si>
  <si>
    <t>16.01%</t>
  </si>
  <si>
    <t>14.72%</t>
  </si>
  <si>
    <t>13.97%</t>
  </si>
  <si>
    <t>13.92%</t>
  </si>
  <si>
    <t>17.52%</t>
  </si>
  <si>
    <t>17.60%</t>
  </si>
  <si>
    <t>15.37%</t>
  </si>
  <si>
    <t>15.55%</t>
  </si>
  <si>
    <t>o/w bridge loans</t>
  </si>
  <si>
    <t>3.58%</t>
  </si>
  <si>
    <t>3.78%</t>
  </si>
  <si>
    <t>3.96%</t>
  </si>
  <si>
    <t>8.31%</t>
  </si>
  <si>
    <t>9.33%</t>
  </si>
  <si>
    <t>3.16%</t>
  </si>
  <si>
    <t>o/w loan transfers</t>
  </si>
  <si>
    <t>3.48%</t>
  </si>
  <si>
    <t>4.57%</t>
  </si>
  <si>
    <t>4.58%</t>
  </si>
  <si>
    <t>6.78%</t>
  </si>
  <si>
    <t>7.94%</t>
  </si>
  <si>
    <t>9.75%</t>
  </si>
  <si>
    <t>11.02%</t>
  </si>
  <si>
    <t>10.30%</t>
  </si>
  <si>
    <t>4.08%</t>
  </si>
  <si>
    <t>3.15%</t>
  </si>
  <si>
    <t>4.17%</t>
  </si>
  <si>
    <t>5.79%</t>
  </si>
  <si>
    <t>Average loan amount (EUR thousands)</t>
  </si>
  <si>
    <t>(Breakdown by interest rate type)</t>
  </si>
  <si>
    <t xml:space="preserve">Floating-rate loans </t>
  </si>
  <si>
    <t>Floating-rate with fixed instalments</t>
  </si>
  <si>
    <t>Capped floating-rate loans</t>
  </si>
  <si>
    <t xml:space="preserve">Fixed-rate loans </t>
  </si>
  <si>
    <t xml:space="preserve">Others </t>
  </si>
  <si>
    <t>2.</t>
  </si>
  <si>
    <t>Outstanding loans</t>
  </si>
  <si>
    <t>(EUR millions)</t>
  </si>
  <si>
    <t>Outstanding home loans excluding NPL</t>
  </si>
  <si>
    <t xml:space="preserve">2.1 </t>
  </si>
  <si>
    <t>Breakdown by market segment</t>
  </si>
  <si>
    <t xml:space="preserve">o/w first-time buyers </t>
  </si>
  <si>
    <t xml:space="preserve">o/w owners-buyers </t>
  </si>
  <si>
    <t xml:space="preserve">o/w loan transfers </t>
  </si>
  <si>
    <t>o/w other credits</t>
  </si>
  <si>
    <t>Breakdown by interest rate type</t>
  </si>
  <si>
    <t>2.3</t>
  </si>
  <si>
    <t>Breakdown by residual maturity</t>
  </si>
  <si>
    <t>&gt; 5 years</t>
  </si>
  <si>
    <t>5-10 years</t>
  </si>
  <si>
    <t>10-15 years</t>
  </si>
  <si>
    <t>15-20 years</t>
  </si>
  <si>
    <t>Over 20 years</t>
  </si>
  <si>
    <t>Average residual maturity</t>
  </si>
  <si>
    <t>2.4</t>
  </si>
  <si>
    <t>Type of guarantees</t>
  </si>
  <si>
    <t>Guarantee from a credit institution</t>
  </si>
  <si>
    <t>Guarantee from an insurance company</t>
  </si>
  <si>
    <t>Mortgage</t>
  </si>
  <si>
    <t>Other guarantee</t>
  </si>
  <si>
    <t>Without any guarantee</t>
  </si>
  <si>
    <t xml:space="preserve">3. </t>
  </si>
  <si>
    <t>Risk measure</t>
  </si>
  <si>
    <t xml:space="preserve">LTV </t>
  </si>
  <si>
    <t xml:space="preserve">Initial average LTV </t>
  </si>
  <si>
    <t>75.65%</t>
  </si>
  <si>
    <t>76.59%</t>
  </si>
  <si>
    <t>78.28%</t>
  </si>
  <si>
    <t>77.60%</t>
  </si>
  <si>
    <t>78.01%</t>
  </si>
  <si>
    <t>77.51%</t>
  </si>
  <si>
    <t>76.88%</t>
  </si>
  <si>
    <t>74.56%</t>
  </si>
  <si>
    <t>77.36%</t>
  </si>
  <si>
    <t>79.32%</t>
  </si>
  <si>
    <t>81.15%</t>
  </si>
  <si>
    <t>78.50%</t>
  </si>
  <si>
    <t xml:space="preserve">Initial debt service ratio </t>
  </si>
  <si>
    <t>[35% and more[</t>
  </si>
  <si>
    <t>Loan maturity (weighted average)</t>
  </si>
  <si>
    <t>Initial maturity of main loan</t>
  </si>
  <si>
    <t>Effective maturity of main loan</t>
  </si>
  <si>
    <t xml:space="preserve">Effective maturity of bridge loan </t>
  </si>
  <si>
    <t xml:space="preserve">3.2 </t>
  </si>
  <si>
    <t xml:space="preserve">Nonperforming loans </t>
  </si>
  <si>
    <t>NPL ratio</t>
  </si>
  <si>
    <t xml:space="preserve">o/w fixed-rate loans </t>
  </si>
  <si>
    <t xml:space="preserve">o/w floating-rate loans </t>
  </si>
  <si>
    <t>Coverage ratio</t>
  </si>
  <si>
    <t xml:space="preserve">o/w  fixed-rate loans </t>
  </si>
  <si>
    <t>3.3</t>
  </si>
  <si>
    <t>Cost of risk</t>
  </si>
  <si>
    <t>Cost of risk / Y-1 outstanding loans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</si>
</sst>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_-* #,##0\ _F_-;\-* #,##0\ _F_-;_-* &quot;-&quot;??\ _F_-;_-@_-"/>
    <numFmt numFmtId="166" formatCode="0.0%"/>
    <numFmt numFmtId="167" formatCode="0.0\ &quot;ans&quot;"/>
    <numFmt numFmtId="168" formatCode="0.00\ &quot;ans&quot;"/>
    <numFmt numFmtId="169" formatCode="\+0.0\ &quot;pts&quot;;[Red]\-0.0\ &quot;pts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8"/>
      <color rgb="FF0033CC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rgb="FF0033CC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Arial"/>
      <family val="2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rgb="FF0033CC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Border="1" applyAlignment="1">
      <alignment horizontal="center"/>
    </xf>
    <xf numFmtId="0" fontId="5" fillId="0" borderId="0" xfId="2" applyFont="1" applyAlignment="1"/>
    <xf numFmtId="0" fontId="4" fillId="0" borderId="0" xfId="2" applyFont="1" applyAlignment="1">
      <alignment horizontal="left" vertical="center"/>
    </xf>
    <xf numFmtId="0" fontId="6" fillId="0" borderId="0" xfId="2" applyFont="1"/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9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/>
    <xf numFmtId="0" fontId="12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/>
    <xf numFmtId="0" fontId="13" fillId="0" borderId="0" xfId="2" applyFont="1" applyAlignment="1">
      <alignment horizontal="left" vertical="center"/>
    </xf>
    <xf numFmtId="14" fontId="14" fillId="0" borderId="0" xfId="2" applyNumberFormat="1" applyFont="1" applyAlignment="1">
      <alignment horizontal="center" vertical="center"/>
    </xf>
    <xf numFmtId="0" fontId="14" fillId="0" borderId="0" xfId="2" applyFont="1"/>
    <xf numFmtId="165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left" indent="1"/>
    </xf>
    <xf numFmtId="9" fontId="6" fillId="0" borderId="0" xfId="1" applyNumberFormat="1" applyFont="1" applyAlignment="1">
      <alignment horizontal="center" vertical="center"/>
    </xf>
    <xf numFmtId="10" fontId="13" fillId="0" borderId="2" xfId="1" applyNumberFormat="1" applyFont="1" applyBorder="1" applyAlignment="1" applyProtection="1">
      <alignment horizontal="center" vertical="center"/>
      <protection locked="0"/>
    </xf>
    <xf numFmtId="165" fontId="14" fillId="0" borderId="1" xfId="3" applyNumberFormat="1" applyFont="1" applyBorder="1" applyAlignment="1" applyProtection="1">
      <alignment horizontal="center" vertical="center"/>
      <protection locked="0"/>
    </xf>
    <xf numFmtId="9" fontId="7" fillId="0" borderId="0" xfId="4" applyFont="1" applyBorder="1" applyAlignment="1">
      <alignment horizontal="center" vertical="center"/>
    </xf>
    <xf numFmtId="14" fontId="7" fillId="0" borderId="0" xfId="2" applyNumberFormat="1" applyFont="1" applyAlignment="1">
      <alignment horizontal="center" vertical="center"/>
    </xf>
    <xf numFmtId="166" fontId="7" fillId="0" borderId="1" xfId="4" applyNumberFormat="1" applyFont="1" applyBorder="1" applyAlignment="1" applyProtection="1">
      <alignment horizontal="center" vertical="center"/>
      <protection locked="0"/>
    </xf>
    <xf numFmtId="0" fontId="9" fillId="0" borderId="0" xfId="5" applyFont="1" applyAlignment="1" applyProtection="1">
      <alignment vertical="center"/>
    </xf>
    <xf numFmtId="0" fontId="10" fillId="0" borderId="0" xfId="2" applyFont="1" applyAlignment="1">
      <alignment horizontal="left" vertical="center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16" fillId="0" borderId="0" xfId="2" applyFont="1" applyAlignment="1">
      <alignment vertical="center" wrapText="1"/>
    </xf>
    <xf numFmtId="0" fontId="9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/>
    <xf numFmtId="0" fontId="14" fillId="0" borderId="0" xfId="2" applyFont="1" applyAlignment="1">
      <alignment vertical="center"/>
    </xf>
    <xf numFmtId="0" fontId="13" fillId="0" borderId="0" xfId="2" applyFont="1" applyAlignment="1">
      <alignment horizontal="left" indent="1"/>
    </xf>
    <xf numFmtId="9" fontId="6" fillId="0" borderId="0" xfId="2" applyNumberFormat="1" applyFont="1" applyAlignment="1">
      <alignment vertical="center"/>
    </xf>
    <xf numFmtId="165" fontId="14" fillId="0" borderId="2" xfId="3" applyNumberFormat="1" applyFont="1" applyBorder="1" applyAlignment="1" applyProtection="1">
      <alignment horizontal="center" vertical="center"/>
      <protection locked="0"/>
    </xf>
    <xf numFmtId="10" fontId="13" fillId="0" borderId="1" xfId="1" applyNumberFormat="1" applyFont="1" applyBorder="1" applyAlignment="1" applyProtection="1">
      <alignment horizontal="center" vertical="center"/>
      <protection locked="0"/>
    </xf>
    <xf numFmtId="166" fontId="7" fillId="0" borderId="1" xfId="4" applyNumberFormat="1" applyFont="1" applyFill="1" applyBorder="1" applyAlignment="1" applyProtection="1">
      <alignment horizontal="center" vertical="center"/>
      <protection locked="0"/>
    </xf>
    <xf numFmtId="166" fontId="17" fillId="0" borderId="0" xfId="1" applyNumberFormat="1" applyFont="1" applyBorder="1"/>
    <xf numFmtId="0" fontId="18" fillId="0" borderId="0" xfId="2" applyFont="1"/>
    <xf numFmtId="166" fontId="7" fillId="0" borderId="1" xfId="2" applyNumberFormat="1" applyFont="1" applyBorder="1" applyAlignment="1" applyProtection="1">
      <alignment horizontal="center" vertical="center"/>
      <protection locked="0"/>
    </xf>
    <xf numFmtId="0" fontId="14" fillId="0" borderId="0" xfId="2" applyFont="1" applyAlignment="1">
      <alignment horizontal="left" vertical="center"/>
    </xf>
    <xf numFmtId="167" fontId="7" fillId="0" borderId="1" xfId="2" applyNumberFormat="1" applyFont="1" applyBorder="1" applyAlignment="1" applyProtection="1">
      <alignment horizontal="center" vertical="center"/>
      <protection locked="0"/>
    </xf>
    <xf numFmtId="0" fontId="14" fillId="0" borderId="0" xfId="2" applyFont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19" fillId="0" borderId="0" xfId="2" applyFont="1" applyAlignment="1">
      <alignment vertical="center"/>
    </xf>
    <xf numFmtId="166" fontId="7" fillId="0" borderId="1" xfId="1" applyNumberFormat="1" applyFont="1" applyBorder="1" applyAlignment="1">
      <alignment horizontal="center" vertical="center"/>
    </xf>
    <xf numFmtId="166" fontId="7" fillId="0" borderId="1" xfId="1" applyNumberFormat="1" applyFont="1" applyBorder="1" applyAlignment="1" applyProtection="1">
      <alignment horizontal="center" vertical="center"/>
      <protection locked="0"/>
    </xf>
    <xf numFmtId="166" fontId="7" fillId="0" borderId="1" xfId="2" applyNumberFormat="1" applyFont="1" applyBorder="1" applyAlignment="1">
      <alignment horizontal="center" vertical="center"/>
    </xf>
    <xf numFmtId="9" fontId="14" fillId="0" borderId="0" xfId="4" applyFont="1" applyBorder="1" applyAlignment="1">
      <alignment horizontal="center" vertical="center"/>
    </xf>
    <xf numFmtId="168" fontId="7" fillId="0" borderId="0" xfId="2" applyNumberFormat="1" applyFont="1" applyBorder="1" applyAlignment="1">
      <alignment vertical="center"/>
    </xf>
    <xf numFmtId="168" fontId="7" fillId="0" borderId="0" xfId="2" applyNumberFormat="1" applyFont="1" applyBorder="1" applyAlignment="1">
      <alignment horizontal="left" indent="1"/>
    </xf>
    <xf numFmtId="9" fontId="6" fillId="0" borderId="0" xfId="1" applyNumberFormat="1" applyFont="1" applyBorder="1" applyAlignment="1">
      <alignment horizontal="center" vertical="center"/>
    </xf>
    <xf numFmtId="168" fontId="7" fillId="0" borderId="2" xfId="2" applyNumberFormat="1" applyFont="1" applyBorder="1" applyAlignment="1" applyProtection="1">
      <alignment horizontal="center" vertical="center"/>
      <protection locked="0"/>
    </xf>
    <xf numFmtId="168" fontId="7" fillId="0" borderId="3" xfId="2" applyNumberFormat="1" applyFont="1" applyBorder="1" applyAlignment="1" applyProtection="1">
      <alignment horizontal="center" vertical="center"/>
      <protection locked="0"/>
    </xf>
    <xf numFmtId="168" fontId="7" fillId="0" borderId="0" xfId="2" applyNumberFormat="1" applyFont="1" applyBorder="1"/>
    <xf numFmtId="168" fontId="7" fillId="0" borderId="4" xfId="2" applyNumberFormat="1" applyFont="1" applyBorder="1" applyAlignment="1" applyProtection="1">
      <alignment horizontal="center" vertical="center"/>
      <protection locked="0"/>
    </xf>
    <xf numFmtId="167" fontId="20" fillId="0" borderId="0" xfId="1" applyNumberFormat="1" applyFont="1" applyBorder="1"/>
    <xf numFmtId="0" fontId="18" fillId="0" borderId="0" xfId="2" applyFont="1" applyBorder="1"/>
    <xf numFmtId="167" fontId="17" fillId="0" borderId="0" xfId="1" applyNumberFormat="1" applyFont="1" applyBorder="1" applyAlignment="1">
      <alignment horizontal="right"/>
    </xf>
    <xf numFmtId="167" fontId="20" fillId="0" borderId="0" xfId="1" applyNumberFormat="1" applyFont="1" applyBorder="1" applyAlignment="1">
      <alignment horizontal="right"/>
    </xf>
    <xf numFmtId="10" fontId="14" fillId="2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0" xfId="5" applyFont="1" applyAlignment="1" applyProtection="1">
      <alignment horizontal="left" vertical="center" indent="1"/>
    </xf>
    <xf numFmtId="9" fontId="21" fillId="0" borderId="0" xfId="1" applyNumberFormat="1" applyFont="1" applyAlignment="1">
      <alignment horizontal="center" vertical="center"/>
    </xf>
    <xf numFmtId="10" fontId="13" fillId="2" borderId="5" xfId="4" applyNumberFormat="1" applyFont="1" applyFill="1" applyBorder="1" applyAlignment="1" applyProtection="1">
      <alignment horizontal="center" vertical="center"/>
      <protection locked="0"/>
    </xf>
    <xf numFmtId="10" fontId="13" fillId="2" borderId="3" xfId="4" applyNumberFormat="1" applyFont="1" applyFill="1" applyBorder="1" applyAlignment="1" applyProtection="1">
      <alignment horizontal="center" vertical="center"/>
      <protection locked="0"/>
    </xf>
    <xf numFmtId="10" fontId="13" fillId="2" borderId="1" xfId="4" applyNumberFormat="1" applyFont="1" applyFill="1" applyBorder="1" applyAlignment="1" applyProtection="1">
      <alignment horizontal="center" vertical="center"/>
      <protection locked="0"/>
    </xf>
    <xf numFmtId="0" fontId="14" fillId="0" borderId="0" xfId="5" applyFont="1" applyBorder="1" applyAlignment="1" applyProtection="1">
      <alignment vertical="center"/>
    </xf>
    <xf numFmtId="10" fontId="14" fillId="2" borderId="2" xfId="1" applyNumberFormat="1" applyFont="1" applyFill="1" applyBorder="1" applyAlignment="1" applyProtection="1">
      <alignment horizontal="center" vertical="center"/>
      <protection locked="0"/>
    </xf>
    <xf numFmtId="0" fontId="18" fillId="0" borderId="0" xfId="2" applyFont="1" applyAlignment="1">
      <alignment horizontal="left" vertical="center"/>
    </xf>
    <xf numFmtId="10" fontId="7" fillId="0" borderId="1" xfId="1" applyNumberFormat="1" applyFont="1" applyFill="1" applyBorder="1" applyAlignment="1">
      <alignment horizontal="center" vertical="center"/>
    </xf>
    <xf numFmtId="169" fontId="7" fillId="0" borderId="1" xfId="1" applyNumberFormat="1" applyFont="1" applyFill="1" applyBorder="1" applyAlignment="1">
      <alignment horizontal="center" vertical="center"/>
    </xf>
  </cellXfs>
  <cellStyles count="17">
    <cellStyle name="Lien hypertexte" xfId="5" builtinId="8"/>
    <cellStyle name="Lien hypertexte 2" xfId="6"/>
    <cellStyle name="Lien hypertexte 2 2" xfId="7"/>
    <cellStyle name="Lien hypertexte 3" xfId="8"/>
    <cellStyle name="Milliers 2" xfId="3"/>
    <cellStyle name="Milliers 2 2" xfId="9"/>
    <cellStyle name="Normal" xfId="0" builtinId="0"/>
    <cellStyle name="Normal 2" xfId="10"/>
    <cellStyle name="Normal 2 2" xfId="11"/>
    <cellStyle name="Normal 3" xfId="12"/>
    <cellStyle name="Normal 4" xfId="2"/>
    <cellStyle name="Pourcentage" xfId="1" builtinId="5"/>
    <cellStyle name="Pourcentage 2" xfId="13"/>
    <cellStyle name="Pourcentage 2 2" xfId="14"/>
    <cellStyle name="Pourcentage 3" xfId="15"/>
    <cellStyle name="Pourcentage 4" xfId="4"/>
    <cellStyle name="Pourcentage 4 2" xfId="16"/>
  </cellStyles>
  <dxfs count="3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804373\Local%20Settings\Temporary%20Internet%20Files\Content.Outlook\DFW7UGZT\Historiq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A2777_Data\SATRISK\2_Travaux_recurrents\Risque%20immobilier\B_Reporting%20habitat%20mensuel\Synth&#232;se%20CREDIT-HABITAT%20historique%20long%20SA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1 Planche de graphiques"/>
      <sheetName val="1.1 Tableaux"/>
      <sheetName val="1.1 Parts de marché"/>
      <sheetName val="1.2"/>
      <sheetName val="1.2 Planche de graphiques"/>
      <sheetName val="1.2 Tableaux"/>
      <sheetName val="1.2 Evolution de la P°_Indi"/>
      <sheetName val="1.3"/>
      <sheetName val="1.3 Planche de graphiques"/>
      <sheetName val="1.3 Coût du risque_Indivi"/>
      <sheetName val="2"/>
      <sheetName val="2 Planche de graphiques"/>
      <sheetName val="2.1 Tableaux"/>
      <sheetName val="2 % Sans garantie_Ind"/>
      <sheetName val="2.1 Profil de rique_Indivi"/>
      <sheetName val="Synthèse profil de risque ind."/>
      <sheetName val="Echéance en cours"/>
      <sheetName val="Ann3-DC1"/>
      <sheetName val="Ann3-DC2"/>
      <sheetName val="Liens TV - risque"/>
      <sheetName val="Indice des prix (INSEE)"/>
      <sheetName val="Graph prix immo"/>
      <sheetName val="Graph prix, vol., prod."/>
      <sheetName val="Nombre de transactions"/>
      <sheetName val="Graph transactions"/>
      <sheetName val="Production"/>
      <sheetName val="Graph production"/>
    </sheetNames>
    <sheetDataSet>
      <sheetData sheetId="0">
        <row r="4"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40178</v>
          </cell>
          <cell r="M4">
            <v>40543</v>
          </cell>
          <cell r="N4">
            <v>40908</v>
          </cell>
          <cell r="O4">
            <v>41274</v>
          </cell>
        </row>
        <row r="7">
          <cell r="D7">
            <v>254518.47700000004</v>
          </cell>
          <cell r="E7">
            <v>293377.39099999995</v>
          </cell>
          <cell r="F7">
            <v>327632.36700000003</v>
          </cell>
          <cell r="G7">
            <v>370472.90100000001</v>
          </cell>
          <cell r="H7">
            <v>429353.26500000001</v>
          </cell>
          <cell r="I7">
            <v>494446.06300000002</v>
          </cell>
          <cell r="J7">
            <v>560920.80900000001</v>
          </cell>
          <cell r="K7">
            <v>607147.00099999993</v>
          </cell>
          <cell r="L7">
            <v>634288.23600000003</v>
          </cell>
          <cell r="M7">
            <v>672877.44409500004</v>
          </cell>
          <cell r="N7">
            <v>714637.19081599987</v>
          </cell>
          <cell r="O7">
            <v>739503.50849399995</v>
          </cell>
        </row>
        <row r="36">
          <cell r="C36">
            <v>0.66068202338851634</v>
          </cell>
          <cell r="M36">
            <v>0.16098928132193022</v>
          </cell>
          <cell r="N36">
            <v>0.19986751591725893</v>
          </cell>
          <cell r="O36">
            <v>0.22541032052681848</v>
          </cell>
        </row>
        <row r="54">
          <cell r="C54">
            <v>0.66068202338851634</v>
          </cell>
          <cell r="M54">
            <v>0.58101133208503342</v>
          </cell>
          <cell r="N54">
            <v>0.52965263925146566</v>
          </cell>
          <cell r="O54">
            <v>0.51574050792850867</v>
          </cell>
        </row>
        <row r="72">
          <cell r="C72">
            <v>0.66068202338851634</v>
          </cell>
          <cell r="M72">
            <v>4.5417688321750006E-2</v>
          </cell>
          <cell r="N72">
            <v>5.1499258316205131E-2</v>
          </cell>
          <cell r="O72">
            <v>4.7534438221101746E-2</v>
          </cell>
        </row>
        <row r="90">
          <cell r="C90">
            <v>0.66068202338851634</v>
          </cell>
          <cell r="M90">
            <v>0.15180420530886987</v>
          </cell>
          <cell r="N90">
            <v>0.1566356005986099</v>
          </cell>
          <cell r="O90">
            <v>0.16085096078629663</v>
          </cell>
        </row>
        <row r="108">
          <cell r="C108">
            <v>0.66068202338851634</v>
          </cell>
          <cell r="M108">
            <v>6.0777492962416475E-2</v>
          </cell>
          <cell r="N108">
            <v>6.2344985916460302E-2</v>
          </cell>
          <cell r="O108">
            <v>5.0463772537274368E-2</v>
          </cell>
        </row>
        <row r="143">
          <cell r="D143">
            <v>9.5614363402243954E-2</v>
          </cell>
          <cell r="E143">
            <v>9.0535408920836877E-2</v>
          </cell>
          <cell r="F143">
            <v>8.4001142605556384E-2</v>
          </cell>
          <cell r="G143">
            <v>8.7092960242310849E-2</v>
          </cell>
          <cell r="H143">
            <v>7.7430336742488753E-2</v>
          </cell>
          <cell r="I143">
            <v>9.167648868843041E-2</v>
          </cell>
          <cell r="J143">
            <v>7.5917778612118458E-2</v>
          </cell>
          <cell r="K143">
            <v>6.6218860746596039E-2</v>
          </cell>
          <cell r="L143">
            <v>5.5240056586922194E-2</v>
          </cell>
          <cell r="M143">
            <v>4.4519947300355266E-2</v>
          </cell>
          <cell r="N143">
            <v>3.316030634318827E-2</v>
          </cell>
          <cell r="O143">
            <v>3.7868820919576301E-2</v>
          </cell>
        </row>
        <row r="162">
          <cell r="D162">
            <v>4.115779519895151E-4</v>
          </cell>
          <cell r="E162">
            <v>5.4641533571562887E-4</v>
          </cell>
          <cell r="F162">
            <v>9.1324987200603724E-4</v>
          </cell>
          <cell r="G162">
            <v>1.3381782204259242E-3</v>
          </cell>
          <cell r="H162">
            <v>1.6590526621721767E-3</v>
          </cell>
          <cell r="I162">
            <v>1.3944386721582442E-3</v>
          </cell>
          <cell r="J162">
            <v>9.3225365204757367E-4</v>
          </cell>
          <cell r="K162">
            <v>6.9325136445457652E-4</v>
          </cell>
          <cell r="L162">
            <v>6.1126535669802447E-4</v>
          </cell>
          <cell r="M162">
            <v>5.0765316075629353E-4</v>
          </cell>
          <cell r="N162">
            <v>4.117920338293657E-4</v>
          </cell>
          <cell r="O162">
            <v>5.9304463521111087E-2</v>
          </cell>
        </row>
        <row r="181">
          <cell r="D181">
            <v>0.11991785043734711</v>
          </cell>
          <cell r="E181">
            <v>0.10816096410180163</v>
          </cell>
          <cell r="F181">
            <v>0.10639387822069066</v>
          </cell>
          <cell r="G181">
            <v>0.13605656787206469</v>
          </cell>
          <cell r="H181">
            <v>0.1824066812908742</v>
          </cell>
          <cell r="I181">
            <v>0.16376733168821483</v>
          </cell>
          <cell r="J181">
            <v>0.16528096416215543</v>
          </cell>
          <cell r="K181">
            <v>0.14619959563535942</v>
          </cell>
          <cell r="L181">
            <v>0.14138989748782971</v>
          </cell>
          <cell r="M181">
            <v>0.14630013567876335</v>
          </cell>
          <cell r="N181">
            <v>0.1434588925206049</v>
          </cell>
          <cell r="O181">
            <v>5.3071996512535087E-2</v>
          </cell>
        </row>
        <row r="218">
          <cell r="D218">
            <v>0.7781929906681665</v>
          </cell>
          <cell r="E218">
            <v>0.79649930498676513</v>
          </cell>
          <cell r="F218">
            <v>0.80500881486183384</v>
          </cell>
          <cell r="G218">
            <v>0.77377049931885822</v>
          </cell>
          <cell r="H218">
            <v>0.73694165530908151</v>
          </cell>
          <cell r="I218">
            <v>0.74170639329807986</v>
          </cell>
          <cell r="J218">
            <v>0.75714072778620634</v>
          </cell>
          <cell r="K218">
            <v>0.77844028828240952</v>
          </cell>
          <cell r="L218">
            <v>0.79745776923484668</v>
          </cell>
          <cell r="M218">
            <v>0.80459926621839961</v>
          </cell>
          <cell r="N218">
            <v>0.8195838563449902</v>
          </cell>
          <cell r="O218">
            <v>0.84048621965752024</v>
          </cell>
        </row>
        <row r="236">
          <cell r="D236">
            <v>5.8557177159041258E-3</v>
          </cell>
          <cell r="E236">
            <v>4.3189930773090829E-3</v>
          </cell>
          <cell r="F236">
            <v>3.6518013008864656E-3</v>
          </cell>
          <cell r="G236">
            <v>1.7897212648809893E-3</v>
          </cell>
          <cell r="H236">
            <v>1.6856021283941796E-3</v>
          </cell>
          <cell r="I236">
            <v>1.4553476531166875E-3</v>
          </cell>
          <cell r="J236">
            <v>7.2827578747228661E-4</v>
          </cell>
          <cell r="K236">
            <v>8.448003971180524E-3</v>
          </cell>
          <cell r="L236">
            <v>5.301011333703521E-3</v>
          </cell>
          <cell r="M236">
            <v>4.0729976417254515E-3</v>
          </cell>
          <cell r="N236">
            <v>3.3851527573872794E-3</v>
          </cell>
          <cell r="O236">
            <v>9.2681866696331886E-3</v>
          </cell>
        </row>
        <row r="238">
          <cell r="C238">
            <v>0.77719380766083701</v>
          </cell>
        </row>
        <row r="273">
          <cell r="C273">
            <v>0.66458275582202664</v>
          </cell>
          <cell r="M273">
            <v>15.29489791940448</v>
          </cell>
          <cell r="N273">
            <v>15.297314261115931</v>
          </cell>
          <cell r="O273">
            <v>15.279124686659237</v>
          </cell>
        </row>
        <row r="290">
          <cell r="M290">
            <v>6.2366967655214912E-2</v>
          </cell>
          <cell r="N290">
            <v>6.3632154518201825E-2</v>
          </cell>
          <cell r="O290">
            <v>6.3547952031892674E-2</v>
          </cell>
        </row>
        <row r="307">
          <cell r="M307">
            <v>0.16263560634971605</v>
          </cell>
          <cell r="N307">
            <v>0.16689566209206502</v>
          </cell>
          <cell r="O307">
            <v>0.16753722197703164</v>
          </cell>
        </row>
        <row r="324">
          <cell r="M324">
            <v>0.23288241292558676</v>
          </cell>
          <cell r="N324">
            <v>0.2366780450086225</v>
          </cell>
          <cell r="O324">
            <v>0.24105059404343154</v>
          </cell>
        </row>
        <row r="341">
          <cell r="M341">
            <v>0.23696283605939525</v>
          </cell>
          <cell r="N341">
            <v>0.24255961784800481</v>
          </cell>
          <cell r="O341">
            <v>0.25085367417114068</v>
          </cell>
        </row>
        <row r="358">
          <cell r="M358">
            <v>0.30516896830784068</v>
          </cell>
          <cell r="N358">
            <v>0.29030505878777285</v>
          </cell>
          <cell r="O358">
            <v>0.2770126493198814</v>
          </cell>
        </row>
        <row r="377">
          <cell r="C377">
            <v>0.66458275582202664</v>
          </cell>
          <cell r="M377">
            <v>0.35693832371968937</v>
          </cell>
          <cell r="N377">
            <v>0.36306345095389975</v>
          </cell>
          <cell r="O377">
            <v>0.36619021802765356</v>
          </cell>
        </row>
        <row r="394">
          <cell r="M394">
            <v>0.15876214817194551</v>
          </cell>
          <cell r="N394">
            <v>0.15022828425192467</v>
          </cell>
          <cell r="O394">
            <v>0.16335297172853944</v>
          </cell>
        </row>
        <row r="411">
          <cell r="M411">
            <v>0.32795156217223986</v>
          </cell>
          <cell r="N411">
            <v>0.3245667920181407</v>
          </cell>
          <cell r="O411">
            <v>0.33602881977467391</v>
          </cell>
        </row>
        <row r="428">
          <cell r="M428">
            <v>0.10514557763385003</v>
          </cell>
          <cell r="N428">
            <v>0.11857890014063655</v>
          </cell>
          <cell r="O428">
            <v>0.11420257062450535</v>
          </cell>
        </row>
        <row r="445">
          <cell r="M445">
            <v>5.1202388302275283E-2</v>
          </cell>
          <cell r="N445">
            <v>4.3562572635398186E-2</v>
          </cell>
          <cell r="O445">
            <v>2.022541984462765E-2</v>
          </cell>
        </row>
        <row r="550">
          <cell r="D550">
            <v>1.5483072778674714E-2</v>
          </cell>
          <cell r="E550">
            <v>1.3874159742311473E-2</v>
          </cell>
          <cell r="F550">
            <v>1.2733118672105184E-2</v>
          </cell>
          <cell r="G550">
            <v>1.1847730561935681E-2</v>
          </cell>
          <cell r="H550">
            <v>1.0959963448111088E-2</v>
          </cell>
          <cell r="I550">
            <v>1.0475009506693776E-2</v>
          </cell>
          <cell r="J550">
            <v>9.8435758663995652E-3</v>
          </cell>
          <cell r="K550">
            <v>1.0246974502654362E-2</v>
          </cell>
          <cell r="L550">
            <v>1.268594329556366E-2</v>
          </cell>
          <cell r="M550">
            <v>1.3747749365353331E-2</v>
          </cell>
          <cell r="N550">
            <v>1.4085655982355512E-2</v>
          </cell>
          <cell r="O550">
            <v>1.4746132478383417E-2</v>
          </cell>
        </row>
        <row r="551">
          <cell r="C551">
            <v>0.99011240363388908</v>
          </cell>
        </row>
        <row r="583">
          <cell r="C583">
            <v>0.99011240363388908</v>
          </cell>
          <cell r="D583">
            <v>0.34357507574983392</v>
          </cell>
          <cell r="E583">
            <v>0.31111224663737297</v>
          </cell>
          <cell r="F583">
            <v>0.29750730948996246</v>
          </cell>
          <cell r="G583">
            <v>0.26680431618137973</v>
          </cell>
          <cell r="H583">
            <v>0.27659830533537422</v>
          </cell>
          <cell r="I583">
            <v>0.2442004107190123</v>
          </cell>
          <cell r="J583">
            <v>0.22718496299485766</v>
          </cell>
          <cell r="K583">
            <v>0.2214644298859629</v>
          </cell>
          <cell r="L583">
            <v>0.2108419610297925</v>
          </cell>
          <cell r="M583">
            <v>0.21498651797267551</v>
          </cell>
          <cell r="N583">
            <v>0.22041091734852183</v>
          </cell>
          <cell r="O583">
            <v>0.21993346860695098</v>
          </cell>
        </row>
        <row r="619">
          <cell r="C619">
            <v>0.65615833145987668</v>
          </cell>
          <cell r="J619">
            <v>7.1414545152821956E-3</v>
          </cell>
          <cell r="K619">
            <v>7.5817570371222165E-3</v>
          </cell>
          <cell r="L619">
            <v>9.1331336039455636E-3</v>
          </cell>
          <cell r="M619">
            <v>1.0267017226657899E-2</v>
          </cell>
          <cell r="N619">
            <v>1.0883332540377476E-2</v>
          </cell>
          <cell r="O619">
            <v>1.1354167788577556E-2</v>
          </cell>
        </row>
        <row r="651">
          <cell r="J651">
            <v>0.25151186604680731</v>
          </cell>
          <cell r="K651">
            <v>0.22341520300606629</v>
          </cell>
          <cell r="L651">
            <v>0.19509722130193111</v>
          </cell>
          <cell r="M651">
            <v>0.19913963426881232</v>
          </cell>
          <cell r="N651">
            <v>0.19298551729036281</v>
          </cell>
          <cell r="O651">
            <v>0.19468411477763248</v>
          </cell>
        </row>
        <row r="684">
          <cell r="J684">
            <v>1.227117651075718E-2</v>
          </cell>
          <cell r="K684">
            <v>1.6930761544454564E-2</v>
          </cell>
          <cell r="L684">
            <v>2.5755160543590679E-2</v>
          </cell>
          <cell r="M684">
            <v>2.8534030541746393E-2</v>
          </cell>
          <cell r="N684">
            <v>2.9875854638654342E-2</v>
          </cell>
          <cell r="O684">
            <v>3.5205594471058033E-2</v>
          </cell>
        </row>
        <row r="716">
          <cell r="J716">
            <v>0.22416454290154886</v>
          </cell>
          <cell r="K716">
            <v>0.21914820655830877</v>
          </cell>
          <cell r="L716">
            <v>0.1851788915849501</v>
          </cell>
          <cell r="M716">
            <v>0.19275645334099201</v>
          </cell>
          <cell r="N716">
            <v>0.20250070937928205</v>
          </cell>
          <cell r="O716">
            <v>0.2146706465489974</v>
          </cell>
        </row>
      </sheetData>
      <sheetData sheetId="1"/>
      <sheetData sheetId="2">
        <row r="3">
          <cell r="B3" t="str">
            <v>ND</v>
          </cell>
        </row>
      </sheetData>
      <sheetData sheetId="3"/>
      <sheetData sheetId="4">
        <row r="70">
          <cell r="C70">
            <v>0.70830475803269832</v>
          </cell>
        </row>
        <row r="102">
          <cell r="C102">
            <v>0.75758534845410286</v>
          </cell>
        </row>
        <row r="135">
          <cell r="C135">
            <v>0.8946319611199498</v>
          </cell>
        </row>
        <row r="167">
          <cell r="C167">
            <v>1</v>
          </cell>
        </row>
        <row r="199">
          <cell r="D199">
            <v>4.314696639009858E-2</v>
          </cell>
          <cell r="E199">
            <v>6.8995054473367234E-2</v>
          </cell>
          <cell r="F199">
            <v>7.6499244684940251E-2</v>
          </cell>
          <cell r="G199">
            <v>0.10717519310852136</v>
          </cell>
          <cell r="H199">
            <v>7.107973525106269E-2</v>
          </cell>
          <cell r="I199">
            <v>8.1612074675334795E-2</v>
          </cell>
          <cell r="J199">
            <v>9.0179411287839045E-2</v>
          </cell>
          <cell r="K199">
            <v>3.8239551546326148E-2</v>
          </cell>
          <cell r="L199">
            <v>9.9828620133848595E-3</v>
          </cell>
          <cell r="M199">
            <v>1.2412537725414565E-2</v>
          </cell>
          <cell r="N199">
            <v>6.933463939935664E-3</v>
          </cell>
          <cell r="O199">
            <v>1.4272446680006146E-2</v>
          </cell>
        </row>
        <row r="218">
          <cell r="D218">
            <v>1.1427166819635872E-3</v>
          </cell>
          <cell r="E218">
            <v>1.0741437534062305E-3</v>
          </cell>
          <cell r="F218">
            <v>1.5060015777010631E-3</v>
          </cell>
          <cell r="G218">
            <v>1.8708396379489456E-3</v>
          </cell>
          <cell r="H218">
            <v>3.2245537166303115E-2</v>
          </cell>
          <cell r="I218">
            <v>1.8239270113127974E-2</v>
          </cell>
          <cell r="J218">
            <v>9.3409582175467774E-3</v>
          </cell>
          <cell r="K218">
            <v>5.3098841621915995E-3</v>
          </cell>
          <cell r="L218">
            <v>9.9192625808727768E-3</v>
          </cell>
          <cell r="M218">
            <v>2.2079588606532135E-3</v>
          </cell>
          <cell r="N218">
            <v>6.329659192728007E-6</v>
          </cell>
          <cell r="O218">
            <v>1.0931277698443941E-2</v>
          </cell>
        </row>
        <row r="237">
          <cell r="D237">
            <v>3.8214384307689107E-2</v>
          </cell>
          <cell r="E237">
            <v>5.486960888705586E-2</v>
          </cell>
          <cell r="F237">
            <v>8.2690863367177847E-2</v>
          </cell>
          <cell r="G237">
            <v>0.18746282001282322</v>
          </cell>
          <cell r="H237">
            <v>0.20839546191940375</v>
          </cell>
          <cell r="I237">
            <v>0.13332157709088452</v>
          </cell>
          <cell r="J237">
            <v>6.8221563620221512E-2</v>
          </cell>
          <cell r="K237">
            <v>5.2795989748564046E-2</v>
          </cell>
          <cell r="L237">
            <v>0.10180828771453547</v>
          </cell>
          <cell r="M237">
            <v>0.10959138992995239</v>
          </cell>
          <cell r="N237">
            <v>8.2257781613519376E-2</v>
          </cell>
          <cell r="O237">
            <v>3.9546034457808327E-2</v>
          </cell>
        </row>
        <row r="289">
          <cell r="D289">
            <v>0.92013111777770584</v>
          </cell>
          <cell r="E289">
            <v>0.87721449753941105</v>
          </cell>
          <cell r="F289">
            <v>0.84695253271985738</v>
          </cell>
          <cell r="G289">
            <v>0.70231312435132831</v>
          </cell>
          <cell r="H289">
            <v>0.69213847485774227</v>
          </cell>
          <cell r="I289">
            <v>0.78033223438848953</v>
          </cell>
          <cell r="J289">
            <v>0.84329214527265484</v>
          </cell>
          <cell r="K289">
            <v>0.90105460430203221</v>
          </cell>
          <cell r="L289">
            <v>0.88582726283214086</v>
          </cell>
          <cell r="M289">
            <v>0.87774851194030623</v>
          </cell>
          <cell r="N289">
            <v>0.90977357053683361</v>
          </cell>
          <cell r="O289">
            <v>0.92665251205814436</v>
          </cell>
        </row>
        <row r="308">
          <cell r="D308">
            <v>1.2752746853553288E-3</v>
          </cell>
          <cell r="E308">
            <v>1.3394564086405196E-3</v>
          </cell>
          <cell r="F308">
            <v>2.1601605456138184E-3</v>
          </cell>
          <cell r="G308">
            <v>2.2635165774337832E-3</v>
          </cell>
          <cell r="H308">
            <v>1.368277719182914E-3</v>
          </cell>
          <cell r="I308">
            <v>7.2872086056984355E-4</v>
          </cell>
          <cell r="J308">
            <v>3.567456814257046E-4</v>
          </cell>
        </row>
        <row r="309">
          <cell r="K309">
            <v>2.6203985063683377E-2</v>
          </cell>
          <cell r="L309">
            <v>1.0901370388621271E-2</v>
          </cell>
          <cell r="M309">
            <v>1.1479684691424644E-2</v>
          </cell>
          <cell r="N309">
            <v>1.4752007134653803E-2</v>
          </cell>
          <cell r="O309">
            <v>1.2040992473365264E-2</v>
          </cell>
        </row>
        <row r="310">
          <cell r="C310">
            <v>0.90357651121068849</v>
          </cell>
        </row>
      </sheetData>
      <sheetData sheetId="5"/>
      <sheetData sheetId="6">
        <row r="97">
          <cell r="B97">
            <v>0.21314207695407075</v>
          </cell>
        </row>
      </sheetData>
      <sheetData sheetId="7"/>
      <sheetData sheetId="8">
        <row r="5">
          <cell r="I5">
            <v>2.2241557177480078</v>
          </cell>
          <cell r="J5">
            <v>3.5974507250931933</v>
          </cell>
          <cell r="K5">
            <v>9.2089477122547034</v>
          </cell>
          <cell r="L5">
            <v>9.4605603750097824</v>
          </cell>
          <cell r="M5">
            <v>7.9968085080338378</v>
          </cell>
          <cell r="N5">
            <v>4.3413968405875565</v>
          </cell>
          <cell r="O5">
            <v>6.1181264670445561</v>
          </cell>
        </row>
        <row r="8">
          <cell r="C8">
            <v>0.64962466467482105</v>
          </cell>
        </row>
      </sheetData>
      <sheetData sheetId="9"/>
      <sheetData sheetId="10">
        <row r="5">
          <cell r="D5" t="str">
            <v>ND</v>
          </cell>
        </row>
      </sheetData>
      <sheetData sheetId="11">
        <row r="205">
          <cell r="H205">
            <v>18.338670472250694</v>
          </cell>
          <cell r="I205">
            <v>19.372335736272177</v>
          </cell>
          <cell r="J205">
            <v>20.095120998286703</v>
          </cell>
          <cell r="K205">
            <v>20.269382870110324</v>
          </cell>
          <cell r="L205">
            <v>19.914000318540065</v>
          </cell>
          <cell r="M205">
            <v>19.600766127965812</v>
          </cell>
          <cell r="N205">
            <v>19.76264498706999</v>
          </cell>
          <cell r="O205">
            <v>19.800239577650881</v>
          </cell>
        </row>
        <row r="221">
          <cell r="C221">
            <v>0.42736736336463166</v>
          </cell>
        </row>
        <row r="238">
          <cell r="H238">
            <v>11.213512968932084</v>
          </cell>
          <cell r="I238">
            <v>11.096987138797919</v>
          </cell>
          <cell r="J238">
            <v>11.487122301265494</v>
          </cell>
          <cell r="K238">
            <v>12.671185784806086</v>
          </cell>
          <cell r="L238">
            <v>13.402829789321363</v>
          </cell>
          <cell r="M238">
            <v>12.154094697032333</v>
          </cell>
          <cell r="N238">
            <v>12.888825165980188</v>
          </cell>
          <cell r="O238">
            <v>13.331552895161165</v>
          </cell>
        </row>
        <row r="272">
          <cell r="H272">
            <v>0.27752761395837217</v>
          </cell>
          <cell r="I272">
            <v>0.30689192390118025</v>
          </cell>
          <cell r="J272">
            <v>0.6050289032491768</v>
          </cell>
          <cell r="K272">
            <v>0.74641384754501638</v>
          </cell>
          <cell r="L272">
            <v>0.70795653027177285</v>
          </cell>
          <cell r="M272">
            <v>1.3938267037070289</v>
          </cell>
          <cell r="N272">
            <v>1.3791131408384611</v>
          </cell>
          <cell r="O272">
            <v>1.1074998895040347</v>
          </cell>
        </row>
        <row r="273">
          <cell r="C273">
            <v>0.61465678421651104</v>
          </cell>
        </row>
        <row r="292">
          <cell r="D292">
            <v>0.16974783141818503</v>
          </cell>
          <cell r="E292">
            <v>0.18846033786827579</v>
          </cell>
          <cell r="F292">
            <v>0.19495881491796208</v>
          </cell>
          <cell r="G292">
            <v>0.20217793344664495</v>
          </cell>
          <cell r="H292">
            <v>0.21454241408559027</v>
          </cell>
          <cell r="I292">
            <v>0.21274699344945014</v>
          </cell>
          <cell r="J292">
            <v>0.23059868511560727</v>
          </cell>
          <cell r="K292">
            <v>0.233866109468929</v>
          </cell>
          <cell r="L292">
            <v>0.20679401997510757</v>
          </cell>
          <cell r="M292">
            <v>0.21720480472947915</v>
          </cell>
          <cell r="N292">
            <v>0.23374216787632102</v>
          </cell>
          <cell r="O292">
            <v>0.21946154093396142</v>
          </cell>
        </row>
        <row r="293">
          <cell r="C293">
            <v>0.53926044037860776</v>
          </cell>
        </row>
        <row r="326">
          <cell r="D326">
            <v>0.27622674900133082</v>
          </cell>
          <cell r="E326">
            <v>0.28060109363942015</v>
          </cell>
          <cell r="F326">
            <v>0.28360954438749975</v>
          </cell>
          <cell r="G326">
            <v>0.28050987863798049</v>
          </cell>
          <cell r="H326">
            <v>0.28881749210954949</v>
          </cell>
          <cell r="I326">
            <v>0.29006299579070233</v>
          </cell>
          <cell r="J326">
            <v>0.29249236788877914</v>
          </cell>
          <cell r="K326">
            <v>0.29564810437463485</v>
          </cell>
          <cell r="L326">
            <v>0.29563085248814025</v>
          </cell>
          <cell r="M326">
            <v>0.29636802176716714</v>
          </cell>
          <cell r="N326">
            <v>0.30456322257643786</v>
          </cell>
          <cell r="O326">
            <v>0.30472257318195195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 refreshError="1"/>
      <sheetData sheetId="26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amètres de l'historique"/>
      <sheetName val="Graph1"/>
      <sheetName val="Historique du marché"/>
      <sheetName val="Echéance en cours"/>
      <sheetName val="Contrôle vs enquête annuelle"/>
      <sheetName val="Données DGS (CVS)"/>
      <sheetName val="Prod. - détail prêts"/>
      <sheetName val="Prod. - qp type de prêts"/>
      <sheetName val="Prod. - objet"/>
      <sheetName val="Prod. - qp objet"/>
      <sheetName val="Prod. - détail région"/>
      <sheetName val="Prod. - qp localisation"/>
      <sheetName val="Structure de la prod. - segment"/>
      <sheetName val="Prêt moyen"/>
      <sheetName val="Prêt moyen - contributions"/>
      <sheetName val="Prêt moyen (2)"/>
      <sheetName val="Prêt moyen - segment"/>
      <sheetName val="LTV moyenne"/>
      <sheetName val="Surfinancement moyen"/>
      <sheetName val="LTV moyenne (2)"/>
      <sheetName val="LTV moyenne - segment"/>
      <sheetName val="Durée moyenne"/>
      <sheetName val="Durée moyenne (2)"/>
      <sheetName val="Durée moyenne - segment"/>
      <sheetName val="Taux d'endettement"/>
      <sheetName val="Taux d'endettement &gt; 35%"/>
      <sheetName val="Taux d'endettement (2)"/>
      <sheetName val="Taux d'endettement - segment"/>
      <sheetName val="Tx endet. &gt; 35% - segment"/>
      <sheetName val="Stats objet"/>
      <sheetName val="Stats localisation"/>
      <sheetName val="Cotation risque - résid. princ."/>
      <sheetName val="Cotation risque - primo-accédan"/>
      <sheetName val="Cotation risque - rachats de cr"/>
      <sheetName val="Cotation risque - invest locati"/>
      <sheetName val="Cotation risque - autres crédit"/>
      <sheetName val="Cotation risque - IdF"/>
      <sheetName val="Cotation risque - Province"/>
      <sheetName val="Cotation risque - segments"/>
      <sheetName val="Données SAS"/>
      <sheetName val="Fonds de graphiques"/>
    </sheetNames>
    <sheetDataSet>
      <sheetData sheetId="0"/>
      <sheetData sheetId="1" refreshError="1"/>
      <sheetData sheetId="2">
        <row r="1">
          <cell r="D1">
            <v>201001</v>
          </cell>
          <cell r="E1">
            <v>201002</v>
          </cell>
          <cell r="F1">
            <v>201003</v>
          </cell>
          <cell r="G1">
            <v>201004</v>
          </cell>
          <cell r="H1">
            <v>201005</v>
          </cell>
          <cell r="I1">
            <v>201006</v>
          </cell>
          <cell r="J1">
            <v>201007</v>
          </cell>
          <cell r="K1">
            <v>201008</v>
          </cell>
          <cell r="L1">
            <v>201009</v>
          </cell>
          <cell r="M1">
            <v>201010</v>
          </cell>
          <cell r="N1">
            <v>201011</v>
          </cell>
          <cell r="O1">
            <v>201012</v>
          </cell>
          <cell r="P1">
            <v>201101</v>
          </cell>
          <cell r="Q1">
            <v>201102</v>
          </cell>
          <cell r="R1">
            <v>201103</v>
          </cell>
          <cell r="S1">
            <v>201104</v>
          </cell>
          <cell r="T1">
            <v>201105</v>
          </cell>
          <cell r="U1">
            <v>201106</v>
          </cell>
          <cell r="V1">
            <v>201107</v>
          </cell>
          <cell r="W1">
            <v>201108</v>
          </cell>
          <cell r="X1">
            <v>201109</v>
          </cell>
          <cell r="Y1">
            <v>201110</v>
          </cell>
          <cell r="Z1">
            <v>201111</v>
          </cell>
          <cell r="AA1">
            <v>201112</v>
          </cell>
          <cell r="AB1">
            <v>201201</v>
          </cell>
          <cell r="AC1">
            <v>201202</v>
          </cell>
          <cell r="AD1">
            <v>201203</v>
          </cell>
          <cell r="AE1">
            <v>201204</v>
          </cell>
          <cell r="AF1">
            <v>201205</v>
          </cell>
          <cell r="AG1">
            <v>201206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"/>
  <sheetViews>
    <sheetView showGridLines="0" showZeros="0" tabSelected="1" zoomScaleNormal="100" workbookViewId="0">
      <pane xSplit="2" topLeftCell="C1" activePane="topRight" state="frozenSplit"/>
      <selection activeCell="E25" sqref="E25"/>
      <selection pane="topRight" activeCell="E25" sqref="E25"/>
    </sheetView>
  </sheetViews>
  <sheetFormatPr baseColWidth="10" defaultRowHeight="12" customHeight="1"/>
  <cols>
    <col min="1" max="1" width="4.140625" style="8" customWidth="1"/>
    <col min="2" max="2" width="32.140625" style="9" bestFit="1" customWidth="1"/>
    <col min="3" max="3" width="4.42578125" style="6" bestFit="1" customWidth="1"/>
    <col min="4" max="9" width="15.140625" style="9" customWidth="1"/>
    <col min="10" max="13" width="15.140625" style="11" customWidth="1"/>
    <col min="14" max="14" width="15.140625" style="8" customWidth="1"/>
    <col min="15" max="15" width="14.28515625" style="8" customWidth="1"/>
    <col min="16" max="262" width="11.42578125" style="8"/>
    <col min="263" max="263" width="4.5703125" style="8" customWidth="1"/>
    <col min="264" max="264" width="58.85546875" style="8" bestFit="1" customWidth="1"/>
    <col min="265" max="268" width="15.140625" style="8" bestFit="1" customWidth="1"/>
    <col min="269" max="269" width="15" style="8" customWidth="1"/>
    <col min="270" max="270" width="14.28515625" style="8" bestFit="1" customWidth="1"/>
    <col min="271" max="518" width="11.42578125" style="8"/>
    <col min="519" max="519" width="4.5703125" style="8" customWidth="1"/>
    <col min="520" max="520" width="58.85546875" style="8" bestFit="1" customWidth="1"/>
    <col min="521" max="524" width="15.140625" style="8" bestFit="1" customWidth="1"/>
    <col min="525" max="525" width="15" style="8" customWidth="1"/>
    <col min="526" max="526" width="14.28515625" style="8" bestFit="1" customWidth="1"/>
    <col min="527" max="774" width="11.42578125" style="8"/>
    <col min="775" max="775" width="4.5703125" style="8" customWidth="1"/>
    <col min="776" max="776" width="58.85546875" style="8" bestFit="1" customWidth="1"/>
    <col min="777" max="780" width="15.140625" style="8" bestFit="1" customWidth="1"/>
    <col min="781" max="781" width="15" style="8" customWidth="1"/>
    <col min="782" max="782" width="14.28515625" style="8" bestFit="1" customWidth="1"/>
    <col min="783" max="1030" width="11.42578125" style="8"/>
    <col min="1031" max="1031" width="4.5703125" style="8" customWidth="1"/>
    <col min="1032" max="1032" width="58.85546875" style="8" bestFit="1" customWidth="1"/>
    <col min="1033" max="1036" width="15.140625" style="8" bestFit="1" customWidth="1"/>
    <col min="1037" max="1037" width="15" style="8" customWidth="1"/>
    <col min="1038" max="1038" width="14.28515625" style="8" bestFit="1" customWidth="1"/>
    <col min="1039" max="1286" width="11.42578125" style="8"/>
    <col min="1287" max="1287" width="4.5703125" style="8" customWidth="1"/>
    <col min="1288" max="1288" width="58.85546875" style="8" bestFit="1" customWidth="1"/>
    <col min="1289" max="1292" width="15.140625" style="8" bestFit="1" customWidth="1"/>
    <col min="1293" max="1293" width="15" style="8" customWidth="1"/>
    <col min="1294" max="1294" width="14.28515625" style="8" bestFit="1" customWidth="1"/>
    <col min="1295" max="1542" width="11.42578125" style="8"/>
    <col min="1543" max="1543" width="4.5703125" style="8" customWidth="1"/>
    <col min="1544" max="1544" width="58.85546875" style="8" bestFit="1" customWidth="1"/>
    <col min="1545" max="1548" width="15.140625" style="8" bestFit="1" customWidth="1"/>
    <col min="1549" max="1549" width="15" style="8" customWidth="1"/>
    <col min="1550" max="1550" width="14.28515625" style="8" bestFit="1" customWidth="1"/>
    <col min="1551" max="1798" width="11.42578125" style="8"/>
    <col min="1799" max="1799" width="4.5703125" style="8" customWidth="1"/>
    <col min="1800" max="1800" width="58.85546875" style="8" bestFit="1" customWidth="1"/>
    <col min="1801" max="1804" width="15.140625" style="8" bestFit="1" customWidth="1"/>
    <col min="1805" max="1805" width="15" style="8" customWidth="1"/>
    <col min="1806" max="1806" width="14.28515625" style="8" bestFit="1" customWidth="1"/>
    <col min="1807" max="2054" width="11.42578125" style="8"/>
    <col min="2055" max="2055" width="4.5703125" style="8" customWidth="1"/>
    <col min="2056" max="2056" width="58.85546875" style="8" bestFit="1" customWidth="1"/>
    <col min="2057" max="2060" width="15.140625" style="8" bestFit="1" customWidth="1"/>
    <col min="2061" max="2061" width="15" style="8" customWidth="1"/>
    <col min="2062" max="2062" width="14.28515625" style="8" bestFit="1" customWidth="1"/>
    <col min="2063" max="2310" width="11.42578125" style="8"/>
    <col min="2311" max="2311" width="4.5703125" style="8" customWidth="1"/>
    <col min="2312" max="2312" width="58.85546875" style="8" bestFit="1" customWidth="1"/>
    <col min="2313" max="2316" width="15.140625" style="8" bestFit="1" customWidth="1"/>
    <col min="2317" max="2317" width="15" style="8" customWidth="1"/>
    <col min="2318" max="2318" width="14.28515625" style="8" bestFit="1" customWidth="1"/>
    <col min="2319" max="2566" width="11.42578125" style="8"/>
    <col min="2567" max="2567" width="4.5703125" style="8" customWidth="1"/>
    <col min="2568" max="2568" width="58.85546875" style="8" bestFit="1" customWidth="1"/>
    <col min="2569" max="2572" width="15.140625" style="8" bestFit="1" customWidth="1"/>
    <col min="2573" max="2573" width="15" style="8" customWidth="1"/>
    <col min="2574" max="2574" width="14.28515625" style="8" bestFit="1" customWidth="1"/>
    <col min="2575" max="2822" width="11.42578125" style="8"/>
    <col min="2823" max="2823" width="4.5703125" style="8" customWidth="1"/>
    <col min="2824" max="2824" width="58.85546875" style="8" bestFit="1" customWidth="1"/>
    <col min="2825" max="2828" width="15.140625" style="8" bestFit="1" customWidth="1"/>
    <col min="2829" max="2829" width="15" style="8" customWidth="1"/>
    <col min="2830" max="2830" width="14.28515625" style="8" bestFit="1" customWidth="1"/>
    <col min="2831" max="3078" width="11.42578125" style="8"/>
    <col min="3079" max="3079" width="4.5703125" style="8" customWidth="1"/>
    <col min="3080" max="3080" width="58.85546875" style="8" bestFit="1" customWidth="1"/>
    <col min="3081" max="3084" width="15.140625" style="8" bestFit="1" customWidth="1"/>
    <col min="3085" max="3085" width="15" style="8" customWidth="1"/>
    <col min="3086" max="3086" width="14.28515625" style="8" bestFit="1" customWidth="1"/>
    <col min="3087" max="3334" width="11.42578125" style="8"/>
    <col min="3335" max="3335" width="4.5703125" style="8" customWidth="1"/>
    <col min="3336" max="3336" width="58.85546875" style="8" bestFit="1" customWidth="1"/>
    <col min="3337" max="3340" width="15.140625" style="8" bestFit="1" customWidth="1"/>
    <col min="3341" max="3341" width="15" style="8" customWidth="1"/>
    <col min="3342" max="3342" width="14.28515625" style="8" bestFit="1" customWidth="1"/>
    <col min="3343" max="3590" width="11.42578125" style="8"/>
    <col min="3591" max="3591" width="4.5703125" style="8" customWidth="1"/>
    <col min="3592" max="3592" width="58.85546875" style="8" bestFit="1" customWidth="1"/>
    <col min="3593" max="3596" width="15.140625" style="8" bestFit="1" customWidth="1"/>
    <col min="3597" max="3597" width="15" style="8" customWidth="1"/>
    <col min="3598" max="3598" width="14.28515625" style="8" bestFit="1" customWidth="1"/>
    <col min="3599" max="3846" width="11.42578125" style="8"/>
    <col min="3847" max="3847" width="4.5703125" style="8" customWidth="1"/>
    <col min="3848" max="3848" width="58.85546875" style="8" bestFit="1" customWidth="1"/>
    <col min="3849" max="3852" width="15.140625" style="8" bestFit="1" customWidth="1"/>
    <col min="3853" max="3853" width="15" style="8" customWidth="1"/>
    <col min="3854" max="3854" width="14.28515625" style="8" bestFit="1" customWidth="1"/>
    <col min="3855" max="4102" width="11.42578125" style="8"/>
    <col min="4103" max="4103" width="4.5703125" style="8" customWidth="1"/>
    <col min="4104" max="4104" width="58.85546875" style="8" bestFit="1" customWidth="1"/>
    <col min="4105" max="4108" width="15.140625" style="8" bestFit="1" customWidth="1"/>
    <col min="4109" max="4109" width="15" style="8" customWidth="1"/>
    <col min="4110" max="4110" width="14.28515625" style="8" bestFit="1" customWidth="1"/>
    <col min="4111" max="4358" width="11.42578125" style="8"/>
    <col min="4359" max="4359" width="4.5703125" style="8" customWidth="1"/>
    <col min="4360" max="4360" width="58.85546875" style="8" bestFit="1" customWidth="1"/>
    <col min="4361" max="4364" width="15.140625" style="8" bestFit="1" customWidth="1"/>
    <col min="4365" max="4365" width="15" style="8" customWidth="1"/>
    <col min="4366" max="4366" width="14.28515625" style="8" bestFit="1" customWidth="1"/>
    <col min="4367" max="4614" width="11.42578125" style="8"/>
    <col min="4615" max="4615" width="4.5703125" style="8" customWidth="1"/>
    <col min="4616" max="4616" width="58.85546875" style="8" bestFit="1" customWidth="1"/>
    <col min="4617" max="4620" width="15.140625" style="8" bestFit="1" customWidth="1"/>
    <col min="4621" max="4621" width="15" style="8" customWidth="1"/>
    <col min="4622" max="4622" width="14.28515625" style="8" bestFit="1" customWidth="1"/>
    <col min="4623" max="4870" width="11.42578125" style="8"/>
    <col min="4871" max="4871" width="4.5703125" style="8" customWidth="1"/>
    <col min="4872" max="4872" width="58.85546875" style="8" bestFit="1" customWidth="1"/>
    <col min="4873" max="4876" width="15.140625" style="8" bestFit="1" customWidth="1"/>
    <col min="4877" max="4877" width="15" style="8" customWidth="1"/>
    <col min="4878" max="4878" width="14.28515625" style="8" bestFit="1" customWidth="1"/>
    <col min="4879" max="5126" width="11.42578125" style="8"/>
    <col min="5127" max="5127" width="4.5703125" style="8" customWidth="1"/>
    <col min="5128" max="5128" width="58.85546875" style="8" bestFit="1" customWidth="1"/>
    <col min="5129" max="5132" width="15.140625" style="8" bestFit="1" customWidth="1"/>
    <col min="5133" max="5133" width="15" style="8" customWidth="1"/>
    <col min="5134" max="5134" width="14.28515625" style="8" bestFit="1" customWidth="1"/>
    <col min="5135" max="5382" width="11.42578125" style="8"/>
    <col min="5383" max="5383" width="4.5703125" style="8" customWidth="1"/>
    <col min="5384" max="5384" width="58.85546875" style="8" bestFit="1" customWidth="1"/>
    <col min="5385" max="5388" width="15.140625" style="8" bestFit="1" customWidth="1"/>
    <col min="5389" max="5389" width="15" style="8" customWidth="1"/>
    <col min="5390" max="5390" width="14.28515625" style="8" bestFit="1" customWidth="1"/>
    <col min="5391" max="5638" width="11.42578125" style="8"/>
    <col min="5639" max="5639" width="4.5703125" style="8" customWidth="1"/>
    <col min="5640" max="5640" width="58.85546875" style="8" bestFit="1" customWidth="1"/>
    <col min="5641" max="5644" width="15.140625" style="8" bestFit="1" customWidth="1"/>
    <col min="5645" max="5645" width="15" style="8" customWidth="1"/>
    <col min="5646" max="5646" width="14.28515625" style="8" bestFit="1" customWidth="1"/>
    <col min="5647" max="5894" width="11.42578125" style="8"/>
    <col min="5895" max="5895" width="4.5703125" style="8" customWidth="1"/>
    <col min="5896" max="5896" width="58.85546875" style="8" bestFit="1" customWidth="1"/>
    <col min="5897" max="5900" width="15.140625" style="8" bestFit="1" customWidth="1"/>
    <col min="5901" max="5901" width="15" style="8" customWidth="1"/>
    <col min="5902" max="5902" width="14.28515625" style="8" bestFit="1" customWidth="1"/>
    <col min="5903" max="6150" width="11.42578125" style="8"/>
    <col min="6151" max="6151" width="4.5703125" style="8" customWidth="1"/>
    <col min="6152" max="6152" width="58.85546875" style="8" bestFit="1" customWidth="1"/>
    <col min="6153" max="6156" width="15.140625" style="8" bestFit="1" customWidth="1"/>
    <col min="6157" max="6157" width="15" style="8" customWidth="1"/>
    <col min="6158" max="6158" width="14.28515625" style="8" bestFit="1" customWidth="1"/>
    <col min="6159" max="6406" width="11.42578125" style="8"/>
    <col min="6407" max="6407" width="4.5703125" style="8" customWidth="1"/>
    <col min="6408" max="6408" width="58.85546875" style="8" bestFit="1" customWidth="1"/>
    <col min="6409" max="6412" width="15.140625" style="8" bestFit="1" customWidth="1"/>
    <col min="6413" max="6413" width="15" style="8" customWidth="1"/>
    <col min="6414" max="6414" width="14.28515625" style="8" bestFit="1" customWidth="1"/>
    <col min="6415" max="6662" width="11.42578125" style="8"/>
    <col min="6663" max="6663" width="4.5703125" style="8" customWidth="1"/>
    <col min="6664" max="6664" width="58.85546875" style="8" bestFit="1" customWidth="1"/>
    <col min="6665" max="6668" width="15.140625" style="8" bestFit="1" customWidth="1"/>
    <col min="6669" max="6669" width="15" style="8" customWidth="1"/>
    <col min="6670" max="6670" width="14.28515625" style="8" bestFit="1" customWidth="1"/>
    <col min="6671" max="6918" width="11.42578125" style="8"/>
    <col min="6919" max="6919" width="4.5703125" style="8" customWidth="1"/>
    <col min="6920" max="6920" width="58.85546875" style="8" bestFit="1" customWidth="1"/>
    <col min="6921" max="6924" width="15.140625" style="8" bestFit="1" customWidth="1"/>
    <col min="6925" max="6925" width="15" style="8" customWidth="1"/>
    <col min="6926" max="6926" width="14.28515625" style="8" bestFit="1" customWidth="1"/>
    <col min="6927" max="7174" width="11.42578125" style="8"/>
    <col min="7175" max="7175" width="4.5703125" style="8" customWidth="1"/>
    <col min="7176" max="7176" width="58.85546875" style="8" bestFit="1" customWidth="1"/>
    <col min="7177" max="7180" width="15.140625" style="8" bestFit="1" customWidth="1"/>
    <col min="7181" max="7181" width="15" style="8" customWidth="1"/>
    <col min="7182" max="7182" width="14.28515625" style="8" bestFit="1" customWidth="1"/>
    <col min="7183" max="7430" width="11.42578125" style="8"/>
    <col min="7431" max="7431" width="4.5703125" style="8" customWidth="1"/>
    <col min="7432" max="7432" width="58.85546875" style="8" bestFit="1" customWidth="1"/>
    <col min="7433" max="7436" width="15.140625" style="8" bestFit="1" customWidth="1"/>
    <col min="7437" max="7437" width="15" style="8" customWidth="1"/>
    <col min="7438" max="7438" width="14.28515625" style="8" bestFit="1" customWidth="1"/>
    <col min="7439" max="7686" width="11.42578125" style="8"/>
    <col min="7687" max="7687" width="4.5703125" style="8" customWidth="1"/>
    <col min="7688" max="7688" width="58.85546875" style="8" bestFit="1" customWidth="1"/>
    <col min="7689" max="7692" width="15.140625" style="8" bestFit="1" customWidth="1"/>
    <col min="7693" max="7693" width="15" style="8" customWidth="1"/>
    <col min="7694" max="7694" width="14.28515625" style="8" bestFit="1" customWidth="1"/>
    <col min="7695" max="7942" width="11.42578125" style="8"/>
    <col min="7943" max="7943" width="4.5703125" style="8" customWidth="1"/>
    <col min="7944" max="7944" width="58.85546875" style="8" bestFit="1" customWidth="1"/>
    <col min="7945" max="7948" width="15.140625" style="8" bestFit="1" customWidth="1"/>
    <col min="7949" max="7949" width="15" style="8" customWidth="1"/>
    <col min="7950" max="7950" width="14.28515625" style="8" bestFit="1" customWidth="1"/>
    <col min="7951" max="8198" width="11.42578125" style="8"/>
    <col min="8199" max="8199" width="4.5703125" style="8" customWidth="1"/>
    <col min="8200" max="8200" width="58.85546875" style="8" bestFit="1" customWidth="1"/>
    <col min="8201" max="8204" width="15.140625" style="8" bestFit="1" customWidth="1"/>
    <col min="8205" max="8205" width="15" style="8" customWidth="1"/>
    <col min="8206" max="8206" width="14.28515625" style="8" bestFit="1" customWidth="1"/>
    <col min="8207" max="8454" width="11.42578125" style="8"/>
    <col min="8455" max="8455" width="4.5703125" style="8" customWidth="1"/>
    <col min="8456" max="8456" width="58.85546875" style="8" bestFit="1" customWidth="1"/>
    <col min="8457" max="8460" width="15.140625" style="8" bestFit="1" customWidth="1"/>
    <col min="8461" max="8461" width="15" style="8" customWidth="1"/>
    <col min="8462" max="8462" width="14.28515625" style="8" bestFit="1" customWidth="1"/>
    <col min="8463" max="8710" width="11.42578125" style="8"/>
    <col min="8711" max="8711" width="4.5703125" style="8" customWidth="1"/>
    <col min="8712" max="8712" width="58.85546875" style="8" bestFit="1" customWidth="1"/>
    <col min="8713" max="8716" width="15.140625" style="8" bestFit="1" customWidth="1"/>
    <col min="8717" max="8717" width="15" style="8" customWidth="1"/>
    <col min="8718" max="8718" width="14.28515625" style="8" bestFit="1" customWidth="1"/>
    <col min="8719" max="8966" width="11.42578125" style="8"/>
    <col min="8967" max="8967" width="4.5703125" style="8" customWidth="1"/>
    <col min="8968" max="8968" width="58.85546875" style="8" bestFit="1" customWidth="1"/>
    <col min="8969" max="8972" width="15.140625" style="8" bestFit="1" customWidth="1"/>
    <col min="8973" max="8973" width="15" style="8" customWidth="1"/>
    <col min="8974" max="8974" width="14.28515625" style="8" bestFit="1" customWidth="1"/>
    <col min="8975" max="9222" width="11.42578125" style="8"/>
    <col min="9223" max="9223" width="4.5703125" style="8" customWidth="1"/>
    <col min="9224" max="9224" width="58.85546875" style="8" bestFit="1" customWidth="1"/>
    <col min="9225" max="9228" width="15.140625" style="8" bestFit="1" customWidth="1"/>
    <col min="9229" max="9229" width="15" style="8" customWidth="1"/>
    <col min="9230" max="9230" width="14.28515625" style="8" bestFit="1" customWidth="1"/>
    <col min="9231" max="9478" width="11.42578125" style="8"/>
    <col min="9479" max="9479" width="4.5703125" style="8" customWidth="1"/>
    <col min="9480" max="9480" width="58.85546875" style="8" bestFit="1" customWidth="1"/>
    <col min="9481" max="9484" width="15.140625" style="8" bestFit="1" customWidth="1"/>
    <col min="9485" max="9485" width="15" style="8" customWidth="1"/>
    <col min="9486" max="9486" width="14.28515625" style="8" bestFit="1" customWidth="1"/>
    <col min="9487" max="9734" width="11.42578125" style="8"/>
    <col min="9735" max="9735" width="4.5703125" style="8" customWidth="1"/>
    <col min="9736" max="9736" width="58.85546875" style="8" bestFit="1" customWidth="1"/>
    <col min="9737" max="9740" width="15.140625" style="8" bestFit="1" customWidth="1"/>
    <col min="9741" max="9741" width="15" style="8" customWidth="1"/>
    <col min="9742" max="9742" width="14.28515625" style="8" bestFit="1" customWidth="1"/>
    <col min="9743" max="9990" width="11.42578125" style="8"/>
    <col min="9991" max="9991" width="4.5703125" style="8" customWidth="1"/>
    <col min="9992" max="9992" width="58.85546875" style="8" bestFit="1" customWidth="1"/>
    <col min="9993" max="9996" width="15.140625" style="8" bestFit="1" customWidth="1"/>
    <col min="9997" max="9997" width="15" style="8" customWidth="1"/>
    <col min="9998" max="9998" width="14.28515625" style="8" bestFit="1" customWidth="1"/>
    <col min="9999" max="10246" width="11.42578125" style="8"/>
    <col min="10247" max="10247" width="4.5703125" style="8" customWidth="1"/>
    <col min="10248" max="10248" width="58.85546875" style="8" bestFit="1" customWidth="1"/>
    <col min="10249" max="10252" width="15.140625" style="8" bestFit="1" customWidth="1"/>
    <col min="10253" max="10253" width="15" style="8" customWidth="1"/>
    <col min="10254" max="10254" width="14.28515625" style="8" bestFit="1" customWidth="1"/>
    <col min="10255" max="10502" width="11.42578125" style="8"/>
    <col min="10503" max="10503" width="4.5703125" style="8" customWidth="1"/>
    <col min="10504" max="10504" width="58.85546875" style="8" bestFit="1" customWidth="1"/>
    <col min="10505" max="10508" width="15.140625" style="8" bestFit="1" customWidth="1"/>
    <col min="10509" max="10509" width="15" style="8" customWidth="1"/>
    <col min="10510" max="10510" width="14.28515625" style="8" bestFit="1" customWidth="1"/>
    <col min="10511" max="10758" width="11.42578125" style="8"/>
    <col min="10759" max="10759" width="4.5703125" style="8" customWidth="1"/>
    <col min="10760" max="10760" width="58.85546875" style="8" bestFit="1" customWidth="1"/>
    <col min="10761" max="10764" width="15.140625" style="8" bestFit="1" customWidth="1"/>
    <col min="10765" max="10765" width="15" style="8" customWidth="1"/>
    <col min="10766" max="10766" width="14.28515625" style="8" bestFit="1" customWidth="1"/>
    <col min="10767" max="11014" width="11.42578125" style="8"/>
    <col min="11015" max="11015" width="4.5703125" style="8" customWidth="1"/>
    <col min="11016" max="11016" width="58.85546875" style="8" bestFit="1" customWidth="1"/>
    <col min="11017" max="11020" width="15.140625" style="8" bestFit="1" customWidth="1"/>
    <col min="11021" max="11021" width="15" style="8" customWidth="1"/>
    <col min="11022" max="11022" width="14.28515625" style="8" bestFit="1" customWidth="1"/>
    <col min="11023" max="11270" width="11.42578125" style="8"/>
    <col min="11271" max="11271" width="4.5703125" style="8" customWidth="1"/>
    <col min="11272" max="11272" width="58.85546875" style="8" bestFit="1" customWidth="1"/>
    <col min="11273" max="11276" width="15.140625" style="8" bestFit="1" customWidth="1"/>
    <col min="11277" max="11277" width="15" style="8" customWidth="1"/>
    <col min="11278" max="11278" width="14.28515625" style="8" bestFit="1" customWidth="1"/>
    <col min="11279" max="11526" width="11.42578125" style="8"/>
    <col min="11527" max="11527" width="4.5703125" style="8" customWidth="1"/>
    <col min="11528" max="11528" width="58.85546875" style="8" bestFit="1" customWidth="1"/>
    <col min="11529" max="11532" width="15.140625" style="8" bestFit="1" customWidth="1"/>
    <col min="11533" max="11533" width="15" style="8" customWidth="1"/>
    <col min="11534" max="11534" width="14.28515625" style="8" bestFit="1" customWidth="1"/>
    <col min="11535" max="11782" width="11.42578125" style="8"/>
    <col min="11783" max="11783" width="4.5703125" style="8" customWidth="1"/>
    <col min="11784" max="11784" width="58.85546875" style="8" bestFit="1" customWidth="1"/>
    <col min="11785" max="11788" width="15.140625" style="8" bestFit="1" customWidth="1"/>
    <col min="11789" max="11789" width="15" style="8" customWidth="1"/>
    <col min="11790" max="11790" width="14.28515625" style="8" bestFit="1" customWidth="1"/>
    <col min="11791" max="12038" width="11.42578125" style="8"/>
    <col min="12039" max="12039" width="4.5703125" style="8" customWidth="1"/>
    <col min="12040" max="12040" width="58.85546875" style="8" bestFit="1" customWidth="1"/>
    <col min="12041" max="12044" width="15.140625" style="8" bestFit="1" customWidth="1"/>
    <col min="12045" max="12045" width="15" style="8" customWidth="1"/>
    <col min="12046" max="12046" width="14.28515625" style="8" bestFit="1" customWidth="1"/>
    <col min="12047" max="12294" width="11.42578125" style="8"/>
    <col min="12295" max="12295" width="4.5703125" style="8" customWidth="1"/>
    <col min="12296" max="12296" width="58.85546875" style="8" bestFit="1" customWidth="1"/>
    <col min="12297" max="12300" width="15.140625" style="8" bestFit="1" customWidth="1"/>
    <col min="12301" max="12301" width="15" style="8" customWidth="1"/>
    <col min="12302" max="12302" width="14.28515625" style="8" bestFit="1" customWidth="1"/>
    <col min="12303" max="12550" width="11.42578125" style="8"/>
    <col min="12551" max="12551" width="4.5703125" style="8" customWidth="1"/>
    <col min="12552" max="12552" width="58.85546875" style="8" bestFit="1" customWidth="1"/>
    <col min="12553" max="12556" width="15.140625" style="8" bestFit="1" customWidth="1"/>
    <col min="12557" max="12557" width="15" style="8" customWidth="1"/>
    <col min="12558" max="12558" width="14.28515625" style="8" bestFit="1" customWidth="1"/>
    <col min="12559" max="12806" width="11.42578125" style="8"/>
    <col min="12807" max="12807" width="4.5703125" style="8" customWidth="1"/>
    <col min="12808" max="12808" width="58.85546875" style="8" bestFit="1" customWidth="1"/>
    <col min="12809" max="12812" width="15.140625" style="8" bestFit="1" customWidth="1"/>
    <col min="12813" max="12813" width="15" style="8" customWidth="1"/>
    <col min="12814" max="12814" width="14.28515625" style="8" bestFit="1" customWidth="1"/>
    <col min="12815" max="13062" width="11.42578125" style="8"/>
    <col min="13063" max="13063" width="4.5703125" style="8" customWidth="1"/>
    <col min="13064" max="13064" width="58.85546875" style="8" bestFit="1" customWidth="1"/>
    <col min="13065" max="13068" width="15.140625" style="8" bestFit="1" customWidth="1"/>
    <col min="13069" max="13069" width="15" style="8" customWidth="1"/>
    <col min="13070" max="13070" width="14.28515625" style="8" bestFit="1" customWidth="1"/>
    <col min="13071" max="13318" width="11.42578125" style="8"/>
    <col min="13319" max="13319" width="4.5703125" style="8" customWidth="1"/>
    <col min="13320" max="13320" width="58.85546875" style="8" bestFit="1" customWidth="1"/>
    <col min="13321" max="13324" width="15.140625" style="8" bestFit="1" customWidth="1"/>
    <col min="13325" max="13325" width="15" style="8" customWidth="1"/>
    <col min="13326" max="13326" width="14.28515625" style="8" bestFit="1" customWidth="1"/>
    <col min="13327" max="13574" width="11.42578125" style="8"/>
    <col min="13575" max="13575" width="4.5703125" style="8" customWidth="1"/>
    <col min="13576" max="13576" width="58.85546875" style="8" bestFit="1" customWidth="1"/>
    <col min="13577" max="13580" width="15.140625" style="8" bestFit="1" customWidth="1"/>
    <col min="13581" max="13581" width="15" style="8" customWidth="1"/>
    <col min="13582" max="13582" width="14.28515625" style="8" bestFit="1" customWidth="1"/>
    <col min="13583" max="13830" width="11.42578125" style="8"/>
    <col min="13831" max="13831" width="4.5703125" style="8" customWidth="1"/>
    <col min="13832" max="13832" width="58.85546875" style="8" bestFit="1" customWidth="1"/>
    <col min="13833" max="13836" width="15.140625" style="8" bestFit="1" customWidth="1"/>
    <col min="13837" max="13837" width="15" style="8" customWidth="1"/>
    <col min="13838" max="13838" width="14.28515625" style="8" bestFit="1" customWidth="1"/>
    <col min="13839" max="14086" width="11.42578125" style="8"/>
    <col min="14087" max="14087" width="4.5703125" style="8" customWidth="1"/>
    <col min="14088" max="14088" width="58.85546875" style="8" bestFit="1" customWidth="1"/>
    <col min="14089" max="14092" width="15.140625" style="8" bestFit="1" customWidth="1"/>
    <col min="14093" max="14093" width="15" style="8" customWidth="1"/>
    <col min="14094" max="14094" width="14.28515625" style="8" bestFit="1" customWidth="1"/>
    <col min="14095" max="14342" width="11.42578125" style="8"/>
    <col min="14343" max="14343" width="4.5703125" style="8" customWidth="1"/>
    <col min="14344" max="14344" width="58.85546875" style="8" bestFit="1" customWidth="1"/>
    <col min="14345" max="14348" width="15.140625" style="8" bestFit="1" customWidth="1"/>
    <col min="14349" max="14349" width="15" style="8" customWidth="1"/>
    <col min="14350" max="14350" width="14.28515625" style="8" bestFit="1" customWidth="1"/>
    <col min="14351" max="14598" width="11.42578125" style="8"/>
    <col min="14599" max="14599" width="4.5703125" style="8" customWidth="1"/>
    <col min="14600" max="14600" width="58.85546875" style="8" bestFit="1" customWidth="1"/>
    <col min="14601" max="14604" width="15.140625" style="8" bestFit="1" customWidth="1"/>
    <col min="14605" max="14605" width="15" style="8" customWidth="1"/>
    <col min="14606" max="14606" width="14.28515625" style="8" bestFit="1" customWidth="1"/>
    <col min="14607" max="14854" width="11.42578125" style="8"/>
    <col min="14855" max="14855" width="4.5703125" style="8" customWidth="1"/>
    <col min="14856" max="14856" width="58.85546875" style="8" bestFit="1" customWidth="1"/>
    <col min="14857" max="14860" width="15.140625" style="8" bestFit="1" customWidth="1"/>
    <col min="14861" max="14861" width="15" style="8" customWidth="1"/>
    <col min="14862" max="14862" width="14.28515625" style="8" bestFit="1" customWidth="1"/>
    <col min="14863" max="15110" width="11.42578125" style="8"/>
    <col min="15111" max="15111" width="4.5703125" style="8" customWidth="1"/>
    <col min="15112" max="15112" width="58.85546875" style="8" bestFit="1" customWidth="1"/>
    <col min="15113" max="15116" width="15.140625" style="8" bestFit="1" customWidth="1"/>
    <col min="15117" max="15117" width="15" style="8" customWidth="1"/>
    <col min="15118" max="15118" width="14.28515625" style="8" bestFit="1" customWidth="1"/>
    <col min="15119" max="15366" width="11.42578125" style="8"/>
    <col min="15367" max="15367" width="4.5703125" style="8" customWidth="1"/>
    <col min="15368" max="15368" width="58.85546875" style="8" bestFit="1" customWidth="1"/>
    <col min="15369" max="15372" width="15.140625" style="8" bestFit="1" customWidth="1"/>
    <col min="15373" max="15373" width="15" style="8" customWidth="1"/>
    <col min="15374" max="15374" width="14.28515625" style="8" bestFit="1" customWidth="1"/>
    <col min="15375" max="15622" width="11.42578125" style="8"/>
    <col min="15623" max="15623" width="4.5703125" style="8" customWidth="1"/>
    <col min="15624" max="15624" width="58.85546875" style="8" bestFit="1" customWidth="1"/>
    <col min="15625" max="15628" width="15.140625" style="8" bestFit="1" customWidth="1"/>
    <col min="15629" max="15629" width="15" style="8" customWidth="1"/>
    <col min="15630" max="15630" width="14.28515625" style="8" bestFit="1" customWidth="1"/>
    <col min="15631" max="15878" width="11.42578125" style="8"/>
    <col min="15879" max="15879" width="4.5703125" style="8" customWidth="1"/>
    <col min="15880" max="15880" width="58.85546875" style="8" bestFit="1" customWidth="1"/>
    <col min="15881" max="15884" width="15.140625" style="8" bestFit="1" customWidth="1"/>
    <col min="15885" max="15885" width="15" style="8" customWidth="1"/>
    <col min="15886" max="15886" width="14.28515625" style="8" bestFit="1" customWidth="1"/>
    <col min="15887" max="16134" width="11.42578125" style="8"/>
    <col min="16135" max="16135" width="4.5703125" style="8" customWidth="1"/>
    <col min="16136" max="16136" width="58.85546875" style="8" bestFit="1" customWidth="1"/>
    <col min="16137" max="16140" width="15.140625" style="8" bestFit="1" customWidth="1"/>
    <col min="16141" max="16141" width="15" style="8" customWidth="1"/>
    <col min="16142" max="16142" width="14.28515625" style="8" bestFit="1" customWidth="1"/>
    <col min="16143" max="16384" width="11.42578125" style="8"/>
  </cols>
  <sheetData>
    <row r="1" spans="1:16" s="2" customFormat="1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4" customFormat="1" ht="27.7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s="2" customFormat="1" ht="21">
      <c r="B3" s="5"/>
      <c r="C3" s="6"/>
      <c r="D3" s="5"/>
      <c r="E3" s="5"/>
      <c r="F3" s="5"/>
      <c r="G3" s="5"/>
      <c r="H3" s="5"/>
      <c r="I3" s="5"/>
      <c r="J3" s="7"/>
      <c r="K3" s="7"/>
      <c r="L3" s="7"/>
      <c r="M3" s="7"/>
    </row>
    <row r="4" spans="1:16" ht="15" customHeight="1">
      <c r="C4" s="10" t="s">
        <v>2</v>
      </c>
      <c r="N4" s="12"/>
      <c r="O4" s="12"/>
      <c r="P4" s="12"/>
    </row>
    <row r="5" spans="1:16" s="19" customFormat="1" ht="12" customHeight="1">
      <c r="A5" s="13" t="s">
        <v>3</v>
      </c>
      <c r="B5" s="14" t="s">
        <v>4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7"/>
      <c r="N5" s="18"/>
      <c r="O5" s="18"/>
    </row>
    <row r="6" spans="1:16" ht="6" customHeight="1">
      <c r="C6" s="20"/>
      <c r="D6" s="11"/>
      <c r="E6" s="11"/>
      <c r="F6" s="11"/>
      <c r="G6" s="11"/>
      <c r="H6" s="11"/>
      <c r="I6" s="11"/>
      <c r="M6" s="8"/>
      <c r="N6" s="21"/>
      <c r="O6" s="21"/>
    </row>
    <row r="7" spans="1:16" ht="12" customHeight="1">
      <c r="B7" s="22"/>
      <c r="C7" s="20"/>
      <c r="D7" s="23">
        <f t="shared" ref="D7:O7" si="0">D23</f>
        <v>37256</v>
      </c>
      <c r="E7" s="23">
        <f t="shared" si="0"/>
        <v>37621</v>
      </c>
      <c r="F7" s="23">
        <f t="shared" si="0"/>
        <v>37986</v>
      </c>
      <c r="G7" s="23">
        <f t="shared" si="0"/>
        <v>38352</v>
      </c>
      <c r="H7" s="23">
        <f t="shared" si="0"/>
        <v>38717</v>
      </c>
      <c r="I7" s="23">
        <f t="shared" si="0"/>
        <v>39082</v>
      </c>
      <c r="J7" s="23">
        <f t="shared" si="0"/>
        <v>39447</v>
      </c>
      <c r="K7" s="23">
        <f t="shared" si="0"/>
        <v>39813</v>
      </c>
      <c r="L7" s="23">
        <f t="shared" si="0"/>
        <v>40178</v>
      </c>
      <c r="M7" s="23">
        <f t="shared" si="0"/>
        <v>40543</v>
      </c>
      <c r="N7" s="23">
        <f t="shared" si="0"/>
        <v>40908</v>
      </c>
      <c r="O7" s="23">
        <f t="shared" si="0"/>
        <v>41274</v>
      </c>
    </row>
    <row r="8" spans="1:16" ht="12" customHeight="1">
      <c r="B8" s="24" t="s">
        <v>5</v>
      </c>
      <c r="C8" s="20"/>
      <c r="D8" s="25">
        <v>60570.359375311324</v>
      </c>
      <c r="E8" s="25">
        <v>73290.398052829871</v>
      </c>
      <c r="F8" s="25">
        <v>94855.464685321829</v>
      </c>
      <c r="G8" s="25">
        <v>112206.78386340001</v>
      </c>
      <c r="H8" s="25">
        <v>135209.05092881</v>
      </c>
      <c r="I8" s="25">
        <v>154177.77718705</v>
      </c>
      <c r="J8" s="25">
        <v>155412.83318700999</v>
      </c>
      <c r="K8" s="25">
        <v>124441.14862969</v>
      </c>
      <c r="L8" s="25">
        <v>107555.62491041001</v>
      </c>
      <c r="M8" s="25">
        <v>164248.06896110001</v>
      </c>
      <c r="N8" s="25">
        <v>155660.71411733981</v>
      </c>
      <c r="O8" s="25">
        <v>109212.23100773459</v>
      </c>
    </row>
    <row r="9" spans="1:16" s="26" customFormat="1" ht="12" customHeight="1">
      <c r="B9" s="27" t="s">
        <v>6</v>
      </c>
      <c r="C9" s="28">
        <f>'[1]1.2'!$C$70</f>
        <v>0.70830475803269832</v>
      </c>
      <c r="D9" s="29" t="s">
        <v>7</v>
      </c>
      <c r="E9" s="29" t="s">
        <v>8</v>
      </c>
      <c r="F9" s="29" t="s">
        <v>9</v>
      </c>
      <c r="G9" s="29" t="s">
        <v>10</v>
      </c>
      <c r="H9" s="29" t="s">
        <v>11</v>
      </c>
      <c r="I9" s="29" t="s">
        <v>12</v>
      </c>
      <c r="J9" s="29" t="s">
        <v>13</v>
      </c>
      <c r="K9" s="29" t="s">
        <v>14</v>
      </c>
      <c r="L9" s="29" t="s">
        <v>15</v>
      </c>
      <c r="M9" s="29" t="s">
        <v>16</v>
      </c>
      <c r="N9" s="29" t="s">
        <v>17</v>
      </c>
      <c r="O9" s="29" t="s">
        <v>18</v>
      </c>
    </row>
    <row r="10" spans="1:16" s="26" customFormat="1" ht="12" customHeight="1">
      <c r="B10" s="27" t="s">
        <v>19</v>
      </c>
      <c r="C10" s="28">
        <f>'[1]1.2'!$C$102</f>
        <v>0.75758534845410286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 t="s">
        <v>20</v>
      </c>
      <c r="K10" s="29" t="s">
        <v>21</v>
      </c>
      <c r="L10" s="29" t="s">
        <v>22</v>
      </c>
      <c r="M10" s="29" t="s">
        <v>23</v>
      </c>
      <c r="N10" s="29" t="s">
        <v>24</v>
      </c>
      <c r="O10" s="29" t="s">
        <v>25</v>
      </c>
    </row>
    <row r="11" spans="1:16" s="26" customFormat="1" ht="12" customHeight="1">
      <c r="B11" s="27" t="s">
        <v>26</v>
      </c>
      <c r="C11" s="28">
        <f>'[1]1.2'!$C$135</f>
        <v>0.8946319611199498</v>
      </c>
      <c r="D11" s="29" t="s">
        <v>27</v>
      </c>
      <c r="E11" s="29" t="s">
        <v>28</v>
      </c>
      <c r="F11" s="29" t="s">
        <v>29</v>
      </c>
      <c r="G11" s="29" t="s">
        <v>30</v>
      </c>
      <c r="H11" s="29" t="s">
        <v>31</v>
      </c>
      <c r="I11" s="29" t="s">
        <v>32</v>
      </c>
      <c r="J11" s="29" t="s">
        <v>33</v>
      </c>
      <c r="K11" s="29" t="s">
        <v>34</v>
      </c>
      <c r="L11" s="29" t="s">
        <v>35</v>
      </c>
      <c r="M11" s="29" t="s">
        <v>36</v>
      </c>
      <c r="N11" s="29" t="s">
        <v>37</v>
      </c>
      <c r="O11" s="29" t="s">
        <v>38</v>
      </c>
    </row>
    <row r="12" spans="1:16" ht="12" customHeight="1">
      <c r="B12" s="24" t="s">
        <v>39</v>
      </c>
      <c r="C12" s="28">
        <f>'[1]1.2'!C167</f>
        <v>1</v>
      </c>
      <c r="D12" s="30">
        <v>71.578940937521494</v>
      </c>
      <c r="E12" s="30">
        <v>81.350026595729759</v>
      </c>
      <c r="F12" s="30">
        <v>93.648020610172892</v>
      </c>
      <c r="G12" s="30">
        <v>103.79552256961108</v>
      </c>
      <c r="H12" s="30">
        <v>104.74211413756217</v>
      </c>
      <c r="I12" s="30">
        <v>113.31134915853927</v>
      </c>
      <c r="J12" s="30">
        <v>114.28207053994063</v>
      </c>
      <c r="K12" s="30">
        <v>114.10867277802018</v>
      </c>
      <c r="L12" s="30">
        <v>104.47241592586053</v>
      </c>
      <c r="M12" s="30">
        <v>123.29057069314391</v>
      </c>
      <c r="N12" s="30">
        <v>133.96</v>
      </c>
      <c r="O12" s="30">
        <v>135.87581372089369</v>
      </c>
    </row>
    <row r="13" spans="1:16" ht="12" customHeight="1">
      <c r="C13" s="2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21"/>
      <c r="O13" s="21"/>
    </row>
    <row r="14" spans="1:16" ht="12" customHeight="1">
      <c r="B14" s="22" t="s">
        <v>40</v>
      </c>
      <c r="C14" s="2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21"/>
      <c r="O14" s="21"/>
    </row>
    <row r="15" spans="1:16" ht="12" customHeight="1">
      <c r="B15" s="21" t="s">
        <v>41</v>
      </c>
      <c r="C15" s="28">
        <f>'[1]1.2'!C310</f>
        <v>0.90357651121068849</v>
      </c>
      <c r="D15" s="33">
        <f>'[1]1.2'!D199</f>
        <v>4.314696639009858E-2</v>
      </c>
      <c r="E15" s="33">
        <f>'[1]1.2'!E199</f>
        <v>6.8995054473367234E-2</v>
      </c>
      <c r="F15" s="33">
        <f>'[1]1.2'!F199</f>
        <v>7.6499244684940251E-2</v>
      </c>
      <c r="G15" s="33">
        <f>'[1]1.2'!G199</f>
        <v>0.10717519310852136</v>
      </c>
      <c r="H15" s="33">
        <f>'[1]1.2'!H199</f>
        <v>7.107973525106269E-2</v>
      </c>
      <c r="I15" s="33">
        <f>'[1]1.2'!I199</f>
        <v>8.1612074675334795E-2</v>
      </c>
      <c r="J15" s="33">
        <f>'[1]1.2'!J199</f>
        <v>9.0179411287839045E-2</v>
      </c>
      <c r="K15" s="33">
        <f>'[1]1.2'!K199</f>
        <v>3.8239551546326148E-2</v>
      </c>
      <c r="L15" s="33">
        <f>'[1]1.2'!L199</f>
        <v>9.9828620133848595E-3</v>
      </c>
      <c r="M15" s="33">
        <f>'[1]1.2'!M199</f>
        <v>1.2412537725414565E-2</v>
      </c>
      <c r="N15" s="33">
        <f>'[1]1.2'!N199</f>
        <v>6.933463939935664E-3</v>
      </c>
      <c r="O15" s="33">
        <f>'[1]1.2'!O199</f>
        <v>1.4272446680006146E-2</v>
      </c>
    </row>
    <row r="16" spans="1:16" ht="12" customHeight="1">
      <c r="B16" s="21" t="s">
        <v>42</v>
      </c>
      <c r="C16" s="28">
        <f>C15</f>
        <v>0.90357651121068849</v>
      </c>
      <c r="D16" s="33">
        <f>'[1]1.2'!D218</f>
        <v>1.1427166819635872E-3</v>
      </c>
      <c r="E16" s="33">
        <f>'[1]1.2'!E218</f>
        <v>1.0741437534062305E-3</v>
      </c>
      <c r="F16" s="33">
        <f>'[1]1.2'!F218</f>
        <v>1.5060015777010631E-3</v>
      </c>
      <c r="G16" s="33">
        <f>'[1]1.2'!G218</f>
        <v>1.8708396379489456E-3</v>
      </c>
      <c r="H16" s="33">
        <f>'[1]1.2'!H218</f>
        <v>3.2245537166303115E-2</v>
      </c>
      <c r="I16" s="33">
        <f>'[1]1.2'!I218</f>
        <v>1.8239270113127974E-2</v>
      </c>
      <c r="J16" s="33">
        <f>'[1]1.2'!J218</f>
        <v>9.3409582175467774E-3</v>
      </c>
      <c r="K16" s="33">
        <f>'[1]1.2'!K218</f>
        <v>5.3098841621915995E-3</v>
      </c>
      <c r="L16" s="33">
        <f>'[1]1.2'!L218</f>
        <v>9.9192625808727768E-3</v>
      </c>
      <c r="M16" s="33">
        <f>'[1]1.2'!M218</f>
        <v>2.2079588606532135E-3</v>
      </c>
      <c r="N16" s="33">
        <f>'[1]1.2'!N218</f>
        <v>6.329659192728007E-6</v>
      </c>
      <c r="O16" s="33">
        <f>'[1]1.2'!O218</f>
        <v>1.0931277698443941E-2</v>
      </c>
    </row>
    <row r="17" spans="1:16" ht="12" customHeight="1">
      <c r="B17" s="21" t="s">
        <v>43</v>
      </c>
      <c r="C17" s="28">
        <f>C16</f>
        <v>0.90357651121068849</v>
      </c>
      <c r="D17" s="33">
        <f>'[1]1.2'!D237</f>
        <v>3.8214384307689107E-2</v>
      </c>
      <c r="E17" s="33">
        <f>'[1]1.2'!E237</f>
        <v>5.486960888705586E-2</v>
      </c>
      <c r="F17" s="33">
        <f>'[1]1.2'!F237</f>
        <v>8.2690863367177847E-2</v>
      </c>
      <c r="G17" s="33">
        <f>'[1]1.2'!G237</f>
        <v>0.18746282001282322</v>
      </c>
      <c r="H17" s="33">
        <f>'[1]1.2'!H237</f>
        <v>0.20839546191940375</v>
      </c>
      <c r="I17" s="33">
        <f>'[1]1.2'!I237</f>
        <v>0.13332157709088452</v>
      </c>
      <c r="J17" s="33">
        <f>'[1]1.2'!J237</f>
        <v>6.8221563620221512E-2</v>
      </c>
      <c r="K17" s="33">
        <f>'[1]1.2'!K237</f>
        <v>5.2795989748564046E-2</v>
      </c>
      <c r="L17" s="33">
        <f>'[1]1.2'!L237</f>
        <v>0.10180828771453547</v>
      </c>
      <c r="M17" s="33">
        <f>'[1]1.2'!M237</f>
        <v>0.10959138992995239</v>
      </c>
      <c r="N17" s="33">
        <f>'[1]1.2'!N237</f>
        <v>8.2257781613519376E-2</v>
      </c>
      <c r="O17" s="33">
        <f>'[1]1.2'!O237</f>
        <v>3.9546034457808327E-2</v>
      </c>
    </row>
    <row r="18" spans="1:16" ht="12" customHeight="1">
      <c r="B18" s="21" t="s">
        <v>44</v>
      </c>
      <c r="C18" s="28">
        <f>C17</f>
        <v>0.90357651121068849</v>
      </c>
      <c r="D18" s="33">
        <f>'[1]1.2'!D289</f>
        <v>0.92013111777770584</v>
      </c>
      <c r="E18" s="33">
        <f>'[1]1.2'!E289</f>
        <v>0.87721449753941105</v>
      </c>
      <c r="F18" s="33">
        <f>'[1]1.2'!F289</f>
        <v>0.84695253271985738</v>
      </c>
      <c r="G18" s="33">
        <f>'[1]1.2'!G289</f>
        <v>0.70231312435132831</v>
      </c>
      <c r="H18" s="33">
        <f>'[1]1.2'!H289</f>
        <v>0.69213847485774227</v>
      </c>
      <c r="I18" s="33">
        <f>'[1]1.2'!I289</f>
        <v>0.78033223438848953</v>
      </c>
      <c r="J18" s="33">
        <f>'[1]1.2'!J289</f>
        <v>0.84329214527265484</v>
      </c>
      <c r="K18" s="33">
        <f>'[1]1.2'!K289</f>
        <v>0.90105460430203221</v>
      </c>
      <c r="L18" s="33">
        <f>'[1]1.2'!L289</f>
        <v>0.88582726283214086</v>
      </c>
      <c r="M18" s="33">
        <f>'[1]1.2'!M289</f>
        <v>0.87774851194030623</v>
      </c>
      <c r="N18" s="33">
        <f>'[1]1.2'!N289</f>
        <v>0.90977357053683361</v>
      </c>
      <c r="O18" s="33">
        <f>'[1]1.2'!O289</f>
        <v>0.92665251205814436</v>
      </c>
    </row>
    <row r="19" spans="1:16" ht="12" customHeight="1">
      <c r="B19" s="21" t="s">
        <v>45</v>
      </c>
      <c r="C19" s="28">
        <f>C18</f>
        <v>0.90357651121068849</v>
      </c>
      <c r="D19" s="33">
        <f>'[1]1.2'!D308</f>
        <v>1.2752746853553288E-3</v>
      </c>
      <c r="E19" s="33">
        <f>'[1]1.2'!E308</f>
        <v>1.3394564086405196E-3</v>
      </c>
      <c r="F19" s="33">
        <f>'[1]1.2'!F308</f>
        <v>2.1601605456138184E-3</v>
      </c>
      <c r="G19" s="33">
        <f>'[1]1.2'!G308</f>
        <v>2.2635165774337832E-3</v>
      </c>
      <c r="H19" s="33">
        <f>'[1]1.2'!H308</f>
        <v>1.368277719182914E-3</v>
      </c>
      <c r="I19" s="33">
        <f>'[1]1.2'!I308</f>
        <v>7.2872086056984355E-4</v>
      </c>
      <c r="J19" s="33">
        <f>'[1]1.2'!J308</f>
        <v>3.567456814257046E-4</v>
      </c>
      <c r="K19" s="33">
        <f>'[1]1.2'!K309</f>
        <v>2.6203985063683377E-2</v>
      </c>
      <c r="L19" s="33">
        <f>'[1]1.2'!L309</f>
        <v>1.0901370388621271E-2</v>
      </c>
      <c r="M19" s="33">
        <f>'[1]1.2'!M309</f>
        <v>1.1479684691424644E-2</v>
      </c>
      <c r="N19" s="33">
        <f>'[1]1.2'!N309</f>
        <v>1.4752007134653803E-2</v>
      </c>
      <c r="O19" s="33">
        <f>'[1]1.2'!O309</f>
        <v>1.2040992473365264E-2</v>
      </c>
    </row>
    <row r="20" spans="1:16" ht="12" customHeight="1">
      <c r="B20" s="21"/>
      <c r="C20" s="28"/>
    </row>
    <row r="21" spans="1:16" s="39" customFormat="1" ht="12" customHeight="1">
      <c r="A21" s="34" t="s">
        <v>46</v>
      </c>
      <c r="B21" s="35" t="s">
        <v>47</v>
      </c>
      <c r="C21" s="36"/>
      <c r="D21" s="35"/>
      <c r="E21" s="35"/>
      <c r="F21" s="35"/>
      <c r="G21" s="35"/>
      <c r="H21" s="35"/>
      <c r="I21" s="35"/>
      <c r="J21" s="37"/>
      <c r="K21" s="37"/>
      <c r="L21" s="37"/>
      <c r="M21" s="37"/>
      <c r="N21" s="38"/>
      <c r="O21" s="38"/>
      <c r="P21" s="38"/>
    </row>
    <row r="22" spans="1:16" ht="6" customHeight="1"/>
    <row r="23" spans="1:16" ht="12" customHeight="1">
      <c r="B23" s="40" t="s">
        <v>48</v>
      </c>
      <c r="D23" s="23">
        <f>'[1]1.1'!D4</f>
        <v>37256</v>
      </c>
      <c r="E23" s="23">
        <f>'[1]1.1'!E4</f>
        <v>37621</v>
      </c>
      <c r="F23" s="23">
        <f>'[1]1.1'!F4</f>
        <v>37986</v>
      </c>
      <c r="G23" s="23">
        <f>'[1]1.1'!G4</f>
        <v>38352</v>
      </c>
      <c r="H23" s="23">
        <f>'[1]1.1'!H4</f>
        <v>38717</v>
      </c>
      <c r="I23" s="23">
        <f>'[1]1.1'!I4</f>
        <v>39082</v>
      </c>
      <c r="J23" s="23">
        <f>'[1]1.1'!J4</f>
        <v>39447</v>
      </c>
      <c r="K23" s="23">
        <f>'[1]1.1'!K4</f>
        <v>39813</v>
      </c>
      <c r="L23" s="23">
        <f>'[1]1.1'!L4</f>
        <v>40178</v>
      </c>
      <c r="M23" s="23">
        <f>'[1]1.1'!M4</f>
        <v>40543</v>
      </c>
      <c r="N23" s="23">
        <f>'[1]1.1'!N4</f>
        <v>40908</v>
      </c>
      <c r="O23" s="23">
        <f>'[1]1.1'!O4</f>
        <v>41274</v>
      </c>
    </row>
    <row r="24" spans="1:16" ht="12" customHeight="1">
      <c r="B24" s="41" t="s">
        <v>49</v>
      </c>
      <c r="C24" s="20"/>
      <c r="D24" s="30">
        <f>'[1]1.1'!D7</f>
        <v>254518.47700000004</v>
      </c>
      <c r="E24" s="30">
        <f>'[1]1.1'!E7</f>
        <v>293377.39099999995</v>
      </c>
      <c r="F24" s="30">
        <f>'[1]1.1'!F7</f>
        <v>327632.36700000003</v>
      </c>
      <c r="G24" s="30">
        <f>'[1]1.1'!G7</f>
        <v>370472.90100000001</v>
      </c>
      <c r="H24" s="30">
        <f>'[1]1.1'!H7</f>
        <v>429353.26500000001</v>
      </c>
      <c r="I24" s="30">
        <f>'[1]1.1'!I7</f>
        <v>494446.06300000002</v>
      </c>
      <c r="J24" s="30">
        <f>'[1]1.1'!J7</f>
        <v>560920.80900000001</v>
      </c>
      <c r="K24" s="30">
        <f>'[1]1.1'!K7</f>
        <v>607147.00099999993</v>
      </c>
      <c r="L24" s="30">
        <f>'[1]1.1'!L7</f>
        <v>634288.23600000003</v>
      </c>
      <c r="M24" s="30">
        <f>'[1]1.1'!M7</f>
        <v>672877.44409500004</v>
      </c>
      <c r="N24" s="30">
        <f>'[1]1.1'!N7</f>
        <v>714637.19081599987</v>
      </c>
      <c r="O24" s="30">
        <f>'[1]1.1'!O7</f>
        <v>739503.50849399995</v>
      </c>
    </row>
    <row r="25" spans="1:16" ht="12" customHeight="1">
      <c r="B25" s="41"/>
      <c r="C25" s="20"/>
    </row>
    <row r="26" spans="1:16" ht="12" customHeight="1">
      <c r="A26" s="42" t="s">
        <v>50</v>
      </c>
      <c r="B26" s="41" t="s">
        <v>51</v>
      </c>
      <c r="C26" s="20"/>
    </row>
    <row r="27" spans="1:16" ht="12" customHeight="1">
      <c r="B27" s="43" t="s">
        <v>52</v>
      </c>
      <c r="C27" s="44">
        <f>'[1]1.1'!$C$36</f>
        <v>0.66068202338851634</v>
      </c>
      <c r="D27" s="45"/>
      <c r="E27" s="45"/>
      <c r="F27" s="45"/>
      <c r="G27" s="45"/>
      <c r="H27" s="45"/>
      <c r="I27" s="45"/>
      <c r="J27" s="45"/>
      <c r="K27" s="45"/>
      <c r="L27" s="45"/>
      <c r="M27" s="29">
        <f>'[1]1.1'!M36</f>
        <v>0.16098928132193022</v>
      </c>
      <c r="N27" s="29">
        <f>'[1]1.1'!N36</f>
        <v>0.19986751591725893</v>
      </c>
      <c r="O27" s="29">
        <f>'[1]1.1'!O36</f>
        <v>0.22541032052681848</v>
      </c>
    </row>
    <row r="28" spans="1:16" ht="12" customHeight="1">
      <c r="B28" s="43" t="s">
        <v>53</v>
      </c>
      <c r="C28" s="44">
        <f>'[1]1.1'!$C$54</f>
        <v>0.66068202338851634</v>
      </c>
      <c r="D28" s="45"/>
      <c r="E28" s="45"/>
      <c r="F28" s="45"/>
      <c r="G28" s="45"/>
      <c r="H28" s="45"/>
      <c r="I28" s="45"/>
      <c r="J28" s="45"/>
      <c r="K28" s="45"/>
      <c r="L28" s="45"/>
      <c r="M28" s="29">
        <f>'[1]1.1'!M54</f>
        <v>0.58101133208503342</v>
      </c>
      <c r="N28" s="29">
        <f>'[1]1.1'!N54</f>
        <v>0.52965263925146566</v>
      </c>
      <c r="O28" s="29">
        <f>'[1]1.1'!O54</f>
        <v>0.51574050792850867</v>
      </c>
    </row>
    <row r="29" spans="1:16" s="26" customFormat="1" ht="12" customHeight="1">
      <c r="B29" s="27" t="s">
        <v>54</v>
      </c>
      <c r="C29" s="28">
        <f>'[1]1.1'!$C$72</f>
        <v>0.66068202338851634</v>
      </c>
      <c r="D29" s="45"/>
      <c r="E29" s="45"/>
      <c r="F29" s="45"/>
      <c r="G29" s="45"/>
      <c r="H29" s="45"/>
      <c r="I29" s="45"/>
      <c r="J29" s="45"/>
      <c r="K29" s="45"/>
      <c r="L29" s="45"/>
      <c r="M29" s="29">
        <f>'[1]1.1'!M72</f>
        <v>4.5417688321750006E-2</v>
      </c>
      <c r="N29" s="29">
        <f>'[1]1.1'!N72</f>
        <v>5.1499258316205131E-2</v>
      </c>
      <c r="O29" s="29">
        <f>'[1]1.1'!O72</f>
        <v>4.7534438221101746E-2</v>
      </c>
    </row>
    <row r="30" spans="1:16" s="26" customFormat="1" ht="12" customHeight="1">
      <c r="B30" s="27" t="s">
        <v>6</v>
      </c>
      <c r="C30" s="28">
        <f>'[1]1.1'!$C$90</f>
        <v>0.66068202338851634</v>
      </c>
      <c r="D30" s="29">
        <f>'[1]1.1'!D90</f>
        <v>0</v>
      </c>
      <c r="E30" s="29">
        <f>'[1]1.1'!E90</f>
        <v>0</v>
      </c>
      <c r="F30" s="29">
        <f>'[1]1.1'!F90</f>
        <v>0</v>
      </c>
      <c r="G30" s="29">
        <f>'[1]1.1'!G90</f>
        <v>0</v>
      </c>
      <c r="H30" s="29">
        <f>'[1]1.1'!H90</f>
        <v>0</v>
      </c>
      <c r="I30" s="29">
        <f>'[1]1.1'!I90</f>
        <v>0</v>
      </c>
      <c r="J30" s="29">
        <f>'[1]1.1'!J90</f>
        <v>0</v>
      </c>
      <c r="K30" s="29">
        <f>'[1]1.1'!K90</f>
        <v>0</v>
      </c>
      <c r="L30" s="29">
        <f>'[1]1.1'!L90</f>
        <v>0</v>
      </c>
      <c r="M30" s="29">
        <f>'[1]1.1'!M90</f>
        <v>0.15180420530886987</v>
      </c>
      <c r="N30" s="29">
        <f>'[1]1.1'!N90</f>
        <v>0.1566356005986099</v>
      </c>
      <c r="O30" s="29">
        <f>'[1]1.1'!O90</f>
        <v>0.16085096078629663</v>
      </c>
    </row>
    <row r="31" spans="1:16" s="26" customFormat="1" ht="12" customHeight="1">
      <c r="B31" s="43" t="s">
        <v>55</v>
      </c>
      <c r="C31" s="28">
        <f>'[1]1.1'!$C$108</f>
        <v>0.66068202338851634</v>
      </c>
      <c r="D31" s="29"/>
      <c r="E31" s="29"/>
      <c r="F31" s="29"/>
      <c r="G31" s="29"/>
      <c r="H31" s="29"/>
      <c r="I31" s="29"/>
      <c r="J31" s="29"/>
      <c r="K31" s="29"/>
      <c r="L31" s="29"/>
      <c r="M31" s="46">
        <f>'[1]1.1'!M108</f>
        <v>6.0777492962416475E-2</v>
      </c>
      <c r="N31" s="46">
        <f>'[1]1.1'!N108</f>
        <v>6.2344985916460302E-2</v>
      </c>
      <c r="O31" s="46">
        <f>'[1]1.1'!O108</f>
        <v>5.0463772537274368E-2</v>
      </c>
    </row>
    <row r="32" spans="1:16" ht="17.25" customHeight="1">
      <c r="B32" s="41" t="s">
        <v>56</v>
      </c>
    </row>
    <row r="33" spans="1:15" ht="12" customHeight="1">
      <c r="B33" s="21" t="s">
        <v>41</v>
      </c>
      <c r="C33" s="28">
        <f>'[1]1.1'!C238</f>
        <v>0.77719380766083701</v>
      </c>
      <c r="D33" s="47">
        <f>'[1]1.1'!D143</f>
        <v>9.5614363402243954E-2</v>
      </c>
      <c r="E33" s="47">
        <f>'[1]1.1'!E143</f>
        <v>9.0535408920836877E-2</v>
      </c>
      <c r="F33" s="47">
        <f>'[1]1.1'!F143</f>
        <v>8.4001142605556384E-2</v>
      </c>
      <c r="G33" s="47">
        <f>'[1]1.1'!G143</f>
        <v>8.7092960242310849E-2</v>
      </c>
      <c r="H33" s="47">
        <f>'[1]1.1'!H143</f>
        <v>7.7430336742488753E-2</v>
      </c>
      <c r="I33" s="47">
        <f>'[1]1.1'!I143</f>
        <v>9.167648868843041E-2</v>
      </c>
      <c r="J33" s="47">
        <f>'[1]1.1'!J143</f>
        <v>7.5917778612118458E-2</v>
      </c>
      <c r="K33" s="47">
        <f>'[1]1.1'!K143</f>
        <v>6.6218860746596039E-2</v>
      </c>
      <c r="L33" s="47">
        <f>'[1]1.1'!L143</f>
        <v>5.5240056586922194E-2</v>
      </c>
      <c r="M33" s="47">
        <f>'[1]1.1'!M143</f>
        <v>4.4519947300355266E-2</v>
      </c>
      <c r="N33" s="47">
        <f>'[1]1.1'!N143</f>
        <v>3.316030634318827E-2</v>
      </c>
      <c r="O33" s="47">
        <f>'[1]1.1'!O143</f>
        <v>3.7868820919576301E-2</v>
      </c>
    </row>
    <row r="34" spans="1:15" ht="12" customHeight="1">
      <c r="B34" s="21" t="s">
        <v>42</v>
      </c>
      <c r="C34" s="28">
        <f>C33</f>
        <v>0.77719380766083701</v>
      </c>
      <c r="D34" s="47">
        <f>'[1]1.1'!D162</f>
        <v>4.115779519895151E-4</v>
      </c>
      <c r="E34" s="47">
        <f>'[1]1.1'!E162</f>
        <v>5.4641533571562887E-4</v>
      </c>
      <c r="F34" s="47">
        <f>'[1]1.1'!F162</f>
        <v>9.1324987200603724E-4</v>
      </c>
      <c r="G34" s="47">
        <f>'[1]1.1'!G162</f>
        <v>1.3381782204259242E-3</v>
      </c>
      <c r="H34" s="47">
        <f>'[1]1.1'!H162</f>
        <v>1.6590526621721767E-3</v>
      </c>
      <c r="I34" s="47">
        <f>'[1]1.1'!I162</f>
        <v>1.3944386721582442E-3</v>
      </c>
      <c r="J34" s="47">
        <f>'[1]1.1'!J162</f>
        <v>9.3225365204757367E-4</v>
      </c>
      <c r="K34" s="47">
        <f>'[1]1.1'!K162</f>
        <v>6.9325136445457652E-4</v>
      </c>
      <c r="L34" s="47">
        <f>'[1]1.1'!L162</f>
        <v>6.1126535669802447E-4</v>
      </c>
      <c r="M34" s="47">
        <f>'[1]1.1'!M162</f>
        <v>5.0765316075629353E-4</v>
      </c>
      <c r="N34" s="47">
        <f>'[1]1.1'!N162</f>
        <v>4.117920338293657E-4</v>
      </c>
      <c r="O34" s="47">
        <f>'[1]1.1'!O162</f>
        <v>5.9304463521111087E-2</v>
      </c>
    </row>
    <row r="35" spans="1:15" ht="12" customHeight="1">
      <c r="B35" s="21" t="s">
        <v>43</v>
      </c>
      <c r="C35" s="28">
        <f>C34</f>
        <v>0.77719380766083701</v>
      </c>
      <c r="D35" s="47">
        <f>'[1]1.1'!D181</f>
        <v>0.11991785043734711</v>
      </c>
      <c r="E35" s="47">
        <f>'[1]1.1'!E181</f>
        <v>0.10816096410180163</v>
      </c>
      <c r="F35" s="47">
        <f>'[1]1.1'!F181</f>
        <v>0.10639387822069066</v>
      </c>
      <c r="G35" s="47">
        <f>'[1]1.1'!G181</f>
        <v>0.13605656787206469</v>
      </c>
      <c r="H35" s="47">
        <f>'[1]1.1'!H181</f>
        <v>0.1824066812908742</v>
      </c>
      <c r="I35" s="47">
        <f>'[1]1.1'!I181</f>
        <v>0.16376733168821483</v>
      </c>
      <c r="J35" s="47">
        <f>'[1]1.1'!J181</f>
        <v>0.16528096416215543</v>
      </c>
      <c r="K35" s="47">
        <f>'[1]1.1'!K181</f>
        <v>0.14619959563535942</v>
      </c>
      <c r="L35" s="47">
        <f>'[1]1.1'!L181</f>
        <v>0.14138989748782971</v>
      </c>
      <c r="M35" s="47">
        <f>'[1]1.1'!M181</f>
        <v>0.14630013567876335</v>
      </c>
      <c r="N35" s="47">
        <f>'[1]1.1'!N181</f>
        <v>0.1434588925206049</v>
      </c>
      <c r="O35" s="47">
        <f>'[1]1.1'!O181</f>
        <v>5.3071996512535087E-2</v>
      </c>
    </row>
    <row r="36" spans="1:15" ht="12" customHeight="1">
      <c r="B36" s="21" t="s">
        <v>44</v>
      </c>
      <c r="C36" s="28">
        <f>C35</f>
        <v>0.77719380766083701</v>
      </c>
      <c r="D36" s="47">
        <f>'[1]1.1'!D218</f>
        <v>0.7781929906681665</v>
      </c>
      <c r="E36" s="47">
        <f>'[1]1.1'!E218</f>
        <v>0.79649930498676513</v>
      </c>
      <c r="F36" s="47">
        <f>'[1]1.1'!F218</f>
        <v>0.80500881486183384</v>
      </c>
      <c r="G36" s="47">
        <f>'[1]1.1'!G218</f>
        <v>0.77377049931885822</v>
      </c>
      <c r="H36" s="47">
        <f>'[1]1.1'!H218</f>
        <v>0.73694165530908151</v>
      </c>
      <c r="I36" s="47">
        <f>'[1]1.1'!I218</f>
        <v>0.74170639329807986</v>
      </c>
      <c r="J36" s="47">
        <f>'[1]1.1'!J218</f>
        <v>0.75714072778620634</v>
      </c>
      <c r="K36" s="47">
        <f>'[1]1.1'!K218</f>
        <v>0.77844028828240952</v>
      </c>
      <c r="L36" s="47">
        <f>'[1]1.1'!L218</f>
        <v>0.79745776923484668</v>
      </c>
      <c r="M36" s="47">
        <f>'[1]1.1'!M218</f>
        <v>0.80459926621839961</v>
      </c>
      <c r="N36" s="47">
        <f>'[1]1.1'!N218</f>
        <v>0.8195838563449902</v>
      </c>
      <c r="O36" s="47">
        <f>'[1]1.1'!O218</f>
        <v>0.84048621965752024</v>
      </c>
    </row>
    <row r="37" spans="1:15" ht="12" customHeight="1">
      <c r="B37" s="21" t="s">
        <v>45</v>
      </c>
      <c r="C37" s="28">
        <f>C36</f>
        <v>0.77719380766083701</v>
      </c>
      <c r="D37" s="47">
        <f>'[1]1.1'!D236</f>
        <v>5.8557177159041258E-3</v>
      </c>
      <c r="E37" s="47">
        <f>'[1]1.1'!E236</f>
        <v>4.3189930773090829E-3</v>
      </c>
      <c r="F37" s="47">
        <f>'[1]1.1'!F236</f>
        <v>3.6518013008864656E-3</v>
      </c>
      <c r="G37" s="47">
        <f>'[1]1.1'!G236</f>
        <v>1.7897212648809893E-3</v>
      </c>
      <c r="H37" s="47">
        <f>'[1]1.1'!H236</f>
        <v>1.6856021283941796E-3</v>
      </c>
      <c r="I37" s="47">
        <f>'[1]1.1'!I236</f>
        <v>1.4553476531166875E-3</v>
      </c>
      <c r="J37" s="47">
        <f>'[1]1.1'!J236</f>
        <v>7.2827578747228661E-4</v>
      </c>
      <c r="K37" s="47">
        <f>'[1]1.1'!K236</f>
        <v>8.448003971180524E-3</v>
      </c>
      <c r="L37" s="47">
        <f>'[1]1.1'!L236</f>
        <v>5.301011333703521E-3</v>
      </c>
      <c r="M37" s="47">
        <f>'[1]1.1'!M236</f>
        <v>4.0729976417254515E-3</v>
      </c>
      <c r="N37" s="47">
        <f>'[1]1.1'!N236</f>
        <v>3.3851527573872794E-3</v>
      </c>
      <c r="O37" s="47">
        <f>'[1]1.1'!O236</f>
        <v>9.2681866696331886E-3</v>
      </c>
    </row>
    <row r="38" spans="1:15" ht="12" customHeight="1">
      <c r="B38" s="48"/>
      <c r="C38" s="28"/>
    </row>
    <row r="39" spans="1:15" s="42" customFormat="1" ht="12" customHeight="1">
      <c r="A39" s="42" t="s">
        <v>57</v>
      </c>
      <c r="B39" s="49" t="s">
        <v>58</v>
      </c>
      <c r="C39" s="8"/>
      <c r="D39" s="9"/>
      <c r="E39" s="9"/>
      <c r="F39" s="9"/>
      <c r="G39" s="9"/>
      <c r="H39" s="9"/>
      <c r="I39" s="9"/>
      <c r="J39" s="11"/>
      <c r="K39" s="11"/>
      <c r="L39" s="11"/>
      <c r="M39" s="11"/>
      <c r="N39" s="8"/>
      <c r="O39" s="8"/>
    </row>
    <row r="40" spans="1:15" ht="12" customHeight="1">
      <c r="B40" s="22"/>
      <c r="C40" s="28"/>
      <c r="D40" s="23">
        <f>Feuil2!D14</f>
        <v>37256</v>
      </c>
      <c r="E40" s="23">
        <f>Feuil2!E14</f>
        <v>37621</v>
      </c>
      <c r="F40" s="23">
        <f>Feuil2!F14</f>
        <v>37986</v>
      </c>
      <c r="G40" s="23">
        <f>Feuil2!G14</f>
        <v>38352</v>
      </c>
      <c r="H40" s="23">
        <f>Feuil2!H14</f>
        <v>38717</v>
      </c>
      <c r="I40" s="23">
        <f>Feuil2!I14</f>
        <v>39082</v>
      </c>
      <c r="J40" s="23">
        <f>Feuil2!J14</f>
        <v>39447</v>
      </c>
      <c r="K40" s="23">
        <f>Feuil2!K14</f>
        <v>39813</v>
      </c>
      <c r="L40" s="23">
        <f>Feuil2!L14</f>
        <v>40178</v>
      </c>
      <c r="M40" s="23">
        <f>Feuil2!M14</f>
        <v>40543</v>
      </c>
      <c r="N40" s="23">
        <f>Feuil2!N14</f>
        <v>40908</v>
      </c>
      <c r="O40" s="23">
        <f>Feuil2!O14</f>
        <v>41274</v>
      </c>
    </row>
    <row r="41" spans="1:15" ht="12" customHeight="1">
      <c r="B41" s="9" t="s">
        <v>59</v>
      </c>
      <c r="C41" s="28">
        <f>'[1]1.1'!$C$273</f>
        <v>0.66458275582202664</v>
      </c>
      <c r="D41" s="50"/>
      <c r="E41" s="50"/>
      <c r="F41" s="50"/>
      <c r="G41" s="50"/>
      <c r="H41" s="50"/>
      <c r="I41" s="50"/>
      <c r="J41" s="50"/>
      <c r="K41" s="50"/>
      <c r="L41" s="50"/>
      <c r="M41" s="50">
        <f>'[1]1.1'!M290</f>
        <v>6.2366967655214912E-2</v>
      </c>
      <c r="N41" s="50">
        <f>'[1]1.1'!N290</f>
        <v>6.3632154518201825E-2</v>
      </c>
      <c r="O41" s="50">
        <f>'[1]1.1'!O290</f>
        <v>6.3547952031892674E-2</v>
      </c>
    </row>
    <row r="42" spans="1:15" ht="12" customHeight="1">
      <c r="B42" s="9" t="s">
        <v>60</v>
      </c>
      <c r="C42" s="28">
        <f>'[1]1.1'!$C$273</f>
        <v>0.66458275582202664</v>
      </c>
      <c r="D42" s="50"/>
      <c r="E42" s="50"/>
      <c r="F42" s="50"/>
      <c r="G42" s="50"/>
      <c r="H42" s="50"/>
      <c r="I42" s="50"/>
      <c r="J42" s="50"/>
      <c r="K42" s="50"/>
      <c r="L42" s="50"/>
      <c r="M42" s="50">
        <f>'[1]1.1'!M307</f>
        <v>0.16263560634971605</v>
      </c>
      <c r="N42" s="50">
        <f>'[1]1.1'!N307</f>
        <v>0.16689566209206502</v>
      </c>
      <c r="O42" s="50">
        <f>'[1]1.1'!O307</f>
        <v>0.16753722197703164</v>
      </c>
    </row>
    <row r="43" spans="1:15" ht="12" customHeight="1">
      <c r="B43" s="9" t="s">
        <v>61</v>
      </c>
      <c r="C43" s="28">
        <f>'[1]1.1'!$C$273</f>
        <v>0.66458275582202664</v>
      </c>
      <c r="D43" s="50"/>
      <c r="E43" s="50"/>
      <c r="F43" s="50"/>
      <c r="G43" s="50"/>
      <c r="H43" s="50"/>
      <c r="I43" s="50"/>
      <c r="J43" s="50"/>
      <c r="K43" s="50"/>
      <c r="L43" s="50"/>
      <c r="M43" s="50">
        <f>'[1]1.1'!M324</f>
        <v>0.23288241292558676</v>
      </c>
      <c r="N43" s="50">
        <f>'[1]1.1'!N324</f>
        <v>0.2366780450086225</v>
      </c>
      <c r="O43" s="50">
        <f>'[1]1.1'!O324</f>
        <v>0.24105059404343154</v>
      </c>
    </row>
    <row r="44" spans="1:15" ht="12" customHeight="1">
      <c r="B44" s="9" t="s">
        <v>62</v>
      </c>
      <c r="C44" s="28">
        <f>'[1]1.1'!$C$273</f>
        <v>0.66458275582202664</v>
      </c>
      <c r="D44" s="50"/>
      <c r="E44" s="50"/>
      <c r="F44" s="50"/>
      <c r="G44" s="50"/>
      <c r="H44" s="50"/>
      <c r="I44" s="50"/>
      <c r="J44" s="50"/>
      <c r="K44" s="50"/>
      <c r="L44" s="50"/>
      <c r="M44" s="50">
        <f>'[1]1.1'!M341</f>
        <v>0.23696283605939525</v>
      </c>
      <c r="N44" s="50">
        <f>'[1]1.1'!N341</f>
        <v>0.24255961784800481</v>
      </c>
      <c r="O44" s="50">
        <f>'[1]1.1'!O341</f>
        <v>0.25085367417114068</v>
      </c>
    </row>
    <row r="45" spans="1:15" ht="12" customHeight="1">
      <c r="B45" s="9" t="s">
        <v>63</v>
      </c>
      <c r="C45" s="28">
        <f>'[1]1.1'!$C$273</f>
        <v>0.66458275582202664</v>
      </c>
      <c r="D45" s="50"/>
      <c r="E45" s="50"/>
      <c r="F45" s="50"/>
      <c r="G45" s="50"/>
      <c r="H45" s="50"/>
      <c r="I45" s="50"/>
      <c r="J45" s="50"/>
      <c r="K45" s="50"/>
      <c r="L45" s="50"/>
      <c r="M45" s="50">
        <f>'[1]1.1'!M358</f>
        <v>0.30516896830784068</v>
      </c>
      <c r="N45" s="50">
        <f>'[1]1.1'!N358</f>
        <v>0.29030505878777285</v>
      </c>
      <c r="O45" s="50">
        <f>'[1]1.1'!O358</f>
        <v>0.2770126493198814</v>
      </c>
    </row>
    <row r="46" spans="1:15" ht="12" customHeight="1">
      <c r="C46" s="28"/>
    </row>
    <row r="47" spans="1:15" s="42" customFormat="1" ht="12" customHeight="1">
      <c r="B47" s="51" t="s">
        <v>64</v>
      </c>
      <c r="C47" s="28">
        <f>'[1]1.1'!$C$273</f>
        <v>0.66458275582202664</v>
      </c>
      <c r="D47" s="50"/>
      <c r="E47" s="50"/>
      <c r="F47" s="50"/>
      <c r="G47" s="50"/>
      <c r="H47" s="50"/>
      <c r="I47" s="50"/>
      <c r="J47" s="50"/>
      <c r="K47" s="50"/>
      <c r="L47" s="50"/>
      <c r="M47" s="52">
        <f>'[1]1.1'!M273</f>
        <v>15.29489791940448</v>
      </c>
      <c r="N47" s="52">
        <f>'[1]1.1'!N273</f>
        <v>15.297314261115931</v>
      </c>
      <c r="O47" s="52">
        <f>'[1]1.1'!O273</f>
        <v>15.279124686659237</v>
      </c>
    </row>
    <row r="49" spans="1:15" s="42" customFormat="1" ht="12" customHeight="1">
      <c r="A49" s="42" t="s">
        <v>65</v>
      </c>
      <c r="B49" s="49" t="s">
        <v>66</v>
      </c>
      <c r="C49" s="8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21"/>
    </row>
    <row r="50" spans="1:15" ht="6" customHeight="1">
      <c r="C50" s="28"/>
      <c r="D50" s="11"/>
      <c r="E50" s="11"/>
      <c r="F50" s="11"/>
      <c r="G50" s="11"/>
      <c r="H50" s="11"/>
      <c r="I50" s="11"/>
      <c r="N50" s="21"/>
    </row>
    <row r="51" spans="1:15" ht="12" customHeight="1">
      <c r="B51" s="9" t="s">
        <v>67</v>
      </c>
      <c r="C51" s="28">
        <f>'[1]1.1'!$C$377</f>
        <v>0.66458275582202664</v>
      </c>
      <c r="D51" s="50"/>
      <c r="E51" s="50"/>
      <c r="F51" s="50"/>
      <c r="G51" s="50"/>
      <c r="H51" s="50"/>
      <c r="I51" s="50"/>
      <c r="J51" s="50"/>
      <c r="K51" s="50"/>
      <c r="L51" s="50"/>
      <c r="M51" s="50">
        <f>'[1]1.1'!M377</f>
        <v>0.35693832371968937</v>
      </c>
      <c r="N51" s="50">
        <f>'[1]1.1'!N377</f>
        <v>0.36306345095389975</v>
      </c>
      <c r="O51" s="50">
        <f>'[1]1.1'!O377</f>
        <v>0.36619021802765356</v>
      </c>
    </row>
    <row r="52" spans="1:15" ht="12" customHeight="1">
      <c r="B52" s="9" t="s">
        <v>68</v>
      </c>
      <c r="C52" s="28">
        <f>'[1]1.1'!$C$377</f>
        <v>0.66458275582202664</v>
      </c>
      <c r="D52" s="50"/>
      <c r="E52" s="50"/>
      <c r="F52" s="50"/>
      <c r="G52" s="50"/>
      <c r="H52" s="50"/>
      <c r="I52" s="50"/>
      <c r="J52" s="50"/>
      <c r="K52" s="50"/>
      <c r="L52" s="50"/>
      <c r="M52" s="50">
        <f>'[1]1.1'!M394</f>
        <v>0.15876214817194551</v>
      </c>
      <c r="N52" s="50">
        <f>'[1]1.1'!N394</f>
        <v>0.15022828425192467</v>
      </c>
      <c r="O52" s="50">
        <f>'[1]1.1'!O394</f>
        <v>0.16335297172853944</v>
      </c>
    </row>
    <row r="53" spans="1:15" ht="12" customHeight="1">
      <c r="B53" s="9" t="s">
        <v>69</v>
      </c>
      <c r="C53" s="28">
        <f>C51</f>
        <v>0.66458275582202664</v>
      </c>
      <c r="D53" s="50"/>
      <c r="E53" s="50"/>
      <c r="F53" s="50"/>
      <c r="G53" s="50"/>
      <c r="H53" s="50"/>
      <c r="I53" s="50"/>
      <c r="J53" s="50"/>
      <c r="K53" s="50"/>
      <c r="L53" s="50"/>
      <c r="M53" s="50">
        <f>'[1]1.1'!M411</f>
        <v>0.32795156217223986</v>
      </c>
      <c r="N53" s="50">
        <f>'[1]1.1'!N411</f>
        <v>0.3245667920181407</v>
      </c>
      <c r="O53" s="50">
        <f>'[1]1.1'!O411</f>
        <v>0.33602881977467391</v>
      </c>
    </row>
    <row r="54" spans="1:15" ht="12" customHeight="1">
      <c r="B54" s="21" t="s">
        <v>70</v>
      </c>
      <c r="C54" s="28">
        <f>C53</f>
        <v>0.66458275582202664</v>
      </c>
      <c r="D54" s="50"/>
      <c r="E54" s="50"/>
      <c r="F54" s="50"/>
      <c r="G54" s="50"/>
      <c r="H54" s="50"/>
      <c r="I54" s="50"/>
      <c r="J54" s="50"/>
      <c r="K54" s="50"/>
      <c r="L54" s="50"/>
      <c r="M54" s="50">
        <f>'[1]1.1'!M428</f>
        <v>0.10514557763385003</v>
      </c>
      <c r="N54" s="50">
        <f>'[1]1.1'!N428</f>
        <v>0.11857890014063655</v>
      </c>
      <c r="O54" s="50">
        <f>'[1]1.1'!O428</f>
        <v>0.11420257062450535</v>
      </c>
    </row>
    <row r="55" spans="1:15" ht="12" customHeight="1">
      <c r="B55" s="9" t="s">
        <v>71</v>
      </c>
      <c r="C55" s="28">
        <f>C54</f>
        <v>0.66458275582202664</v>
      </c>
      <c r="D55" s="50"/>
      <c r="E55" s="50"/>
      <c r="F55" s="50"/>
      <c r="G55" s="50"/>
      <c r="H55" s="50"/>
      <c r="I55" s="50"/>
      <c r="J55" s="50"/>
      <c r="K55" s="50"/>
      <c r="L55" s="50"/>
      <c r="M55" s="50">
        <f>'[1]1.1'!M445</f>
        <v>5.1202388302275283E-2</v>
      </c>
      <c r="N55" s="50">
        <f>'[1]1.1'!N445</f>
        <v>4.3562572635398186E-2</v>
      </c>
      <c r="O55" s="50">
        <f>'[1]1.1'!O445</f>
        <v>2.022541984462765E-2</v>
      </c>
    </row>
  </sheetData>
  <mergeCells count="2">
    <mergeCell ref="A1:N1"/>
    <mergeCell ref="A2:N2"/>
  </mergeCells>
  <conditionalFormatting sqref="D33:O37 D15:O19 D47:O47 D8:O12 D40:O45 D24:O24 D27:O31 D51:O55">
    <cfRule type="cellIs" dxfId="2" priority="3" operator="equal">
      <formula>0</formula>
    </cfRule>
  </conditionalFormatting>
  <conditionalFormatting sqref="C60:C1048576 C50:C55 C33:C47 C1:C31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41">
    <cfRule type="colorScale" priority="1">
      <colorScale>
        <cfvo type="num" val="0"/>
        <cfvo type="num" val="0.5"/>
        <cfvo type="num" val="1"/>
        <color rgb="FFF8696B"/>
        <color theme="0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showGridLines="0" zoomScaleNormal="100" workbookViewId="0">
      <pane xSplit="2" topLeftCell="C1" activePane="topRight" state="frozenSplit"/>
      <selection activeCell="E25" sqref="E25"/>
      <selection pane="topRight" activeCell="E25" sqref="E25"/>
    </sheetView>
  </sheetViews>
  <sheetFormatPr baseColWidth="10" defaultRowHeight="12" customHeight="1"/>
  <cols>
    <col min="1" max="1" width="3.42578125" style="8" bestFit="1" customWidth="1"/>
    <col min="2" max="2" width="32.140625" style="9" customWidth="1"/>
    <col min="3" max="3" width="5.85546875" style="28" customWidth="1"/>
    <col min="4" max="9" width="15.140625" style="9" customWidth="1"/>
    <col min="10" max="12" width="15.140625" style="11" customWidth="1"/>
    <col min="13" max="13" width="15.140625" style="8" customWidth="1"/>
    <col min="14" max="14" width="15.140625" style="21" customWidth="1"/>
    <col min="15" max="262" width="11.42578125" style="8"/>
    <col min="263" max="263" width="4.5703125" style="8" bestFit="1" customWidth="1"/>
    <col min="264" max="264" width="62.42578125" style="8" bestFit="1" customWidth="1"/>
    <col min="265" max="266" width="10.28515625" style="8" bestFit="1" customWidth="1"/>
    <col min="267" max="268" width="10.28515625" style="8" customWidth="1"/>
    <col min="269" max="269" width="10.28515625" style="8" bestFit="1" customWidth="1"/>
    <col min="270" max="518" width="11.42578125" style="8"/>
    <col min="519" max="519" width="4.5703125" style="8" bestFit="1" customWidth="1"/>
    <col min="520" max="520" width="62.42578125" style="8" bestFit="1" customWidth="1"/>
    <col min="521" max="522" width="10.28515625" style="8" bestFit="1" customWidth="1"/>
    <col min="523" max="524" width="10.28515625" style="8" customWidth="1"/>
    <col min="525" max="525" width="10.28515625" style="8" bestFit="1" customWidth="1"/>
    <col min="526" max="774" width="11.42578125" style="8"/>
    <col min="775" max="775" width="4.5703125" style="8" bestFit="1" customWidth="1"/>
    <col min="776" max="776" width="62.42578125" style="8" bestFit="1" customWidth="1"/>
    <col min="777" max="778" width="10.28515625" style="8" bestFit="1" customWidth="1"/>
    <col min="779" max="780" width="10.28515625" style="8" customWidth="1"/>
    <col min="781" max="781" width="10.28515625" style="8" bestFit="1" customWidth="1"/>
    <col min="782" max="1030" width="11.42578125" style="8"/>
    <col min="1031" max="1031" width="4.5703125" style="8" bestFit="1" customWidth="1"/>
    <col min="1032" max="1032" width="62.42578125" style="8" bestFit="1" customWidth="1"/>
    <col min="1033" max="1034" width="10.28515625" style="8" bestFit="1" customWidth="1"/>
    <col min="1035" max="1036" width="10.28515625" style="8" customWidth="1"/>
    <col min="1037" max="1037" width="10.28515625" style="8" bestFit="1" customWidth="1"/>
    <col min="1038" max="1286" width="11.42578125" style="8"/>
    <col min="1287" max="1287" width="4.5703125" style="8" bestFit="1" customWidth="1"/>
    <col min="1288" max="1288" width="62.42578125" style="8" bestFit="1" customWidth="1"/>
    <col min="1289" max="1290" width="10.28515625" style="8" bestFit="1" customWidth="1"/>
    <col min="1291" max="1292" width="10.28515625" style="8" customWidth="1"/>
    <col min="1293" max="1293" width="10.28515625" style="8" bestFit="1" customWidth="1"/>
    <col min="1294" max="1542" width="11.42578125" style="8"/>
    <col min="1543" max="1543" width="4.5703125" style="8" bestFit="1" customWidth="1"/>
    <col min="1544" max="1544" width="62.42578125" style="8" bestFit="1" customWidth="1"/>
    <col min="1545" max="1546" width="10.28515625" style="8" bestFit="1" customWidth="1"/>
    <col min="1547" max="1548" width="10.28515625" style="8" customWidth="1"/>
    <col min="1549" max="1549" width="10.28515625" style="8" bestFit="1" customWidth="1"/>
    <col min="1550" max="1798" width="11.42578125" style="8"/>
    <col min="1799" max="1799" width="4.5703125" style="8" bestFit="1" customWidth="1"/>
    <col min="1800" max="1800" width="62.42578125" style="8" bestFit="1" customWidth="1"/>
    <col min="1801" max="1802" width="10.28515625" style="8" bestFit="1" customWidth="1"/>
    <col min="1803" max="1804" width="10.28515625" style="8" customWidth="1"/>
    <col min="1805" max="1805" width="10.28515625" style="8" bestFit="1" customWidth="1"/>
    <col min="1806" max="2054" width="11.42578125" style="8"/>
    <col min="2055" max="2055" width="4.5703125" style="8" bestFit="1" customWidth="1"/>
    <col min="2056" max="2056" width="62.42578125" style="8" bestFit="1" customWidth="1"/>
    <col min="2057" max="2058" width="10.28515625" style="8" bestFit="1" customWidth="1"/>
    <col min="2059" max="2060" width="10.28515625" style="8" customWidth="1"/>
    <col min="2061" max="2061" width="10.28515625" style="8" bestFit="1" customWidth="1"/>
    <col min="2062" max="2310" width="11.42578125" style="8"/>
    <col min="2311" max="2311" width="4.5703125" style="8" bestFit="1" customWidth="1"/>
    <col min="2312" max="2312" width="62.42578125" style="8" bestFit="1" customWidth="1"/>
    <col min="2313" max="2314" width="10.28515625" style="8" bestFit="1" customWidth="1"/>
    <col min="2315" max="2316" width="10.28515625" style="8" customWidth="1"/>
    <col min="2317" max="2317" width="10.28515625" style="8" bestFit="1" customWidth="1"/>
    <col min="2318" max="2566" width="11.42578125" style="8"/>
    <col min="2567" max="2567" width="4.5703125" style="8" bestFit="1" customWidth="1"/>
    <col min="2568" max="2568" width="62.42578125" style="8" bestFit="1" customWidth="1"/>
    <col min="2569" max="2570" width="10.28515625" style="8" bestFit="1" customWidth="1"/>
    <col min="2571" max="2572" width="10.28515625" style="8" customWidth="1"/>
    <col min="2573" max="2573" width="10.28515625" style="8" bestFit="1" customWidth="1"/>
    <col min="2574" max="2822" width="11.42578125" style="8"/>
    <col min="2823" max="2823" width="4.5703125" style="8" bestFit="1" customWidth="1"/>
    <col min="2824" max="2824" width="62.42578125" style="8" bestFit="1" customWidth="1"/>
    <col min="2825" max="2826" width="10.28515625" style="8" bestFit="1" customWidth="1"/>
    <col min="2827" max="2828" width="10.28515625" style="8" customWidth="1"/>
    <col min="2829" max="2829" width="10.28515625" style="8" bestFit="1" customWidth="1"/>
    <col min="2830" max="3078" width="11.42578125" style="8"/>
    <col min="3079" max="3079" width="4.5703125" style="8" bestFit="1" customWidth="1"/>
    <col min="3080" max="3080" width="62.42578125" style="8" bestFit="1" customWidth="1"/>
    <col min="3081" max="3082" width="10.28515625" style="8" bestFit="1" customWidth="1"/>
    <col min="3083" max="3084" width="10.28515625" style="8" customWidth="1"/>
    <col min="3085" max="3085" width="10.28515625" style="8" bestFit="1" customWidth="1"/>
    <col min="3086" max="3334" width="11.42578125" style="8"/>
    <col min="3335" max="3335" width="4.5703125" style="8" bestFit="1" customWidth="1"/>
    <col min="3336" max="3336" width="62.42578125" style="8" bestFit="1" customWidth="1"/>
    <col min="3337" max="3338" width="10.28515625" style="8" bestFit="1" customWidth="1"/>
    <col min="3339" max="3340" width="10.28515625" style="8" customWidth="1"/>
    <col min="3341" max="3341" width="10.28515625" style="8" bestFit="1" customWidth="1"/>
    <col min="3342" max="3590" width="11.42578125" style="8"/>
    <col min="3591" max="3591" width="4.5703125" style="8" bestFit="1" customWidth="1"/>
    <col min="3592" max="3592" width="62.42578125" style="8" bestFit="1" customWidth="1"/>
    <col min="3593" max="3594" width="10.28515625" style="8" bestFit="1" customWidth="1"/>
    <col min="3595" max="3596" width="10.28515625" style="8" customWidth="1"/>
    <col min="3597" max="3597" width="10.28515625" style="8" bestFit="1" customWidth="1"/>
    <col min="3598" max="3846" width="11.42578125" style="8"/>
    <col min="3847" max="3847" width="4.5703125" style="8" bestFit="1" customWidth="1"/>
    <col min="3848" max="3848" width="62.42578125" style="8" bestFit="1" customWidth="1"/>
    <col min="3849" max="3850" width="10.28515625" style="8" bestFit="1" customWidth="1"/>
    <col min="3851" max="3852" width="10.28515625" style="8" customWidth="1"/>
    <col min="3853" max="3853" width="10.28515625" style="8" bestFit="1" customWidth="1"/>
    <col min="3854" max="4102" width="11.42578125" style="8"/>
    <col min="4103" max="4103" width="4.5703125" style="8" bestFit="1" customWidth="1"/>
    <col min="4104" max="4104" width="62.42578125" style="8" bestFit="1" customWidth="1"/>
    <col min="4105" max="4106" width="10.28515625" style="8" bestFit="1" customWidth="1"/>
    <col min="4107" max="4108" width="10.28515625" style="8" customWidth="1"/>
    <col min="4109" max="4109" width="10.28515625" style="8" bestFit="1" customWidth="1"/>
    <col min="4110" max="4358" width="11.42578125" style="8"/>
    <col min="4359" max="4359" width="4.5703125" style="8" bestFit="1" customWidth="1"/>
    <col min="4360" max="4360" width="62.42578125" style="8" bestFit="1" customWidth="1"/>
    <col min="4361" max="4362" width="10.28515625" style="8" bestFit="1" customWidth="1"/>
    <col min="4363" max="4364" width="10.28515625" style="8" customWidth="1"/>
    <col min="4365" max="4365" width="10.28515625" style="8" bestFit="1" customWidth="1"/>
    <col min="4366" max="4614" width="11.42578125" style="8"/>
    <col min="4615" max="4615" width="4.5703125" style="8" bestFit="1" customWidth="1"/>
    <col min="4616" max="4616" width="62.42578125" style="8" bestFit="1" customWidth="1"/>
    <col min="4617" max="4618" width="10.28515625" style="8" bestFit="1" customWidth="1"/>
    <col min="4619" max="4620" width="10.28515625" style="8" customWidth="1"/>
    <col min="4621" max="4621" width="10.28515625" style="8" bestFit="1" customWidth="1"/>
    <col min="4622" max="4870" width="11.42578125" style="8"/>
    <col min="4871" max="4871" width="4.5703125" style="8" bestFit="1" customWidth="1"/>
    <col min="4872" max="4872" width="62.42578125" style="8" bestFit="1" customWidth="1"/>
    <col min="4873" max="4874" width="10.28515625" style="8" bestFit="1" customWidth="1"/>
    <col min="4875" max="4876" width="10.28515625" style="8" customWidth="1"/>
    <col min="4877" max="4877" width="10.28515625" style="8" bestFit="1" customWidth="1"/>
    <col min="4878" max="5126" width="11.42578125" style="8"/>
    <col min="5127" max="5127" width="4.5703125" style="8" bestFit="1" customWidth="1"/>
    <col min="5128" max="5128" width="62.42578125" style="8" bestFit="1" customWidth="1"/>
    <col min="5129" max="5130" width="10.28515625" style="8" bestFit="1" customWidth="1"/>
    <col min="5131" max="5132" width="10.28515625" style="8" customWidth="1"/>
    <col min="5133" max="5133" width="10.28515625" style="8" bestFit="1" customWidth="1"/>
    <col min="5134" max="5382" width="11.42578125" style="8"/>
    <col min="5383" max="5383" width="4.5703125" style="8" bestFit="1" customWidth="1"/>
    <col min="5384" max="5384" width="62.42578125" style="8" bestFit="1" customWidth="1"/>
    <col min="5385" max="5386" width="10.28515625" style="8" bestFit="1" customWidth="1"/>
    <col min="5387" max="5388" width="10.28515625" style="8" customWidth="1"/>
    <col min="5389" max="5389" width="10.28515625" style="8" bestFit="1" customWidth="1"/>
    <col min="5390" max="5638" width="11.42578125" style="8"/>
    <col min="5639" max="5639" width="4.5703125" style="8" bestFit="1" customWidth="1"/>
    <col min="5640" max="5640" width="62.42578125" style="8" bestFit="1" customWidth="1"/>
    <col min="5641" max="5642" width="10.28515625" style="8" bestFit="1" customWidth="1"/>
    <col min="5643" max="5644" width="10.28515625" style="8" customWidth="1"/>
    <col min="5645" max="5645" width="10.28515625" style="8" bestFit="1" customWidth="1"/>
    <col min="5646" max="5894" width="11.42578125" style="8"/>
    <col min="5895" max="5895" width="4.5703125" style="8" bestFit="1" customWidth="1"/>
    <col min="5896" max="5896" width="62.42578125" style="8" bestFit="1" customWidth="1"/>
    <col min="5897" max="5898" width="10.28515625" style="8" bestFit="1" customWidth="1"/>
    <col min="5899" max="5900" width="10.28515625" style="8" customWidth="1"/>
    <col min="5901" max="5901" width="10.28515625" style="8" bestFit="1" customWidth="1"/>
    <col min="5902" max="6150" width="11.42578125" style="8"/>
    <col min="6151" max="6151" width="4.5703125" style="8" bestFit="1" customWidth="1"/>
    <col min="6152" max="6152" width="62.42578125" style="8" bestFit="1" customWidth="1"/>
    <col min="6153" max="6154" width="10.28515625" style="8" bestFit="1" customWidth="1"/>
    <col min="6155" max="6156" width="10.28515625" style="8" customWidth="1"/>
    <col min="6157" max="6157" width="10.28515625" style="8" bestFit="1" customWidth="1"/>
    <col min="6158" max="6406" width="11.42578125" style="8"/>
    <col min="6407" max="6407" width="4.5703125" style="8" bestFit="1" customWidth="1"/>
    <col min="6408" max="6408" width="62.42578125" style="8" bestFit="1" customWidth="1"/>
    <col min="6409" max="6410" width="10.28515625" style="8" bestFit="1" customWidth="1"/>
    <col min="6411" max="6412" width="10.28515625" style="8" customWidth="1"/>
    <col min="6413" max="6413" width="10.28515625" style="8" bestFit="1" customWidth="1"/>
    <col min="6414" max="6662" width="11.42578125" style="8"/>
    <col min="6663" max="6663" width="4.5703125" style="8" bestFit="1" customWidth="1"/>
    <col min="6664" max="6664" width="62.42578125" style="8" bestFit="1" customWidth="1"/>
    <col min="6665" max="6666" width="10.28515625" style="8" bestFit="1" customWidth="1"/>
    <col min="6667" max="6668" width="10.28515625" style="8" customWidth="1"/>
    <col min="6669" max="6669" width="10.28515625" style="8" bestFit="1" customWidth="1"/>
    <col min="6670" max="6918" width="11.42578125" style="8"/>
    <col min="6919" max="6919" width="4.5703125" style="8" bestFit="1" customWidth="1"/>
    <col min="6920" max="6920" width="62.42578125" style="8" bestFit="1" customWidth="1"/>
    <col min="6921" max="6922" width="10.28515625" style="8" bestFit="1" customWidth="1"/>
    <col min="6923" max="6924" width="10.28515625" style="8" customWidth="1"/>
    <col min="6925" max="6925" width="10.28515625" style="8" bestFit="1" customWidth="1"/>
    <col min="6926" max="7174" width="11.42578125" style="8"/>
    <col min="7175" max="7175" width="4.5703125" style="8" bestFit="1" customWidth="1"/>
    <col min="7176" max="7176" width="62.42578125" style="8" bestFit="1" customWidth="1"/>
    <col min="7177" max="7178" width="10.28515625" style="8" bestFit="1" customWidth="1"/>
    <col min="7179" max="7180" width="10.28515625" style="8" customWidth="1"/>
    <col min="7181" max="7181" width="10.28515625" style="8" bestFit="1" customWidth="1"/>
    <col min="7182" max="7430" width="11.42578125" style="8"/>
    <col min="7431" max="7431" width="4.5703125" style="8" bestFit="1" customWidth="1"/>
    <col min="7432" max="7432" width="62.42578125" style="8" bestFit="1" customWidth="1"/>
    <col min="7433" max="7434" width="10.28515625" style="8" bestFit="1" customWidth="1"/>
    <col min="7435" max="7436" width="10.28515625" style="8" customWidth="1"/>
    <col min="7437" max="7437" width="10.28515625" style="8" bestFit="1" customWidth="1"/>
    <col min="7438" max="7686" width="11.42578125" style="8"/>
    <col min="7687" max="7687" width="4.5703125" style="8" bestFit="1" customWidth="1"/>
    <col min="7688" max="7688" width="62.42578125" style="8" bestFit="1" customWidth="1"/>
    <col min="7689" max="7690" width="10.28515625" style="8" bestFit="1" customWidth="1"/>
    <col min="7691" max="7692" width="10.28515625" style="8" customWidth="1"/>
    <col min="7693" max="7693" width="10.28515625" style="8" bestFit="1" customWidth="1"/>
    <col min="7694" max="7942" width="11.42578125" style="8"/>
    <col min="7943" max="7943" width="4.5703125" style="8" bestFit="1" customWidth="1"/>
    <col min="7944" max="7944" width="62.42578125" style="8" bestFit="1" customWidth="1"/>
    <col min="7945" max="7946" width="10.28515625" style="8" bestFit="1" customWidth="1"/>
    <col min="7947" max="7948" width="10.28515625" style="8" customWidth="1"/>
    <col min="7949" max="7949" width="10.28515625" style="8" bestFit="1" customWidth="1"/>
    <col min="7950" max="8198" width="11.42578125" style="8"/>
    <col min="8199" max="8199" width="4.5703125" style="8" bestFit="1" customWidth="1"/>
    <col min="8200" max="8200" width="62.42578125" style="8" bestFit="1" customWidth="1"/>
    <col min="8201" max="8202" width="10.28515625" style="8" bestFit="1" customWidth="1"/>
    <col min="8203" max="8204" width="10.28515625" style="8" customWidth="1"/>
    <col min="8205" max="8205" width="10.28515625" style="8" bestFit="1" customWidth="1"/>
    <col min="8206" max="8454" width="11.42578125" style="8"/>
    <col min="8455" max="8455" width="4.5703125" style="8" bestFit="1" customWidth="1"/>
    <col min="8456" max="8456" width="62.42578125" style="8" bestFit="1" customWidth="1"/>
    <col min="8457" max="8458" width="10.28515625" style="8" bestFit="1" customWidth="1"/>
    <col min="8459" max="8460" width="10.28515625" style="8" customWidth="1"/>
    <col min="8461" max="8461" width="10.28515625" style="8" bestFit="1" customWidth="1"/>
    <col min="8462" max="8710" width="11.42578125" style="8"/>
    <col min="8711" max="8711" width="4.5703125" style="8" bestFit="1" customWidth="1"/>
    <col min="8712" max="8712" width="62.42578125" style="8" bestFit="1" customWidth="1"/>
    <col min="8713" max="8714" width="10.28515625" style="8" bestFit="1" customWidth="1"/>
    <col min="8715" max="8716" width="10.28515625" style="8" customWidth="1"/>
    <col min="8717" max="8717" width="10.28515625" style="8" bestFit="1" customWidth="1"/>
    <col min="8718" max="8966" width="11.42578125" style="8"/>
    <col min="8967" max="8967" width="4.5703125" style="8" bestFit="1" customWidth="1"/>
    <col min="8968" max="8968" width="62.42578125" style="8" bestFit="1" customWidth="1"/>
    <col min="8969" max="8970" width="10.28515625" style="8" bestFit="1" customWidth="1"/>
    <col min="8971" max="8972" width="10.28515625" style="8" customWidth="1"/>
    <col min="8973" max="8973" width="10.28515625" style="8" bestFit="1" customWidth="1"/>
    <col min="8974" max="9222" width="11.42578125" style="8"/>
    <col min="9223" max="9223" width="4.5703125" style="8" bestFit="1" customWidth="1"/>
    <col min="9224" max="9224" width="62.42578125" style="8" bestFit="1" customWidth="1"/>
    <col min="9225" max="9226" width="10.28515625" style="8" bestFit="1" customWidth="1"/>
    <col min="9227" max="9228" width="10.28515625" style="8" customWidth="1"/>
    <col min="9229" max="9229" width="10.28515625" style="8" bestFit="1" customWidth="1"/>
    <col min="9230" max="9478" width="11.42578125" style="8"/>
    <col min="9479" max="9479" width="4.5703125" style="8" bestFit="1" customWidth="1"/>
    <col min="9480" max="9480" width="62.42578125" style="8" bestFit="1" customWidth="1"/>
    <col min="9481" max="9482" width="10.28515625" style="8" bestFit="1" customWidth="1"/>
    <col min="9483" max="9484" width="10.28515625" style="8" customWidth="1"/>
    <col min="9485" max="9485" width="10.28515625" style="8" bestFit="1" customWidth="1"/>
    <col min="9486" max="9734" width="11.42578125" style="8"/>
    <col min="9735" max="9735" width="4.5703125" style="8" bestFit="1" customWidth="1"/>
    <col min="9736" max="9736" width="62.42578125" style="8" bestFit="1" customWidth="1"/>
    <col min="9737" max="9738" width="10.28515625" style="8" bestFit="1" customWidth="1"/>
    <col min="9739" max="9740" width="10.28515625" style="8" customWidth="1"/>
    <col min="9741" max="9741" width="10.28515625" style="8" bestFit="1" customWidth="1"/>
    <col min="9742" max="9990" width="11.42578125" style="8"/>
    <col min="9991" max="9991" width="4.5703125" style="8" bestFit="1" customWidth="1"/>
    <col min="9992" max="9992" width="62.42578125" style="8" bestFit="1" customWidth="1"/>
    <col min="9993" max="9994" width="10.28515625" style="8" bestFit="1" customWidth="1"/>
    <col min="9995" max="9996" width="10.28515625" style="8" customWidth="1"/>
    <col min="9997" max="9997" width="10.28515625" style="8" bestFit="1" customWidth="1"/>
    <col min="9998" max="10246" width="11.42578125" style="8"/>
    <col min="10247" max="10247" width="4.5703125" style="8" bestFit="1" customWidth="1"/>
    <col min="10248" max="10248" width="62.42578125" style="8" bestFit="1" customWidth="1"/>
    <col min="10249" max="10250" width="10.28515625" style="8" bestFit="1" customWidth="1"/>
    <col min="10251" max="10252" width="10.28515625" style="8" customWidth="1"/>
    <col min="10253" max="10253" width="10.28515625" style="8" bestFit="1" customWidth="1"/>
    <col min="10254" max="10502" width="11.42578125" style="8"/>
    <col min="10503" max="10503" width="4.5703125" style="8" bestFit="1" customWidth="1"/>
    <col min="10504" max="10504" width="62.42578125" style="8" bestFit="1" customWidth="1"/>
    <col min="10505" max="10506" width="10.28515625" style="8" bestFit="1" customWidth="1"/>
    <col min="10507" max="10508" width="10.28515625" style="8" customWidth="1"/>
    <col min="10509" max="10509" width="10.28515625" style="8" bestFit="1" customWidth="1"/>
    <col min="10510" max="10758" width="11.42578125" style="8"/>
    <col min="10759" max="10759" width="4.5703125" style="8" bestFit="1" customWidth="1"/>
    <col min="10760" max="10760" width="62.42578125" style="8" bestFit="1" customWidth="1"/>
    <col min="10761" max="10762" width="10.28515625" style="8" bestFit="1" customWidth="1"/>
    <col min="10763" max="10764" width="10.28515625" style="8" customWidth="1"/>
    <col min="10765" max="10765" width="10.28515625" style="8" bestFit="1" customWidth="1"/>
    <col min="10766" max="11014" width="11.42578125" style="8"/>
    <col min="11015" max="11015" width="4.5703125" style="8" bestFit="1" customWidth="1"/>
    <col min="11016" max="11016" width="62.42578125" style="8" bestFit="1" customWidth="1"/>
    <col min="11017" max="11018" width="10.28515625" style="8" bestFit="1" customWidth="1"/>
    <col min="11019" max="11020" width="10.28515625" style="8" customWidth="1"/>
    <col min="11021" max="11021" width="10.28515625" style="8" bestFit="1" customWidth="1"/>
    <col min="11022" max="11270" width="11.42578125" style="8"/>
    <col min="11271" max="11271" width="4.5703125" style="8" bestFit="1" customWidth="1"/>
    <col min="11272" max="11272" width="62.42578125" style="8" bestFit="1" customWidth="1"/>
    <col min="11273" max="11274" width="10.28515625" style="8" bestFit="1" customWidth="1"/>
    <col min="11275" max="11276" width="10.28515625" style="8" customWidth="1"/>
    <col min="11277" max="11277" width="10.28515625" style="8" bestFit="1" customWidth="1"/>
    <col min="11278" max="11526" width="11.42578125" style="8"/>
    <col min="11527" max="11527" width="4.5703125" style="8" bestFit="1" customWidth="1"/>
    <col min="11528" max="11528" width="62.42578125" style="8" bestFit="1" customWidth="1"/>
    <col min="11529" max="11530" width="10.28515625" style="8" bestFit="1" customWidth="1"/>
    <col min="11531" max="11532" width="10.28515625" style="8" customWidth="1"/>
    <col min="11533" max="11533" width="10.28515625" style="8" bestFit="1" customWidth="1"/>
    <col min="11534" max="11782" width="11.42578125" style="8"/>
    <col min="11783" max="11783" width="4.5703125" style="8" bestFit="1" customWidth="1"/>
    <col min="11784" max="11784" width="62.42578125" style="8" bestFit="1" customWidth="1"/>
    <col min="11785" max="11786" width="10.28515625" style="8" bestFit="1" customWidth="1"/>
    <col min="11787" max="11788" width="10.28515625" style="8" customWidth="1"/>
    <col min="11789" max="11789" width="10.28515625" style="8" bestFit="1" customWidth="1"/>
    <col min="11790" max="12038" width="11.42578125" style="8"/>
    <col min="12039" max="12039" width="4.5703125" style="8" bestFit="1" customWidth="1"/>
    <col min="12040" max="12040" width="62.42578125" style="8" bestFit="1" customWidth="1"/>
    <col min="12041" max="12042" width="10.28515625" style="8" bestFit="1" customWidth="1"/>
    <col min="12043" max="12044" width="10.28515625" style="8" customWidth="1"/>
    <col min="12045" max="12045" width="10.28515625" style="8" bestFit="1" customWidth="1"/>
    <col min="12046" max="12294" width="11.42578125" style="8"/>
    <col min="12295" max="12295" width="4.5703125" style="8" bestFit="1" customWidth="1"/>
    <col min="12296" max="12296" width="62.42578125" style="8" bestFit="1" customWidth="1"/>
    <col min="12297" max="12298" width="10.28515625" style="8" bestFit="1" customWidth="1"/>
    <col min="12299" max="12300" width="10.28515625" style="8" customWidth="1"/>
    <col min="12301" max="12301" width="10.28515625" style="8" bestFit="1" customWidth="1"/>
    <col min="12302" max="12550" width="11.42578125" style="8"/>
    <col min="12551" max="12551" width="4.5703125" style="8" bestFit="1" customWidth="1"/>
    <col min="12552" max="12552" width="62.42578125" style="8" bestFit="1" customWidth="1"/>
    <col min="12553" max="12554" width="10.28515625" style="8" bestFit="1" customWidth="1"/>
    <col min="12555" max="12556" width="10.28515625" style="8" customWidth="1"/>
    <col min="12557" max="12557" width="10.28515625" style="8" bestFit="1" customWidth="1"/>
    <col min="12558" max="12806" width="11.42578125" style="8"/>
    <col min="12807" max="12807" width="4.5703125" style="8" bestFit="1" customWidth="1"/>
    <col min="12808" max="12808" width="62.42578125" style="8" bestFit="1" customWidth="1"/>
    <col min="12809" max="12810" width="10.28515625" style="8" bestFit="1" customWidth="1"/>
    <col min="12811" max="12812" width="10.28515625" style="8" customWidth="1"/>
    <col min="12813" max="12813" width="10.28515625" style="8" bestFit="1" customWidth="1"/>
    <col min="12814" max="13062" width="11.42578125" style="8"/>
    <col min="13063" max="13063" width="4.5703125" style="8" bestFit="1" customWidth="1"/>
    <col min="13064" max="13064" width="62.42578125" style="8" bestFit="1" customWidth="1"/>
    <col min="13065" max="13066" width="10.28515625" style="8" bestFit="1" customWidth="1"/>
    <col min="13067" max="13068" width="10.28515625" style="8" customWidth="1"/>
    <col min="13069" max="13069" width="10.28515625" style="8" bestFit="1" customWidth="1"/>
    <col min="13070" max="13318" width="11.42578125" style="8"/>
    <col min="13319" max="13319" width="4.5703125" style="8" bestFit="1" customWidth="1"/>
    <col min="13320" max="13320" width="62.42578125" style="8" bestFit="1" customWidth="1"/>
    <col min="13321" max="13322" width="10.28515625" style="8" bestFit="1" customWidth="1"/>
    <col min="13323" max="13324" width="10.28515625" style="8" customWidth="1"/>
    <col min="13325" max="13325" width="10.28515625" style="8" bestFit="1" customWidth="1"/>
    <col min="13326" max="13574" width="11.42578125" style="8"/>
    <col min="13575" max="13575" width="4.5703125" style="8" bestFit="1" customWidth="1"/>
    <col min="13576" max="13576" width="62.42578125" style="8" bestFit="1" customWidth="1"/>
    <col min="13577" max="13578" width="10.28515625" style="8" bestFit="1" customWidth="1"/>
    <col min="13579" max="13580" width="10.28515625" style="8" customWidth="1"/>
    <col min="13581" max="13581" width="10.28515625" style="8" bestFit="1" customWidth="1"/>
    <col min="13582" max="13830" width="11.42578125" style="8"/>
    <col min="13831" max="13831" width="4.5703125" style="8" bestFit="1" customWidth="1"/>
    <col min="13832" max="13832" width="62.42578125" style="8" bestFit="1" customWidth="1"/>
    <col min="13833" max="13834" width="10.28515625" style="8" bestFit="1" customWidth="1"/>
    <col min="13835" max="13836" width="10.28515625" style="8" customWidth="1"/>
    <col min="13837" max="13837" width="10.28515625" style="8" bestFit="1" customWidth="1"/>
    <col min="13838" max="14086" width="11.42578125" style="8"/>
    <col min="14087" max="14087" width="4.5703125" style="8" bestFit="1" customWidth="1"/>
    <col min="14088" max="14088" width="62.42578125" style="8" bestFit="1" customWidth="1"/>
    <col min="14089" max="14090" width="10.28515625" style="8" bestFit="1" customWidth="1"/>
    <col min="14091" max="14092" width="10.28515625" style="8" customWidth="1"/>
    <col min="14093" max="14093" width="10.28515625" style="8" bestFit="1" customWidth="1"/>
    <col min="14094" max="14342" width="11.42578125" style="8"/>
    <col min="14343" max="14343" width="4.5703125" style="8" bestFit="1" customWidth="1"/>
    <col min="14344" max="14344" width="62.42578125" style="8" bestFit="1" customWidth="1"/>
    <col min="14345" max="14346" width="10.28515625" style="8" bestFit="1" customWidth="1"/>
    <col min="14347" max="14348" width="10.28515625" style="8" customWidth="1"/>
    <col min="14349" max="14349" width="10.28515625" style="8" bestFit="1" customWidth="1"/>
    <col min="14350" max="14598" width="11.42578125" style="8"/>
    <col min="14599" max="14599" width="4.5703125" style="8" bestFit="1" customWidth="1"/>
    <col min="14600" max="14600" width="62.42578125" style="8" bestFit="1" customWidth="1"/>
    <col min="14601" max="14602" width="10.28515625" style="8" bestFit="1" customWidth="1"/>
    <col min="14603" max="14604" width="10.28515625" style="8" customWidth="1"/>
    <col min="14605" max="14605" width="10.28515625" style="8" bestFit="1" customWidth="1"/>
    <col min="14606" max="14854" width="11.42578125" style="8"/>
    <col min="14855" max="14855" width="4.5703125" style="8" bestFit="1" customWidth="1"/>
    <col min="14856" max="14856" width="62.42578125" style="8" bestFit="1" customWidth="1"/>
    <col min="14857" max="14858" width="10.28515625" style="8" bestFit="1" customWidth="1"/>
    <col min="14859" max="14860" width="10.28515625" style="8" customWidth="1"/>
    <col min="14861" max="14861" width="10.28515625" style="8" bestFit="1" customWidth="1"/>
    <col min="14862" max="15110" width="11.42578125" style="8"/>
    <col min="15111" max="15111" width="4.5703125" style="8" bestFit="1" customWidth="1"/>
    <col min="15112" max="15112" width="62.42578125" style="8" bestFit="1" customWidth="1"/>
    <col min="15113" max="15114" width="10.28515625" style="8" bestFit="1" customWidth="1"/>
    <col min="15115" max="15116" width="10.28515625" style="8" customWidth="1"/>
    <col min="15117" max="15117" width="10.28515625" style="8" bestFit="1" customWidth="1"/>
    <col min="15118" max="15366" width="11.42578125" style="8"/>
    <col min="15367" max="15367" width="4.5703125" style="8" bestFit="1" customWidth="1"/>
    <col min="15368" max="15368" width="62.42578125" style="8" bestFit="1" customWidth="1"/>
    <col min="15369" max="15370" width="10.28515625" style="8" bestFit="1" customWidth="1"/>
    <col min="15371" max="15372" width="10.28515625" style="8" customWidth="1"/>
    <col min="15373" max="15373" width="10.28515625" style="8" bestFit="1" customWidth="1"/>
    <col min="15374" max="15622" width="11.42578125" style="8"/>
    <col min="15623" max="15623" width="4.5703125" style="8" bestFit="1" customWidth="1"/>
    <col min="15624" max="15624" width="62.42578125" style="8" bestFit="1" customWidth="1"/>
    <col min="15625" max="15626" width="10.28515625" style="8" bestFit="1" customWidth="1"/>
    <col min="15627" max="15628" width="10.28515625" style="8" customWidth="1"/>
    <col min="15629" max="15629" width="10.28515625" style="8" bestFit="1" customWidth="1"/>
    <col min="15630" max="15878" width="11.42578125" style="8"/>
    <col min="15879" max="15879" width="4.5703125" style="8" bestFit="1" customWidth="1"/>
    <col min="15880" max="15880" width="62.42578125" style="8" bestFit="1" customWidth="1"/>
    <col min="15881" max="15882" width="10.28515625" style="8" bestFit="1" customWidth="1"/>
    <col min="15883" max="15884" width="10.28515625" style="8" customWidth="1"/>
    <col min="15885" max="15885" width="10.28515625" style="8" bestFit="1" customWidth="1"/>
    <col min="15886" max="16134" width="11.42578125" style="8"/>
    <col min="16135" max="16135" width="4.5703125" style="8" bestFit="1" customWidth="1"/>
    <col min="16136" max="16136" width="62.42578125" style="8" bestFit="1" customWidth="1"/>
    <col min="16137" max="16138" width="10.28515625" style="8" bestFit="1" customWidth="1"/>
    <col min="16139" max="16140" width="10.28515625" style="8" customWidth="1"/>
    <col min="16141" max="16141" width="10.28515625" style="8" bestFit="1" customWidth="1"/>
    <col min="16142" max="16384" width="11.42578125" style="8"/>
  </cols>
  <sheetData>
    <row r="1" spans="1:15" ht="15.75">
      <c r="C1" s="10" t="s">
        <v>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54"/>
    </row>
    <row r="2" spans="1:15" ht="13.5" customHeight="1">
      <c r="A2" s="13" t="s">
        <v>72</v>
      </c>
      <c r="B2" s="14" t="s">
        <v>73</v>
      </c>
      <c r="D2" s="37"/>
      <c r="E2" s="37"/>
      <c r="F2" s="37"/>
      <c r="G2" s="37"/>
      <c r="H2" s="37"/>
      <c r="I2" s="37"/>
      <c r="J2" s="37"/>
      <c r="K2" s="37"/>
      <c r="L2" s="37"/>
    </row>
    <row r="3" spans="1:15" ht="10.5" customHeight="1">
      <c r="A3" s="37"/>
      <c r="B3" s="37"/>
      <c r="C3" s="10"/>
      <c r="D3" s="37"/>
      <c r="E3" s="37"/>
      <c r="F3" s="37"/>
      <c r="G3" s="37"/>
      <c r="H3" s="37"/>
      <c r="I3" s="37"/>
      <c r="J3" s="37"/>
      <c r="K3" s="37"/>
      <c r="L3" s="37"/>
    </row>
    <row r="4" spans="1:15" s="42" customFormat="1" ht="12" customHeight="1">
      <c r="B4" s="49" t="s">
        <v>74</v>
      </c>
      <c r="C4" s="32"/>
      <c r="D4" s="23">
        <f t="shared" ref="D4:O4" si="0">D10</f>
        <v>37256</v>
      </c>
      <c r="E4" s="23">
        <f t="shared" si="0"/>
        <v>37621</v>
      </c>
      <c r="F4" s="23">
        <f t="shared" si="0"/>
        <v>37986</v>
      </c>
      <c r="G4" s="23">
        <f t="shared" si="0"/>
        <v>38352</v>
      </c>
      <c r="H4" s="23">
        <f t="shared" si="0"/>
        <v>38717</v>
      </c>
      <c r="I4" s="23">
        <f t="shared" si="0"/>
        <v>39082</v>
      </c>
      <c r="J4" s="23">
        <f t="shared" si="0"/>
        <v>39447</v>
      </c>
      <c r="K4" s="23">
        <f t="shared" si="0"/>
        <v>39813</v>
      </c>
      <c r="L4" s="23">
        <f t="shared" si="0"/>
        <v>40178</v>
      </c>
      <c r="M4" s="23">
        <f t="shared" si="0"/>
        <v>40543</v>
      </c>
      <c r="N4" s="23">
        <f t="shared" si="0"/>
        <v>40908</v>
      </c>
      <c r="O4" s="23">
        <f t="shared" si="0"/>
        <v>41274</v>
      </c>
    </row>
    <row r="5" spans="1:15" ht="6" customHeight="1">
      <c r="M5" s="11"/>
    </row>
    <row r="6" spans="1:15" s="55" customFormat="1" ht="12" customHeight="1">
      <c r="B6" s="9" t="s">
        <v>75</v>
      </c>
      <c r="C6" s="28">
        <v>0.75</v>
      </c>
      <c r="D6" s="56" t="s">
        <v>76</v>
      </c>
      <c r="E6" s="56" t="s">
        <v>77</v>
      </c>
      <c r="F6" s="56" t="s">
        <v>78</v>
      </c>
      <c r="G6" s="56" t="s">
        <v>79</v>
      </c>
      <c r="H6" s="56" t="s">
        <v>80</v>
      </c>
      <c r="I6" s="56" t="s">
        <v>81</v>
      </c>
      <c r="J6" s="57" t="s">
        <v>82</v>
      </c>
      <c r="K6" s="57" t="s">
        <v>83</v>
      </c>
      <c r="L6" s="57" t="s">
        <v>84</v>
      </c>
      <c r="M6" s="57" t="s">
        <v>85</v>
      </c>
      <c r="N6" s="57" t="s">
        <v>86</v>
      </c>
      <c r="O6" s="58" t="s">
        <v>87</v>
      </c>
    </row>
    <row r="7" spans="1:15" ht="12" customHeight="1">
      <c r="M7" s="11"/>
    </row>
    <row r="8" spans="1:15" s="42" customFormat="1" ht="12" customHeight="1">
      <c r="B8" s="49" t="s">
        <v>88</v>
      </c>
      <c r="C8" s="11"/>
      <c r="D8" s="49"/>
      <c r="E8" s="49"/>
      <c r="F8" s="49"/>
      <c r="G8" s="49"/>
      <c r="H8" s="49"/>
      <c r="I8" s="49"/>
      <c r="J8" s="53"/>
      <c r="K8" s="53"/>
      <c r="L8" s="53"/>
      <c r="M8" s="53"/>
      <c r="N8" s="21"/>
    </row>
    <row r="9" spans="1:15" ht="6" customHeight="1">
      <c r="A9" s="40"/>
      <c r="M9" s="11"/>
    </row>
    <row r="10" spans="1:15" ht="12" customHeight="1">
      <c r="B10" s="40"/>
      <c r="D10" s="23">
        <f>Feuil1!D23</f>
        <v>37256</v>
      </c>
      <c r="E10" s="23">
        <f>Feuil1!E23</f>
        <v>37621</v>
      </c>
      <c r="F10" s="23">
        <f>Feuil1!F23</f>
        <v>37986</v>
      </c>
      <c r="G10" s="23">
        <f>Feuil1!G23</f>
        <v>38352</v>
      </c>
      <c r="H10" s="23">
        <f>Feuil1!H23</f>
        <v>38717</v>
      </c>
      <c r="I10" s="23">
        <f>Feuil1!I23</f>
        <v>39082</v>
      </c>
      <c r="J10" s="23">
        <f>Feuil1!J23</f>
        <v>39447</v>
      </c>
      <c r="K10" s="23">
        <f>Feuil1!K23</f>
        <v>39813</v>
      </c>
      <c r="L10" s="23">
        <f>Feuil1!L23</f>
        <v>40178</v>
      </c>
      <c r="M10" s="23">
        <f>Feuil1!M23</f>
        <v>40543</v>
      </c>
      <c r="N10" s="23">
        <f>Feuil1!N23</f>
        <v>40908</v>
      </c>
      <c r="O10" s="23">
        <f>Feuil1!O23</f>
        <v>41274</v>
      </c>
    </row>
    <row r="11" spans="1:15" ht="12" customHeight="1">
      <c r="B11" s="9" t="s">
        <v>89</v>
      </c>
      <c r="C11" s="28">
        <f>'[1]2'!$C$293</f>
        <v>0.53926044037860776</v>
      </c>
      <c r="D11" s="50">
        <f>'[1]2'!D292</f>
        <v>0.16974783141818503</v>
      </c>
      <c r="E11" s="50">
        <f>'[1]2'!E292</f>
        <v>0.18846033786827579</v>
      </c>
      <c r="F11" s="50">
        <f>'[1]2'!F292</f>
        <v>0.19495881491796208</v>
      </c>
      <c r="G11" s="50">
        <f>'[1]2'!G292</f>
        <v>0.20217793344664495</v>
      </c>
      <c r="H11" s="50">
        <f>'[1]2'!H292</f>
        <v>0.21454241408559027</v>
      </c>
      <c r="I11" s="50">
        <f>'[1]2'!I292</f>
        <v>0.21274699344945014</v>
      </c>
      <c r="J11" s="50">
        <f>'[1]2'!J292</f>
        <v>0.23059868511560727</v>
      </c>
      <c r="K11" s="50">
        <f>'[1]2'!K292</f>
        <v>0.233866109468929</v>
      </c>
      <c r="L11" s="50">
        <f>'[1]2'!L292</f>
        <v>0.20679401997510757</v>
      </c>
      <c r="M11" s="50">
        <f>'[1]2'!M292</f>
        <v>0.21720480472947915</v>
      </c>
      <c r="N11" s="50">
        <f>'[1]2'!N292</f>
        <v>0.23374216787632102</v>
      </c>
      <c r="O11" s="58">
        <f>'[1]2'!O292</f>
        <v>0.21946154093396142</v>
      </c>
    </row>
    <row r="12" spans="1:15" ht="12" customHeight="1">
      <c r="B12" s="9" t="s">
        <v>39</v>
      </c>
      <c r="C12" s="28">
        <f>C11</f>
        <v>0.53926044037860776</v>
      </c>
      <c r="D12" s="50">
        <f>'[1]2'!D326</f>
        <v>0.27622674900133082</v>
      </c>
      <c r="E12" s="50">
        <f>'[1]2'!E326</f>
        <v>0.28060109363942015</v>
      </c>
      <c r="F12" s="50">
        <f>'[1]2'!F326</f>
        <v>0.28360954438749975</v>
      </c>
      <c r="G12" s="50">
        <f>'[1]2'!G326</f>
        <v>0.28050987863798049</v>
      </c>
      <c r="H12" s="50">
        <f>'[1]2'!H326</f>
        <v>0.28881749210954949</v>
      </c>
      <c r="I12" s="50">
        <f>'[1]2'!I326</f>
        <v>0.29006299579070233</v>
      </c>
      <c r="J12" s="50">
        <f>'[1]2'!J326</f>
        <v>0.29249236788877914</v>
      </c>
      <c r="K12" s="50">
        <f>'[1]2'!K326</f>
        <v>0.29564810437463485</v>
      </c>
      <c r="L12" s="50">
        <f>'[1]2'!L326</f>
        <v>0.29563085248814025</v>
      </c>
      <c r="M12" s="50">
        <f>'[1]2'!M326</f>
        <v>0.29636802176716714</v>
      </c>
      <c r="N12" s="50">
        <f>'[1]2'!N326</f>
        <v>0.30456322257643786</v>
      </c>
      <c r="O12" s="50">
        <f>'[1]2'!O326</f>
        <v>0.30472257318195195</v>
      </c>
    </row>
    <row r="13" spans="1:15" ht="12.75">
      <c r="B13" s="51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5" s="42" customFormat="1" ht="12.75">
      <c r="B14" s="49" t="s">
        <v>90</v>
      </c>
      <c r="C14" s="28"/>
      <c r="D14" s="23">
        <f t="shared" ref="D14:O14" si="1">D10</f>
        <v>37256</v>
      </c>
      <c r="E14" s="23">
        <f t="shared" si="1"/>
        <v>37621</v>
      </c>
      <c r="F14" s="23">
        <f t="shared" si="1"/>
        <v>37986</v>
      </c>
      <c r="G14" s="23">
        <f t="shared" si="1"/>
        <v>38352</v>
      </c>
      <c r="H14" s="23">
        <f t="shared" si="1"/>
        <v>38717</v>
      </c>
      <c r="I14" s="23">
        <f t="shared" si="1"/>
        <v>39082</v>
      </c>
      <c r="J14" s="23">
        <f t="shared" si="1"/>
        <v>39447</v>
      </c>
      <c r="K14" s="23">
        <f t="shared" si="1"/>
        <v>39813</v>
      </c>
      <c r="L14" s="23">
        <f t="shared" si="1"/>
        <v>40178</v>
      </c>
      <c r="M14" s="23">
        <f t="shared" si="1"/>
        <v>40543</v>
      </c>
      <c r="N14" s="23">
        <f t="shared" si="1"/>
        <v>40908</v>
      </c>
      <c r="O14" s="23">
        <f t="shared" si="1"/>
        <v>41274</v>
      </c>
    </row>
    <row r="15" spans="1:15" ht="6" customHeight="1">
      <c r="D15" s="11"/>
      <c r="E15" s="11"/>
      <c r="F15" s="11"/>
      <c r="G15" s="11"/>
      <c r="H15" s="11"/>
      <c r="I15" s="11"/>
      <c r="M15" s="11"/>
    </row>
    <row r="16" spans="1:15" s="60" customFormat="1" ht="12.75">
      <c r="B16" s="61" t="s">
        <v>91</v>
      </c>
      <c r="C16" s="62">
        <f>'[1]2'!C221</f>
        <v>0.42736736336463166</v>
      </c>
      <c r="D16" s="63">
        <f>'[1]2'!D205</f>
        <v>0</v>
      </c>
      <c r="E16" s="63">
        <f>'[1]2'!E205</f>
        <v>0</v>
      </c>
      <c r="F16" s="63">
        <f>'[1]2'!F205</f>
        <v>0</v>
      </c>
      <c r="G16" s="63">
        <f>'[1]2'!G205</f>
        <v>0</v>
      </c>
      <c r="H16" s="63">
        <f>'[1]2'!H205</f>
        <v>18.338670472250694</v>
      </c>
      <c r="I16" s="63">
        <f>'[1]2'!I205</f>
        <v>19.372335736272177</v>
      </c>
      <c r="J16" s="63">
        <f>'[1]2'!J205</f>
        <v>20.095120998286703</v>
      </c>
      <c r="K16" s="63">
        <f>'[1]2'!K205</f>
        <v>20.269382870110324</v>
      </c>
      <c r="L16" s="63">
        <f>'[1]2'!L205</f>
        <v>19.914000318540065</v>
      </c>
      <c r="M16" s="63">
        <f>'[1]2'!M205</f>
        <v>19.600766127965812</v>
      </c>
      <c r="N16" s="63">
        <f>'[1]2'!N205</f>
        <v>19.76264498706999</v>
      </c>
      <c r="O16" s="63">
        <f>'[1]2'!O205</f>
        <v>19.800239577650881</v>
      </c>
    </row>
    <row r="17" spans="1:15" s="60" customFormat="1" ht="12.75">
      <c r="B17" s="61" t="s">
        <v>92</v>
      </c>
      <c r="C17" s="62">
        <f>C16</f>
        <v>0.42736736336463166</v>
      </c>
      <c r="D17" s="64">
        <f>'[1]2'!D238</f>
        <v>0</v>
      </c>
      <c r="E17" s="64">
        <f>'[1]2'!E238</f>
        <v>0</v>
      </c>
      <c r="F17" s="64">
        <f>'[1]2'!F238</f>
        <v>0</v>
      </c>
      <c r="G17" s="64">
        <f>'[1]2'!G238</f>
        <v>0</v>
      </c>
      <c r="H17" s="64">
        <f>'[1]2'!H238</f>
        <v>11.213512968932084</v>
      </c>
      <c r="I17" s="64">
        <f>'[1]2'!I238</f>
        <v>11.096987138797919</v>
      </c>
      <c r="J17" s="64">
        <f>'[1]2'!J238</f>
        <v>11.487122301265494</v>
      </c>
      <c r="K17" s="64">
        <f>'[1]2'!K238</f>
        <v>12.671185784806086</v>
      </c>
      <c r="L17" s="64">
        <f>'[1]2'!L238</f>
        <v>13.402829789321363</v>
      </c>
      <c r="M17" s="64">
        <f>'[1]2'!M238</f>
        <v>12.154094697032333</v>
      </c>
      <c r="N17" s="64">
        <f>'[1]2'!N238</f>
        <v>12.888825165980188</v>
      </c>
      <c r="O17" s="64">
        <f>'[1]2'!O238</f>
        <v>13.331552895161165</v>
      </c>
    </row>
    <row r="18" spans="1:15" s="60" customFormat="1" ht="6" customHeight="1">
      <c r="B18" s="65"/>
      <c r="C18" s="62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  <row r="19" spans="1:15" s="60" customFormat="1" ht="12.75">
      <c r="B19" s="61" t="s">
        <v>93</v>
      </c>
      <c r="C19" s="62">
        <f>'[1]2'!$C$273</f>
        <v>0.61465678421651104</v>
      </c>
      <c r="D19" s="64">
        <f>'[1]2'!D272</f>
        <v>0</v>
      </c>
      <c r="E19" s="64">
        <f>'[1]2'!E272</f>
        <v>0</v>
      </c>
      <c r="F19" s="64">
        <f>'[1]2'!F272</f>
        <v>0</v>
      </c>
      <c r="G19" s="64">
        <f>'[1]2'!G272</f>
        <v>0</v>
      </c>
      <c r="H19" s="64">
        <f>'[1]2'!H272</f>
        <v>0.27752761395837217</v>
      </c>
      <c r="I19" s="64">
        <f>'[1]2'!I272</f>
        <v>0.30689192390118025</v>
      </c>
      <c r="J19" s="64">
        <f>'[1]2'!J272</f>
        <v>0.6050289032491768</v>
      </c>
      <c r="K19" s="64">
        <f>'[1]2'!K272</f>
        <v>0.74641384754501638</v>
      </c>
      <c r="L19" s="64">
        <f>'[1]2'!L272</f>
        <v>0.70795653027177285</v>
      </c>
      <c r="M19" s="64">
        <f>'[1]2'!M272</f>
        <v>1.3938267037070289</v>
      </c>
      <c r="N19" s="64">
        <f>'[1]2'!N272</f>
        <v>1.3791131408384611</v>
      </c>
      <c r="O19" s="64">
        <f>'[1]2'!O272</f>
        <v>1.1074998895040347</v>
      </c>
    </row>
    <row r="20" spans="1:15" s="60" customFormat="1" ht="12" customHeight="1">
      <c r="B20" s="61"/>
      <c r="C20" s="62"/>
      <c r="D20" s="9"/>
      <c r="E20" s="9"/>
      <c r="F20" s="9"/>
      <c r="G20" s="9"/>
      <c r="H20" s="9"/>
      <c r="I20" s="9"/>
      <c r="J20" s="11"/>
      <c r="K20" s="11"/>
      <c r="L20" s="11"/>
      <c r="M20" s="8"/>
      <c r="N20" s="21"/>
      <c r="O20" s="8"/>
    </row>
    <row r="21" spans="1:15" s="48" customFormat="1" ht="16.5" customHeight="1">
      <c r="A21" s="67" t="s">
        <v>94</v>
      </c>
      <c r="B21" s="68" t="s">
        <v>95</v>
      </c>
      <c r="C21" s="69"/>
      <c r="D21" s="23">
        <f>D14</f>
        <v>37256</v>
      </c>
      <c r="E21" s="23">
        <f t="shared" ref="E21:O21" si="2">E14</f>
        <v>37621</v>
      </c>
      <c r="F21" s="23">
        <f t="shared" si="2"/>
        <v>37986</v>
      </c>
      <c r="G21" s="23">
        <f t="shared" si="2"/>
        <v>38352</v>
      </c>
      <c r="H21" s="23">
        <f t="shared" si="2"/>
        <v>38717</v>
      </c>
      <c r="I21" s="23">
        <f t="shared" si="2"/>
        <v>39082</v>
      </c>
      <c r="J21" s="23">
        <f t="shared" si="2"/>
        <v>39447</v>
      </c>
      <c r="K21" s="23">
        <f t="shared" si="2"/>
        <v>39813</v>
      </c>
      <c r="L21" s="23">
        <f t="shared" si="2"/>
        <v>40178</v>
      </c>
      <c r="M21" s="23">
        <f t="shared" si="2"/>
        <v>40543</v>
      </c>
      <c r="N21" s="23">
        <f t="shared" si="2"/>
        <v>40908</v>
      </c>
      <c r="O21" s="23">
        <f t="shared" si="2"/>
        <v>41274</v>
      </c>
    </row>
    <row r="22" spans="1:15" s="48" customFormat="1" ht="6" customHeight="1">
      <c r="A22" s="67"/>
      <c r="B22" s="68"/>
      <c r="C22" s="69"/>
      <c r="D22" s="70"/>
      <c r="E22" s="69"/>
      <c r="F22" s="69"/>
    </row>
    <row r="23" spans="1:15" s="54" customFormat="1" ht="12.75">
      <c r="B23" s="41" t="s">
        <v>96</v>
      </c>
      <c r="C23" s="28">
        <f>'[1]1.1'!$C$551</f>
        <v>0.99011240363388908</v>
      </c>
      <c r="D23" s="71">
        <f>'[1]1.1'!D550</f>
        <v>1.5483072778674714E-2</v>
      </c>
      <c r="E23" s="71">
        <f>'[1]1.1'!E550</f>
        <v>1.3874159742311473E-2</v>
      </c>
      <c r="F23" s="71">
        <f>'[1]1.1'!F550</f>
        <v>1.2733118672105184E-2</v>
      </c>
      <c r="G23" s="71">
        <f>'[1]1.1'!G550</f>
        <v>1.1847730561935681E-2</v>
      </c>
      <c r="H23" s="71">
        <f>'[1]1.1'!H550</f>
        <v>1.0959963448111088E-2</v>
      </c>
      <c r="I23" s="71">
        <f>'[1]1.1'!I550</f>
        <v>1.0475009506693776E-2</v>
      </c>
      <c r="J23" s="71">
        <f>'[1]1.1'!J550</f>
        <v>9.8435758663995652E-3</v>
      </c>
      <c r="K23" s="71">
        <f>'[1]1.1'!K550</f>
        <v>1.0246974502654362E-2</v>
      </c>
      <c r="L23" s="71">
        <f>'[1]1.1'!L550</f>
        <v>1.268594329556366E-2</v>
      </c>
      <c r="M23" s="71">
        <f>'[1]1.1'!M550</f>
        <v>1.3747749365353331E-2</v>
      </c>
      <c r="N23" s="71">
        <f>'[1]1.1'!N550</f>
        <v>1.4085655982355512E-2</v>
      </c>
      <c r="O23" s="71">
        <f>'[1]1.1'!O550</f>
        <v>1.4746132478383417E-2</v>
      </c>
    </row>
    <row r="24" spans="1:15" s="40" customFormat="1" ht="12" customHeight="1">
      <c r="B24" s="72" t="s">
        <v>97</v>
      </c>
      <c r="C24" s="73">
        <f>'[1]1.1'!$C$583</f>
        <v>0.99011240363388908</v>
      </c>
      <c r="D24" s="74">
        <f>'[1]1.1'!D619</f>
        <v>0</v>
      </c>
      <c r="E24" s="74">
        <f>'[1]1.1'!E619</f>
        <v>0</v>
      </c>
      <c r="F24" s="74">
        <f>'[1]1.1'!F619</f>
        <v>0</v>
      </c>
      <c r="G24" s="74">
        <f>'[1]1.1'!G619</f>
        <v>0</v>
      </c>
      <c r="H24" s="74">
        <f>'[1]1.1'!H619</f>
        <v>0</v>
      </c>
      <c r="I24" s="74">
        <f>'[1]1.1'!I619</f>
        <v>0</v>
      </c>
      <c r="J24" s="75">
        <f>'[1]1.1'!J619</f>
        <v>7.1414545152821956E-3</v>
      </c>
      <c r="K24" s="75">
        <f>'[1]1.1'!K619</f>
        <v>7.5817570371222165E-3</v>
      </c>
      <c r="L24" s="75">
        <f>'[1]1.1'!L619</f>
        <v>9.1331336039455636E-3</v>
      </c>
      <c r="M24" s="75">
        <f>'[1]1.1'!M619</f>
        <v>1.0267017226657899E-2</v>
      </c>
      <c r="N24" s="75">
        <f>'[1]1.1'!N619</f>
        <v>1.0883332540377476E-2</v>
      </c>
      <c r="O24" s="75">
        <f>'[1]1.1'!O619</f>
        <v>1.1354167788577556E-2</v>
      </c>
    </row>
    <row r="25" spans="1:15" s="40" customFormat="1" ht="12" customHeight="1">
      <c r="B25" s="72" t="s">
        <v>98</v>
      </c>
      <c r="C25" s="73">
        <f>C24</f>
        <v>0.99011240363388908</v>
      </c>
      <c r="D25" s="74">
        <f>'[1]1.1'!D684</f>
        <v>0</v>
      </c>
      <c r="E25" s="74">
        <f>'[1]1.1'!E684</f>
        <v>0</v>
      </c>
      <c r="F25" s="74">
        <f>'[1]1.1'!F684</f>
        <v>0</v>
      </c>
      <c r="G25" s="74">
        <f>'[1]1.1'!G684</f>
        <v>0</v>
      </c>
      <c r="H25" s="74">
        <f>'[1]1.1'!H684</f>
        <v>0</v>
      </c>
      <c r="I25" s="74">
        <f>'[1]1.1'!I684</f>
        <v>0</v>
      </c>
      <c r="J25" s="76">
        <f>'[1]1.1'!J684</f>
        <v>1.227117651075718E-2</v>
      </c>
      <c r="K25" s="76">
        <f>'[1]1.1'!K684</f>
        <v>1.6930761544454564E-2</v>
      </c>
      <c r="L25" s="76">
        <f>'[1]1.1'!L684</f>
        <v>2.5755160543590679E-2</v>
      </c>
      <c r="M25" s="76">
        <f>'[1]1.1'!M684</f>
        <v>2.8534030541746393E-2</v>
      </c>
      <c r="N25" s="76">
        <f>'[1]1.1'!N684</f>
        <v>2.9875854638654342E-2</v>
      </c>
      <c r="O25" s="76">
        <f>'[1]1.1'!O684</f>
        <v>3.5205594471058033E-2</v>
      </c>
    </row>
    <row r="26" spans="1:15" s="54" customFormat="1" ht="12" customHeight="1">
      <c r="B26" s="77" t="s">
        <v>99</v>
      </c>
      <c r="C26" s="28">
        <f>C23</f>
        <v>0.99011240363388908</v>
      </c>
      <c r="D26" s="78">
        <f>'[1]1.1'!D583</f>
        <v>0.34357507574983392</v>
      </c>
      <c r="E26" s="78">
        <f>'[1]1.1'!E583</f>
        <v>0.31111224663737297</v>
      </c>
      <c r="F26" s="78">
        <f>'[1]1.1'!F583</f>
        <v>0.29750730948996246</v>
      </c>
      <c r="G26" s="78">
        <f>'[1]1.1'!G583</f>
        <v>0.26680431618137973</v>
      </c>
      <c r="H26" s="78">
        <f>'[1]1.1'!H583</f>
        <v>0.27659830533537422</v>
      </c>
      <c r="I26" s="78">
        <f>'[1]1.1'!I583</f>
        <v>0.2442004107190123</v>
      </c>
      <c r="J26" s="71">
        <f>'[1]1.1'!J583</f>
        <v>0.22718496299485766</v>
      </c>
      <c r="K26" s="71">
        <f>'[1]1.1'!K583</f>
        <v>0.2214644298859629</v>
      </c>
      <c r="L26" s="71">
        <f>'[1]1.1'!L583</f>
        <v>0.2108419610297925</v>
      </c>
      <c r="M26" s="71">
        <f>'[1]1.1'!M583</f>
        <v>0.21498651797267551</v>
      </c>
      <c r="N26" s="71">
        <f>'[1]1.1'!N583</f>
        <v>0.22041091734852183</v>
      </c>
      <c r="O26" s="71">
        <f>'[1]1.1'!O583</f>
        <v>0.21993346860695098</v>
      </c>
    </row>
    <row r="27" spans="1:15" s="40" customFormat="1" ht="12" customHeight="1">
      <c r="B27" s="72" t="s">
        <v>100</v>
      </c>
      <c r="C27" s="73">
        <f>'[1]1.1'!$C$619</f>
        <v>0.65615833145987668</v>
      </c>
      <c r="D27" s="74">
        <f>'[1]1.1'!D651</f>
        <v>0</v>
      </c>
      <c r="E27" s="74">
        <f>'[1]1.1'!E651</f>
        <v>0</v>
      </c>
      <c r="F27" s="74">
        <f>'[1]1.1'!F651</f>
        <v>0</v>
      </c>
      <c r="G27" s="74">
        <f>'[1]1.1'!G651</f>
        <v>0</v>
      </c>
      <c r="H27" s="74">
        <f>'[1]1.1'!H651</f>
        <v>0</v>
      </c>
      <c r="I27" s="74">
        <f>'[1]1.1'!I651</f>
        <v>0</v>
      </c>
      <c r="J27" s="76">
        <f>'[1]1.1'!J651</f>
        <v>0.25151186604680731</v>
      </c>
      <c r="K27" s="76">
        <f>'[1]1.1'!K651</f>
        <v>0.22341520300606629</v>
      </c>
      <c r="L27" s="76">
        <f>'[1]1.1'!L651</f>
        <v>0.19509722130193111</v>
      </c>
      <c r="M27" s="76">
        <f>'[1]1.1'!M651</f>
        <v>0.19913963426881232</v>
      </c>
      <c r="N27" s="76">
        <f>'[1]1.1'!N651</f>
        <v>0.19298551729036281</v>
      </c>
      <c r="O27" s="76">
        <f>'[1]1.1'!O651</f>
        <v>0.19468411477763248</v>
      </c>
    </row>
    <row r="28" spans="1:15" s="40" customFormat="1" ht="12" customHeight="1">
      <c r="B28" s="72" t="s">
        <v>98</v>
      </c>
      <c r="C28" s="73">
        <f>C27</f>
        <v>0.65615833145987668</v>
      </c>
      <c r="D28" s="75">
        <f>'[1]1.1'!D716</f>
        <v>0</v>
      </c>
      <c r="E28" s="75">
        <f>'[1]1.1'!E716</f>
        <v>0</v>
      </c>
      <c r="F28" s="75">
        <f>'[1]1.1'!F716</f>
        <v>0</v>
      </c>
      <c r="G28" s="75">
        <f>'[1]1.1'!G716</f>
        <v>0</v>
      </c>
      <c r="H28" s="75">
        <f>'[1]1.1'!H716</f>
        <v>0</v>
      </c>
      <c r="I28" s="75">
        <f>'[1]1.1'!I716</f>
        <v>0</v>
      </c>
      <c r="J28" s="76">
        <f>'[1]1.1'!J716</f>
        <v>0.22416454290154886</v>
      </c>
      <c r="K28" s="76">
        <f>'[1]1.1'!K716</f>
        <v>0.21914820655830877</v>
      </c>
      <c r="L28" s="76">
        <f>'[1]1.1'!L716</f>
        <v>0.1851788915849501</v>
      </c>
      <c r="M28" s="76">
        <f>'[1]1.1'!M716</f>
        <v>0.19275645334099201</v>
      </c>
      <c r="N28" s="76">
        <f>'[1]1.1'!N716</f>
        <v>0.20250070937928205</v>
      </c>
      <c r="O28" s="76">
        <f>'[1]1.1'!O716</f>
        <v>0.2146706465489974</v>
      </c>
    </row>
    <row r="29" spans="1:15" ht="12" customHeight="1">
      <c r="B29" s="8"/>
      <c r="C29" s="20"/>
      <c r="D29" s="11"/>
      <c r="E29" s="11"/>
      <c r="F29" s="11"/>
      <c r="G29" s="11"/>
      <c r="H29" s="11"/>
      <c r="I29" s="11"/>
      <c r="M29" s="11"/>
      <c r="O29" s="21"/>
    </row>
    <row r="30" spans="1:15" ht="12" customHeight="1">
      <c r="C30" s="20"/>
      <c r="D30" s="31"/>
      <c r="E30" s="31"/>
      <c r="F30" s="31"/>
      <c r="G30" s="31"/>
      <c r="H30" s="31"/>
      <c r="I30" s="31"/>
      <c r="J30" s="31"/>
      <c r="K30" s="31"/>
      <c r="O30" s="21"/>
    </row>
    <row r="31" spans="1:15" ht="12" customHeight="1">
      <c r="A31" s="42" t="s">
        <v>101</v>
      </c>
      <c r="B31" s="79" t="s">
        <v>102</v>
      </c>
      <c r="C31" s="20"/>
      <c r="D31" s="31"/>
      <c r="E31" s="31"/>
      <c r="F31" s="31"/>
      <c r="G31" s="31"/>
      <c r="H31" s="31"/>
      <c r="I31" s="31"/>
      <c r="J31" s="31"/>
      <c r="K31" s="31"/>
      <c r="O31" s="21"/>
    </row>
    <row r="32" spans="1:15" ht="17.25" customHeight="1">
      <c r="B32" s="77"/>
      <c r="C32" s="20"/>
      <c r="D32" s="23">
        <f>Feuil1!D7</f>
        <v>37256</v>
      </c>
      <c r="E32" s="23">
        <f>Feuil1!E7</f>
        <v>37621</v>
      </c>
      <c r="F32" s="23">
        <f>Feuil1!F7</f>
        <v>37986</v>
      </c>
      <c r="G32" s="23">
        <f>Feuil1!G7</f>
        <v>38352</v>
      </c>
      <c r="H32" s="23">
        <f>Feuil1!H7</f>
        <v>38717</v>
      </c>
      <c r="I32" s="23">
        <f>Feuil1!I7</f>
        <v>39082</v>
      </c>
      <c r="J32" s="23">
        <f>Feuil1!J7</f>
        <v>39447</v>
      </c>
      <c r="K32" s="23">
        <f>Feuil1!K7</f>
        <v>39813</v>
      </c>
      <c r="L32" s="23">
        <f>Feuil1!L7</f>
        <v>40178</v>
      </c>
      <c r="M32" s="23">
        <f>Feuil1!M7</f>
        <v>40543</v>
      </c>
      <c r="N32" s="23">
        <f>Feuil1!N7</f>
        <v>40908</v>
      </c>
      <c r="O32" s="23">
        <f>Feuil1!O7</f>
        <v>41274</v>
      </c>
    </row>
    <row r="33" spans="2:15" ht="12" customHeight="1">
      <c r="B33" s="21" t="s">
        <v>103</v>
      </c>
      <c r="C33" s="28">
        <f>'[1]1.3'!$C$8</f>
        <v>0.64962466467482105</v>
      </c>
      <c r="D33" s="80">
        <f>'[1]1.3'!D5</f>
        <v>0</v>
      </c>
      <c r="E33" s="80">
        <f>'[1]1.3'!E5</f>
        <v>0</v>
      </c>
      <c r="F33" s="80">
        <f>'[1]1.3'!F5</f>
        <v>0</v>
      </c>
      <c r="G33" s="80">
        <f>'[1]1.3'!G5</f>
        <v>0</v>
      </c>
      <c r="H33" s="80">
        <f>'[1]1.3'!H5</f>
        <v>0</v>
      </c>
      <c r="I33" s="81">
        <f>'[1]1.3'!I5</f>
        <v>2.2241557177480078</v>
      </c>
      <c r="J33" s="81">
        <f>'[1]1.3'!J5</f>
        <v>3.5974507250931933</v>
      </c>
      <c r="K33" s="81">
        <f>'[1]1.3'!K5</f>
        <v>9.2089477122547034</v>
      </c>
      <c r="L33" s="81">
        <f>'[1]1.3'!L5</f>
        <v>9.4605603750097824</v>
      </c>
      <c r="M33" s="81">
        <f>'[1]1.3'!M5</f>
        <v>7.9968085080338378</v>
      </c>
      <c r="N33" s="81">
        <f>'[1]1.3'!N5</f>
        <v>4.3413968405875565</v>
      </c>
      <c r="O33" s="81">
        <f>'[1]1.3'!O5</f>
        <v>6.1181264670445561</v>
      </c>
    </row>
  </sheetData>
  <conditionalFormatting sqref="D33:O33 D16:O17 D23:O28 D19:O19 D6:N6 D11:N12 O12">
    <cfRule type="cellIs" dxfId="1" priority="3" operator="equal">
      <formula>0</formula>
    </cfRule>
  </conditionalFormatting>
  <conditionalFormatting sqref="C19:C1048576 C9:C17 C5:C7 C3 C1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D33:O33">
    <cfRule type="cellIs" dxfId="0" priority="1" stopIfTrue="1" operator="equal">
      <formula>"erreur !"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Banque de France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POINT</dc:creator>
  <cp:lastModifiedBy>Emmanuel POINT</cp:lastModifiedBy>
  <dcterms:created xsi:type="dcterms:W3CDTF">2014-01-06T10:26:56Z</dcterms:created>
  <dcterms:modified xsi:type="dcterms:W3CDTF">2014-01-06T10:28:14Z</dcterms:modified>
</cp:coreProperties>
</file>